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ervgt\defi\ENCUESTA CREDITO\Reporte 202306\Historicos\"/>
    </mc:Choice>
  </mc:AlternateContent>
  <bookViews>
    <workbookView xWindow="-120" yWindow="-120" windowWidth="20730" windowHeight="11160"/>
  </bookViews>
  <sheets>
    <sheet name="Indice" sheetId="51" r:id="rId1"/>
    <sheet name="Bancos" sheetId="1" r:id="rId2"/>
    <sheet name="CFC" sheetId="3" r:id="rId3"/>
    <sheet name="Coop" sheetId="4" r:id="rId4"/>
    <sheet name="P1" sheetId="5" r:id="rId5"/>
    <sheet name="P2" sheetId="6" r:id="rId6"/>
    <sheet name="P3" sheetId="7" r:id="rId7"/>
    <sheet name="P4" sheetId="8" r:id="rId8"/>
    <sheet name="P5" sheetId="9" r:id="rId9"/>
    <sheet name="P6" sheetId="10" r:id="rId10"/>
    <sheet name="P7" sheetId="11" r:id="rId11"/>
    <sheet name="P8" sheetId="12" r:id="rId12"/>
    <sheet name="P9" sheetId="13" r:id="rId13"/>
    <sheet name="P10" sheetId="14" r:id="rId14"/>
    <sheet name="P11" sheetId="15" r:id="rId15"/>
    <sheet name="P12" sheetId="16" r:id="rId16"/>
    <sheet name="P13" sheetId="17" r:id="rId17"/>
    <sheet name="P14" sheetId="18" r:id="rId18"/>
    <sheet name="P15" sheetId="19" r:id="rId19"/>
    <sheet name="P16" sheetId="20" r:id="rId20"/>
    <sheet name="P17" sheetId="21" r:id="rId21"/>
    <sheet name="P18" sheetId="22" r:id="rId22"/>
    <sheet name="P18A" sheetId="23" r:id="rId23"/>
    <sheet name="P19" sheetId="24" r:id="rId24"/>
    <sheet name="P20" sheetId="25" r:id="rId25"/>
    <sheet name="P21" sheetId="26" r:id="rId26"/>
    <sheet name="P22" sheetId="27" r:id="rId27"/>
    <sheet name="P23" sheetId="28" r:id="rId28"/>
    <sheet name="P24" sheetId="29" r:id="rId29"/>
    <sheet name="P25" sheetId="30" r:id="rId30"/>
    <sheet name="P26" sheetId="31" r:id="rId31"/>
    <sheet name="P27" sheetId="32" r:id="rId32"/>
    <sheet name="P28" sheetId="33" r:id="rId33"/>
    <sheet name="P29" sheetId="34" r:id="rId34"/>
    <sheet name="P30" sheetId="35" r:id="rId35"/>
    <sheet name="P31" sheetId="36" r:id="rId36"/>
    <sheet name="P32" sheetId="37" r:id="rId37"/>
    <sheet name="P33" sheetId="38" r:id="rId38"/>
    <sheet name="P34" sheetId="39" r:id="rId39"/>
    <sheet name="P35" sheetId="40" r:id="rId40"/>
    <sheet name="P36" sheetId="41" r:id="rId41"/>
    <sheet name="P37" sheetId="42" r:id="rId42"/>
    <sheet name="P38" sheetId="43" r:id="rId43"/>
    <sheet name="P39" sheetId="44" r:id="rId44"/>
    <sheet name="P40" sheetId="45" r:id="rId45"/>
    <sheet name="P41" sheetId="46" r:id="rId46"/>
    <sheet name="P42" sheetId="47" r:id="rId47"/>
    <sheet name="P43" sheetId="48" r:id="rId48"/>
    <sheet name="P44" sheetId="49" r:id="rId49"/>
    <sheet name="P45" sheetId="50" r:id="rId50"/>
  </sheets>
  <externalReferences>
    <externalReference r:id="rId51"/>
  </externalReferences>
  <definedNames>
    <definedName name="_xlnm._FilterDatabase" localSheetId="0" hidden="1">Indice!$C$11:$E$61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34" l="1"/>
  <c r="C7" i="34"/>
  <c r="C6" i="34"/>
  <c r="C5" i="34"/>
  <c r="C8" i="33"/>
  <c r="C7" i="33"/>
  <c r="C6" i="33"/>
  <c r="C5" i="33"/>
  <c r="C8" i="12"/>
  <c r="C7" i="12"/>
  <c r="C6" i="12"/>
  <c r="C5" i="12"/>
  <c r="C8" i="11"/>
  <c r="C7" i="11"/>
  <c r="C6" i="11"/>
  <c r="C5" i="11"/>
  <c r="C14" i="10" l="1"/>
  <c r="C15" i="10"/>
  <c r="C16" i="10"/>
  <c r="F6" i="7"/>
  <c r="G6" i="7"/>
  <c r="E6" i="7"/>
  <c r="D6" i="7"/>
  <c r="D11" i="27" l="1"/>
  <c r="D10" i="27"/>
  <c r="D9" i="27"/>
  <c r="D8" i="27"/>
  <c r="D7" i="27"/>
  <c r="D6" i="27"/>
  <c r="D11" i="32" l="1"/>
  <c r="D10" i="32"/>
  <c r="D9" i="32"/>
  <c r="D8" i="32"/>
  <c r="D7" i="32"/>
  <c r="D6" i="32"/>
  <c r="C6" i="9" l="1"/>
  <c r="C7" i="9"/>
  <c r="C8" i="9"/>
  <c r="C9" i="9"/>
  <c r="C10" i="9"/>
  <c r="C11" i="9"/>
  <c r="C12" i="9"/>
  <c r="C13" i="9"/>
  <c r="C14" i="9"/>
  <c r="C15" i="9"/>
  <c r="C5" i="9"/>
  <c r="D6" i="50"/>
  <c r="D7" i="50"/>
  <c r="D8" i="50"/>
  <c r="D9" i="50"/>
  <c r="D10" i="50"/>
  <c r="D11" i="50"/>
  <c r="D12" i="50"/>
  <c r="D5" i="50"/>
  <c r="D6" i="49"/>
  <c r="D7" i="49"/>
  <c r="D8" i="49"/>
  <c r="D9" i="49"/>
  <c r="D10" i="49"/>
  <c r="D11" i="49"/>
  <c r="D12" i="49"/>
  <c r="D5" i="49"/>
  <c r="D6" i="48"/>
  <c r="D7" i="48"/>
  <c r="D8" i="48"/>
  <c r="D9" i="48"/>
  <c r="D10" i="48"/>
  <c r="D11" i="48"/>
  <c r="D12" i="48"/>
  <c r="D5" i="48"/>
  <c r="D6" i="47"/>
  <c r="D7" i="47"/>
  <c r="D8" i="47"/>
  <c r="D9" i="47"/>
  <c r="D10" i="47"/>
  <c r="D11" i="47"/>
  <c r="D12" i="47"/>
  <c r="D5" i="47"/>
  <c r="D6" i="46"/>
  <c r="D7" i="46"/>
  <c r="D8" i="46"/>
  <c r="D9" i="46"/>
  <c r="D10" i="46"/>
  <c r="D11" i="46"/>
  <c r="D12" i="46"/>
  <c r="D5" i="46"/>
  <c r="D17" i="45"/>
  <c r="D18" i="45"/>
  <c r="D19" i="45"/>
  <c r="D20" i="45"/>
  <c r="D16" i="45"/>
  <c r="D7" i="45"/>
  <c r="D8" i="45"/>
  <c r="D9" i="45"/>
  <c r="D10" i="45"/>
  <c r="D6" i="45"/>
  <c r="D6" i="44"/>
  <c r="D7" i="44"/>
  <c r="D8" i="44"/>
  <c r="D9" i="44"/>
  <c r="D10" i="44"/>
  <c r="D11" i="44"/>
  <c r="D12" i="44"/>
  <c r="D5" i="44"/>
  <c r="D6" i="42"/>
  <c r="D15" i="35"/>
  <c r="D16" i="35"/>
  <c r="D17" i="35"/>
  <c r="D18" i="35"/>
  <c r="D19" i="35"/>
  <c r="D16" i="36"/>
  <c r="D17" i="36"/>
  <c r="D18" i="36"/>
  <c r="D19" i="36"/>
  <c r="D15" i="36"/>
  <c r="D6" i="43"/>
  <c r="D7" i="43"/>
  <c r="D8" i="43"/>
  <c r="D9" i="43"/>
  <c r="D10" i="43"/>
  <c r="D11" i="43"/>
  <c r="D12" i="43"/>
  <c r="D5" i="43"/>
  <c r="D16" i="42"/>
  <c r="D17" i="42"/>
  <c r="D18" i="42"/>
  <c r="D19" i="42"/>
  <c r="D15" i="42"/>
  <c r="D7" i="42"/>
  <c r="D8" i="42"/>
  <c r="D9" i="42"/>
  <c r="D10" i="42"/>
  <c r="D6" i="41"/>
  <c r="D7" i="41"/>
  <c r="D8" i="41"/>
  <c r="D9" i="41"/>
  <c r="D10" i="41"/>
  <c r="D11" i="41"/>
  <c r="D12" i="41"/>
  <c r="D5" i="41"/>
  <c r="D17" i="39"/>
  <c r="D18" i="39"/>
  <c r="D19" i="39"/>
  <c r="D20" i="39"/>
  <c r="D16" i="39"/>
  <c r="D6" i="40"/>
  <c r="D7" i="40"/>
  <c r="D8" i="40"/>
  <c r="D9" i="40"/>
  <c r="D10" i="40"/>
  <c r="D11" i="40"/>
  <c r="D12" i="40"/>
  <c r="D5" i="40"/>
  <c r="D41" i="39"/>
  <c r="D7" i="39"/>
  <c r="D8" i="39"/>
  <c r="D9" i="39"/>
  <c r="D10" i="39"/>
  <c r="D6" i="39"/>
  <c r="D6" i="38"/>
  <c r="D7" i="38"/>
  <c r="D8" i="38"/>
  <c r="D9" i="38"/>
  <c r="D10" i="38"/>
  <c r="D11" i="38"/>
  <c r="D12" i="38"/>
  <c r="D5" i="38"/>
  <c r="D6" i="37"/>
  <c r="D7" i="37"/>
  <c r="D8" i="37"/>
  <c r="D9" i="37"/>
  <c r="D10" i="37"/>
  <c r="D11" i="37"/>
  <c r="D12" i="37"/>
  <c r="D5" i="37"/>
  <c r="D7" i="36"/>
  <c r="D8" i="36"/>
  <c r="D9" i="36"/>
  <c r="D10" i="36"/>
  <c r="D6" i="36"/>
  <c r="D7" i="35"/>
  <c r="D8" i="35"/>
  <c r="D9" i="35"/>
  <c r="D10" i="35"/>
  <c r="D6" i="35"/>
  <c r="D5" i="32"/>
  <c r="D14" i="31"/>
  <c r="D15" i="31"/>
  <c r="D16" i="31"/>
  <c r="D13" i="31"/>
  <c r="D7" i="31"/>
  <c r="D8" i="31"/>
  <c r="D9" i="31"/>
  <c r="D6" i="31"/>
  <c r="D6" i="30"/>
  <c r="D7" i="30"/>
  <c r="D8" i="30"/>
  <c r="D9" i="30"/>
  <c r="D10" i="30"/>
  <c r="D11" i="30"/>
  <c r="D12" i="30"/>
  <c r="D13" i="30"/>
  <c r="D14" i="30"/>
  <c r="D15" i="30"/>
  <c r="D5" i="30"/>
  <c r="D7" i="29"/>
  <c r="D8" i="29"/>
  <c r="D9" i="29"/>
  <c r="D10" i="29"/>
  <c r="D11" i="29"/>
  <c r="D12" i="29"/>
  <c r="D13" i="29"/>
  <c r="D14" i="29"/>
  <c r="D15" i="29"/>
  <c r="D16" i="29"/>
  <c r="D6" i="29"/>
  <c r="D6" i="28"/>
  <c r="D7" i="28"/>
  <c r="D8" i="28"/>
  <c r="D9" i="28"/>
  <c r="D10" i="28"/>
  <c r="D11" i="28"/>
  <c r="D12" i="28"/>
  <c r="D13" i="28"/>
  <c r="D14" i="28"/>
  <c r="D15" i="28"/>
  <c r="D5" i="28"/>
  <c r="D5" i="27"/>
  <c r="D6" i="26"/>
  <c r="D7" i="26"/>
  <c r="D8" i="26"/>
  <c r="D9" i="26"/>
  <c r="D10" i="26"/>
  <c r="D11" i="26"/>
  <c r="D12" i="26"/>
  <c r="D13" i="26"/>
  <c r="D14" i="26"/>
  <c r="D15" i="26"/>
  <c r="D16" i="26"/>
  <c r="D17" i="26"/>
  <c r="D18" i="26"/>
  <c r="D19" i="26"/>
  <c r="D5" i="26"/>
  <c r="D6" i="25"/>
  <c r="D7" i="25"/>
  <c r="D8" i="25"/>
  <c r="D9" i="25"/>
  <c r="D10" i="25"/>
  <c r="D11" i="25"/>
  <c r="D5" i="25"/>
  <c r="D6" i="24"/>
  <c r="D7" i="24"/>
  <c r="D8" i="24"/>
  <c r="D9" i="24"/>
  <c r="D10" i="24"/>
  <c r="D11" i="24"/>
  <c r="D12" i="24"/>
  <c r="D13" i="24"/>
  <c r="D14" i="24"/>
  <c r="D15" i="24"/>
  <c r="D16" i="24"/>
  <c r="D17" i="24"/>
  <c r="D18" i="24"/>
  <c r="D19" i="24"/>
  <c r="D5" i="24"/>
  <c r="D8" i="22"/>
  <c r="D7" i="22"/>
  <c r="J4" i="23"/>
  <c r="J5" i="23"/>
  <c r="J6" i="23"/>
  <c r="J7" i="23"/>
  <c r="J8" i="23"/>
  <c r="J9" i="23"/>
  <c r="J10" i="23"/>
  <c r="J3" i="23"/>
  <c r="D6" i="21"/>
  <c r="D7" i="21"/>
  <c r="D8" i="21"/>
  <c r="D9" i="21"/>
  <c r="D10" i="21"/>
  <c r="D11" i="21"/>
  <c r="D12" i="21"/>
  <c r="D13" i="21"/>
  <c r="D14" i="21"/>
  <c r="D15" i="21"/>
  <c r="D16" i="21"/>
  <c r="D17" i="21"/>
  <c r="D18" i="21"/>
  <c r="D19" i="21"/>
  <c r="D5" i="21"/>
  <c r="D20" i="20"/>
  <c r="D19" i="20"/>
  <c r="D18" i="20"/>
  <c r="D17" i="20"/>
  <c r="D16" i="20"/>
  <c r="D15" i="20"/>
  <c r="D11" i="20"/>
  <c r="D10" i="20"/>
  <c r="D9" i="20"/>
  <c r="D8" i="20"/>
  <c r="D7" i="20"/>
  <c r="D6" i="20"/>
  <c r="D24" i="19"/>
  <c r="D25" i="19"/>
  <c r="D26" i="19"/>
  <c r="D27" i="19"/>
  <c r="D28" i="19"/>
  <c r="D29" i="19"/>
  <c r="D30" i="19"/>
  <c r="D31" i="19"/>
  <c r="D32" i="19"/>
  <c r="D33" i="19"/>
  <c r="D34" i="19"/>
  <c r="D35" i="19"/>
  <c r="D23" i="19"/>
  <c r="D7" i="19"/>
  <c r="D8" i="19"/>
  <c r="D9" i="19"/>
  <c r="D10" i="19"/>
  <c r="D11" i="19"/>
  <c r="D12" i="19"/>
  <c r="D13" i="19"/>
  <c r="D14" i="19"/>
  <c r="D15" i="19"/>
  <c r="D16" i="19"/>
  <c r="D17" i="19"/>
  <c r="D18" i="19"/>
  <c r="D6" i="19"/>
  <c r="C6" i="18"/>
  <c r="C7" i="18"/>
  <c r="C8" i="18"/>
  <c r="C9" i="18"/>
  <c r="C10" i="18"/>
  <c r="C11" i="18"/>
  <c r="C12" i="18"/>
  <c r="C13" i="18"/>
  <c r="C14" i="18"/>
  <c r="C15" i="18"/>
  <c r="C16" i="18"/>
  <c r="C5" i="18"/>
  <c r="C6" i="17"/>
  <c r="C7" i="17"/>
  <c r="C8" i="17"/>
  <c r="C9" i="17"/>
  <c r="C10" i="17"/>
  <c r="C11" i="17"/>
  <c r="C12" i="17"/>
  <c r="C13" i="17"/>
  <c r="C14" i="17"/>
  <c r="C15" i="17"/>
  <c r="C5" i="17"/>
  <c r="C6" i="16"/>
  <c r="C7" i="16"/>
  <c r="C8" i="16"/>
  <c r="C5" i="16"/>
  <c r="E7" i="15"/>
  <c r="F7" i="15"/>
  <c r="G7" i="15"/>
  <c r="E6" i="15"/>
  <c r="F6" i="15"/>
  <c r="G6" i="15"/>
  <c r="E5" i="15"/>
  <c r="F5" i="15"/>
  <c r="G5" i="15"/>
  <c r="D7" i="15"/>
  <c r="D6" i="15"/>
  <c r="D5" i="15"/>
  <c r="E4" i="15"/>
  <c r="F4" i="15"/>
  <c r="G4" i="15"/>
  <c r="D4" i="15"/>
  <c r="D4" i="7"/>
  <c r="C6" i="14"/>
  <c r="C7" i="14"/>
  <c r="C8" i="14"/>
  <c r="C5" i="14"/>
  <c r="D7" i="13"/>
  <c r="D6" i="13"/>
  <c r="C6" i="10"/>
  <c r="C7" i="10"/>
  <c r="C8" i="10"/>
  <c r="C9" i="10"/>
  <c r="C10" i="10"/>
  <c r="C11" i="10"/>
  <c r="C12" i="10"/>
  <c r="C13" i="10"/>
  <c r="C5" i="10"/>
  <c r="C6" i="8" l="1"/>
  <c r="C7" i="8"/>
  <c r="C8" i="8"/>
  <c r="C5" i="8"/>
  <c r="E7" i="7"/>
  <c r="F7" i="7"/>
  <c r="G7" i="7"/>
  <c r="D7" i="7"/>
  <c r="D5" i="7"/>
  <c r="G5" i="7" l="1"/>
  <c r="F5" i="7"/>
  <c r="E5" i="7"/>
  <c r="G4" i="7"/>
  <c r="F4" i="7"/>
  <c r="E4" i="7"/>
  <c r="C6" i="6" l="1"/>
  <c r="C7" i="6"/>
  <c r="C8" i="6"/>
  <c r="C5" i="6"/>
  <c r="W48" i="3" l="1"/>
  <c r="V48" i="3"/>
  <c r="U48" i="3"/>
  <c r="T48" i="3"/>
  <c r="S48" i="3"/>
  <c r="R48" i="3"/>
  <c r="Q48" i="3"/>
  <c r="P48" i="3"/>
  <c r="O48" i="3"/>
  <c r="N48" i="3"/>
  <c r="M48" i="3"/>
  <c r="L48" i="3"/>
  <c r="K48" i="3"/>
  <c r="J48" i="3"/>
  <c r="I48" i="3"/>
  <c r="H48" i="3"/>
  <c r="W47" i="3"/>
  <c r="V47" i="3"/>
  <c r="U47" i="3"/>
  <c r="T47" i="3"/>
  <c r="S47" i="3"/>
  <c r="R47" i="3"/>
  <c r="Q47" i="3"/>
  <c r="P47" i="3"/>
  <c r="O47" i="3"/>
  <c r="N47" i="3"/>
  <c r="M47" i="3"/>
  <c r="L47" i="3"/>
  <c r="K47" i="3"/>
  <c r="J47" i="3"/>
  <c r="I47" i="3"/>
  <c r="H47" i="3"/>
  <c r="W46" i="3"/>
  <c r="V46" i="3"/>
  <c r="U46" i="3"/>
  <c r="T46" i="3"/>
  <c r="S46" i="3"/>
  <c r="R46" i="3"/>
  <c r="Q46" i="3"/>
  <c r="P46" i="3"/>
  <c r="O46" i="3"/>
  <c r="N46" i="3"/>
  <c r="M46" i="3"/>
  <c r="L46" i="3"/>
  <c r="K46" i="3"/>
  <c r="J46" i="3"/>
  <c r="I46" i="3"/>
  <c r="H46" i="3"/>
  <c r="W45" i="3"/>
  <c r="V45" i="3"/>
  <c r="U45" i="3"/>
  <c r="T45" i="3"/>
  <c r="S45" i="3"/>
  <c r="R45" i="3"/>
  <c r="Q45" i="3"/>
  <c r="P45" i="3"/>
  <c r="O45" i="3"/>
  <c r="N45" i="3"/>
  <c r="M45" i="3"/>
  <c r="L45" i="3"/>
  <c r="K45" i="3"/>
  <c r="J45" i="3"/>
  <c r="I45" i="3"/>
  <c r="H45" i="3"/>
  <c r="D7" i="5"/>
  <c r="D6" i="5"/>
</calcChain>
</file>

<file path=xl/comments1.xml><?xml version="1.0" encoding="utf-8"?>
<comments xmlns="http://schemas.openxmlformats.org/spreadsheetml/2006/main">
  <authors>
    <author>Rodríguez Novoa Daniela</author>
  </authors>
  <commentList>
    <comment ref="C41" authorId="0" shapeId="0">
      <text>
        <r>
          <rPr>
            <b/>
            <sz val="9"/>
            <color indexed="81"/>
            <rFont val="Tahoma"/>
            <family val="2"/>
          </rPr>
          <t>Rodríguez Novoa Daniela:</t>
        </r>
        <r>
          <rPr>
            <sz val="9"/>
            <color indexed="81"/>
            <rFont val="Tahoma"/>
            <family val="2"/>
          </rPr>
          <t xml:space="preserve">
Esta pregunta se elimina a partir del tercer trimestre de 2021</t>
        </r>
      </text>
    </comment>
    <comment ref="C42" authorId="0" shapeId="0">
      <text>
        <r>
          <rPr>
            <b/>
            <sz val="9"/>
            <color indexed="81"/>
            <rFont val="Tahoma"/>
            <family val="2"/>
          </rPr>
          <t>Rodríguez Novoa Daniela:</t>
        </r>
        <r>
          <rPr>
            <sz val="9"/>
            <color indexed="81"/>
            <rFont val="Tahoma"/>
            <family val="2"/>
          </rPr>
          <t xml:space="preserve">
Esta pregunta se elimina a partir del segundo trimestre de 2021</t>
        </r>
      </text>
    </comment>
    <comment ref="C62" authorId="0" shapeId="0">
      <text>
        <r>
          <rPr>
            <b/>
            <sz val="9"/>
            <color indexed="81"/>
            <rFont val="Tahoma"/>
            <family val="2"/>
          </rPr>
          <t>Rodríguez Novoa Daniela:</t>
        </r>
        <r>
          <rPr>
            <sz val="9"/>
            <color indexed="81"/>
            <rFont val="Tahoma"/>
            <family val="2"/>
          </rPr>
          <t xml:space="preserve">
Esta pregunta se adiciona a partir de junio de 2022</t>
        </r>
      </text>
    </comment>
  </commentList>
</comments>
</file>

<file path=xl/comments2.xml><?xml version="1.0" encoding="utf-8"?>
<comments xmlns="http://schemas.openxmlformats.org/spreadsheetml/2006/main">
  <authors>
    <author>Rodriguez Novoa Daniela</author>
  </authors>
  <commentList>
    <comment ref="JR36" authorId="0" shapeId="0">
      <text>
        <r>
          <rPr>
            <b/>
            <sz val="9"/>
            <color indexed="81"/>
            <rFont val="Tahoma"/>
            <family val="2"/>
          </rPr>
          <t>Rodriguez Novoa Daniela:</t>
        </r>
        <r>
          <rPr>
            <sz val="9"/>
            <color indexed="81"/>
            <rFont val="Tahoma"/>
            <family val="2"/>
          </rPr>
          <t xml:space="preserve">
Cambian de pregunta</t>
        </r>
      </text>
    </comment>
  </commentList>
</comments>
</file>

<file path=xl/comments3.xml><?xml version="1.0" encoding="utf-8"?>
<comments xmlns="http://schemas.openxmlformats.org/spreadsheetml/2006/main">
  <authors>
    <author>Rodriguez Novoa Daniela</author>
  </authors>
  <commentList>
    <comment ref="JR36" authorId="0" shapeId="0">
      <text>
        <r>
          <rPr>
            <b/>
            <sz val="9"/>
            <color indexed="81"/>
            <rFont val="Tahoma"/>
            <family val="2"/>
          </rPr>
          <t>Rodriguez Novoa Daniela:</t>
        </r>
        <r>
          <rPr>
            <sz val="9"/>
            <color indexed="81"/>
            <rFont val="Tahoma"/>
            <family val="2"/>
          </rPr>
          <t xml:space="preserve">
Cambian de pregunta</t>
        </r>
      </text>
    </comment>
  </commentList>
</comments>
</file>

<file path=xl/comments4.xml><?xml version="1.0" encoding="utf-8"?>
<comments xmlns="http://schemas.openxmlformats.org/spreadsheetml/2006/main">
  <authors>
    <author>Yanquen Briñez Eduardo</author>
  </authors>
  <commentList>
    <comment ref="JR37" authorId="0" shapeId="0">
      <text>
        <r>
          <rPr>
            <b/>
            <sz val="9"/>
            <color indexed="81"/>
            <rFont val="Tahoma"/>
            <family val="2"/>
          </rPr>
          <t>Yanquen Briñez Eduardo:</t>
        </r>
        <r>
          <rPr>
            <sz val="9"/>
            <color indexed="81"/>
            <rFont val="Tahoma"/>
            <family val="2"/>
          </rPr>
          <t xml:space="preserve">
Cambian de pregunta</t>
        </r>
      </text>
    </comment>
  </commentList>
</comments>
</file>

<file path=xl/sharedStrings.xml><?xml version="1.0" encoding="utf-8"?>
<sst xmlns="http://schemas.openxmlformats.org/spreadsheetml/2006/main" count="2599" uniqueCount="460">
  <si>
    <t>Consumo</t>
  </si>
  <si>
    <t>Comercial</t>
  </si>
  <si>
    <t>Vivienda</t>
  </si>
  <si>
    <t>Microcrédito</t>
  </si>
  <si>
    <t>Total respuestas</t>
  </si>
  <si>
    <t>Total encuestados</t>
  </si>
  <si>
    <t>Sistema Financiero</t>
  </si>
  <si>
    <t>Entidad</t>
  </si>
  <si>
    <t>Consideraciones</t>
  </si>
  <si>
    <t>Situaciones</t>
  </si>
  <si>
    <t>Últimos 3 meses</t>
  </si>
  <si>
    <t>Próximos 3 meses (expectativas)</t>
  </si>
  <si>
    <t>Fecha</t>
  </si>
  <si>
    <t>a</t>
  </si>
  <si>
    <t>b</t>
  </si>
  <si>
    <t>c</t>
  </si>
  <si>
    <t>d</t>
  </si>
  <si>
    <t>e</t>
  </si>
  <si>
    <t>f</t>
  </si>
  <si>
    <t>g</t>
  </si>
  <si>
    <t>h</t>
  </si>
  <si>
    <t>i</t>
  </si>
  <si>
    <t>j</t>
  </si>
  <si>
    <t>k</t>
  </si>
  <si>
    <t>l</t>
  </si>
  <si>
    <t>m</t>
  </si>
  <si>
    <t>n</t>
  </si>
  <si>
    <t>o</t>
  </si>
  <si>
    <t>ñ</t>
  </si>
  <si>
    <t>b.I</t>
  </si>
  <si>
    <t>b.II</t>
  </si>
  <si>
    <t>b.III</t>
  </si>
  <si>
    <t>b.IV</t>
  </si>
  <si>
    <t>Micro</t>
  </si>
  <si>
    <t>Pequeñas</t>
  </si>
  <si>
    <t>Medianas</t>
  </si>
  <si>
    <t>Grandes</t>
  </si>
  <si>
    <t>PR109</t>
  </si>
  <si>
    <t>MP129</t>
  </si>
  <si>
    <t>MPR137</t>
  </si>
  <si>
    <t>BR140</t>
  </si>
  <si>
    <t>PTRE162</t>
  </si>
  <si>
    <t>PR186</t>
  </si>
  <si>
    <t>MP195</t>
  </si>
  <si>
    <t>MPR204</t>
  </si>
  <si>
    <t>BR207</t>
  </si>
  <si>
    <t>PTRE243</t>
  </si>
  <si>
    <t>PTRE309</t>
  </si>
  <si>
    <t>MP328</t>
  </si>
  <si>
    <t>MP372</t>
  </si>
  <si>
    <t>MP404</t>
  </si>
  <si>
    <t>PR412</t>
  </si>
  <si>
    <t>PR421</t>
  </si>
  <si>
    <t>MP438</t>
  </si>
  <si>
    <t>PR453</t>
  </si>
  <si>
    <t>MP503</t>
  </si>
  <si>
    <t>BR512</t>
  </si>
  <si>
    <t>BR515</t>
  </si>
  <si>
    <t>MP522</t>
  </si>
  <si>
    <t>PR528</t>
  </si>
  <si>
    <t>BR537</t>
  </si>
  <si>
    <t>BR559</t>
  </si>
  <si>
    <t>MP625</t>
  </si>
  <si>
    <t>PR634</t>
  </si>
  <si>
    <t>PR640</t>
  </si>
  <si>
    <t>PR663</t>
  </si>
  <si>
    <t>PR673</t>
  </si>
  <si>
    <t>PR768</t>
  </si>
  <si>
    <t>PR773</t>
  </si>
  <si>
    <t>PR784</t>
  </si>
  <si>
    <t>PR790</t>
  </si>
  <si>
    <t>PR795</t>
  </si>
  <si>
    <t>PR808</t>
  </si>
  <si>
    <t>PR816</t>
  </si>
  <si>
    <t>PR818</t>
  </si>
  <si>
    <t>PR886</t>
  </si>
  <si>
    <t>PR897</t>
  </si>
  <si>
    <t>PR905</t>
  </si>
  <si>
    <t>PR914</t>
  </si>
  <si>
    <t>MP976</t>
  </si>
  <si>
    <t>MP985</t>
  </si>
  <si>
    <t>MP990</t>
  </si>
  <si>
    <t>PTRE158</t>
  </si>
  <si>
    <t>Próximos 3 meses</t>
  </si>
  <si>
    <t>Opciones de respuesta</t>
  </si>
  <si>
    <t>Porcentaje de respuestas</t>
  </si>
  <si>
    <t>Si</t>
  </si>
  <si>
    <t>No</t>
  </si>
  <si>
    <t>2. Si realizó restructuración de créditos, ordene según su importancia, en qué modalidades se presentó(aron) el (los) mayor(es) número (s) de restructuraciones (Siendo 1 la más relevante y 4 la menos relevante)</t>
  </si>
  <si>
    <t xml:space="preserve">Porcentaje neto </t>
  </si>
  <si>
    <t>a.Consumo</t>
  </si>
  <si>
    <t>b.Comercial</t>
  </si>
  <si>
    <t>c.Vivienda</t>
  </si>
  <si>
    <t>d.Microcrédito</t>
  </si>
  <si>
    <t>Actualmente, ¿cuál es el saldo de créditos modificados como proporción del saldo total de cada una de las modalidades?</t>
  </si>
  <si>
    <t>Actualmente, ¿cuál es el saldo de créditos reestructurados como proporción del saldo total de cada una de las modalidades?</t>
  </si>
  <si>
    <t>Answer Options</t>
  </si>
  <si>
    <t>0% - 5%</t>
  </si>
  <si>
    <t>5.1% - 10%</t>
  </si>
  <si>
    <t>10.1% - 15%</t>
  </si>
  <si>
    <t>&gt;15%</t>
  </si>
  <si>
    <t>a. Consumo</t>
  </si>
  <si>
    <t>b. Comercial</t>
  </si>
  <si>
    <t>c. Vivienda</t>
  </si>
  <si>
    <t>d. Microcrédito</t>
  </si>
  <si>
    <t>3. ¿Cómo ha cambiado el número de restructuraciones de créditos durante el último año? (Ha sido: 1 = inferior; 2 = levemente inferior; 3 = igual; 4 = levemente superior; 5 = superior; NA = no aplica)</t>
  </si>
  <si>
    <t>Porcentaje neto</t>
  </si>
  <si>
    <t>4. Seleccione cuál(es) de los siguientes tipos de restructuración llevó a cabo en los últimos tres meses</t>
  </si>
  <si>
    <t>5. En cuál (es) de los siguientes sectores ha realizado un mayor número de restructuraciones de créditos</t>
  </si>
  <si>
    <t>Opciones de respuestas</t>
  </si>
  <si>
    <t>a.Industria</t>
  </si>
  <si>
    <t>b.Comercio</t>
  </si>
  <si>
    <t>c.Servicios</t>
  </si>
  <si>
    <t>d.Construcción</t>
  </si>
  <si>
    <t>e.Transporte</t>
  </si>
  <si>
    <t>f.Comunicaciones</t>
  </si>
  <si>
    <t>g.Agropecuario</t>
  </si>
  <si>
    <t>h.Exportadores</t>
  </si>
  <si>
    <t>i.Importadores</t>
  </si>
  <si>
    <t>j.Minería y Petróleo</t>
  </si>
  <si>
    <t>k.Personas naturales</t>
  </si>
  <si>
    <t xml:space="preserve">l.Otro </t>
  </si>
  <si>
    <t>a.Extensión del plazo del crédito</t>
  </si>
  <si>
    <t>b.Diferimiento del pago de intereses</t>
  </si>
  <si>
    <t>c.Reducción de la cuota a solo el pago de intereses</t>
  </si>
  <si>
    <t>d.Capitalización de cuotas atrasadas</t>
  </si>
  <si>
    <t>e.Períodos de gracia</t>
  </si>
  <si>
    <t>f.Condonación parcial del crédito</t>
  </si>
  <si>
    <t>g.Disminución de la tasa de interés del crédito</t>
  </si>
  <si>
    <t>h.Reducción en el monto de los pagos</t>
  </si>
  <si>
    <t>i.Otorgamiento de nuevos créditos para cumplir con obligaciones anteriores</t>
  </si>
  <si>
    <t>j. Consolidación de créditos</t>
  </si>
  <si>
    <t>k. Otro</t>
  </si>
  <si>
    <t>Porcentaje balance de respuestas</t>
  </si>
  <si>
    <t>Niveles de capital</t>
  </si>
  <si>
    <t>Capacidad de pago de los clientes existentes</t>
  </si>
  <si>
    <t>Falta de interés por parte de los clientes en el cumplimiento de sus obligaciones</t>
  </si>
  <si>
    <t>Actividad económica</t>
  </si>
  <si>
    <t>Reestructuración de préstamos con los clientes</t>
  </si>
  <si>
    <t>Niveles de captación</t>
  </si>
  <si>
    <t>Costo de los recursos captados</t>
  </si>
  <si>
    <t>Inestabilidad jurídica</t>
  </si>
  <si>
    <t>Escasez de proyectos</t>
  </si>
  <si>
    <t>Falta de información financiera de los nuevos clientes</t>
  </si>
  <si>
    <t>Liquidez del portafolio de activos financieros</t>
  </si>
  <si>
    <t>Medidas adoptadas por los entes reguladores</t>
  </si>
  <si>
    <t>Otra</t>
  </si>
  <si>
    <t>Su Entidad</t>
  </si>
  <si>
    <t>Si usted considera que las medidas adoptadas por los entes reguladores impiden o podría impedir otorgar un mayor volumen de crédito al sector privado en la actualidad, señale en orden jerárquico las opciones que usted considere, donde 1 es la más importante.</t>
  </si>
  <si>
    <t>a. El nivel del encaje requerido</t>
  </si>
  <si>
    <t>b. El nivel de la tasa de interés de política</t>
  </si>
  <si>
    <t>c. Niveles de provisionamiento</t>
  </si>
  <si>
    <t>d. Límites a la tasa de interés de usura</t>
  </si>
  <si>
    <t>e. No aplica</t>
  </si>
  <si>
    <t>f. Otra</t>
  </si>
  <si>
    <t>Mayor liquidez del banco central a la economía</t>
  </si>
  <si>
    <t>Mayores tasas de interés de los préstamos</t>
  </si>
  <si>
    <t>Menores tasas de captación</t>
  </si>
  <si>
    <t>Mayor crecimiento de la economía</t>
  </si>
  <si>
    <t>Proyectos más rentables</t>
  </si>
  <si>
    <t>Mayor disposición de préstamo por parte de algunas entidades financieras</t>
  </si>
  <si>
    <t>Mayor capital de las entidades financieras</t>
  </si>
  <si>
    <t>Mejor información sobre la capacidad de pago de los prestatarios</t>
  </si>
  <si>
    <t>Mayores facilidades para la reestructuración de la deuda de las empresas</t>
  </si>
  <si>
    <t>Disponibilidad de mayores y mejores garantías</t>
  </si>
  <si>
    <t>Extensión de garantías del sector público a proyectos del sector real</t>
  </si>
  <si>
    <t>Mayor capital de las empresas</t>
  </si>
  <si>
    <t>Estabilidad jurídica</t>
  </si>
  <si>
    <t>Estabilidad del mercado cambiario</t>
  </si>
  <si>
    <t>Dado lo anterior, ¿cuál de las siguientes situaciones cree usted que podrían darse?</t>
  </si>
  <si>
    <t>a. El sistema podría absorber parcialmente la demanda de crédito</t>
  </si>
  <si>
    <t>b. El sistema no podría absorber la demanda de crédito</t>
  </si>
  <si>
    <t>c. Existirían cuellos de botella crediticios para la pequeña y mediana empresa (Pyme)</t>
  </si>
  <si>
    <t>d. Existirían cuellos de botella crediticios para la gran empresa</t>
  </si>
  <si>
    <t>e. Existirían cuellos de botella crediticios para determinados sectores</t>
  </si>
  <si>
    <t>f. El proceso de crédito se vería entorpecido si no se presenta un aumento en la cantidad de garantías disponibles</t>
  </si>
  <si>
    <t>g. Se harían más exigentes los criterios de selección para el otorgamiento de crédito</t>
  </si>
  <si>
    <t>h. Otra (especifique)</t>
  </si>
  <si>
    <t>a. Comprar títulos de deuda pública</t>
  </si>
  <si>
    <t>b. Comprar títulos o bonos hipotecarios</t>
  </si>
  <si>
    <t>c. Comprar títulos o bonos privados</t>
  </si>
  <si>
    <t>d. Prestar a entidades financieras</t>
  </si>
  <si>
    <t>e. Llevarlos al Banco de la República</t>
  </si>
  <si>
    <t>f. Prestar a empresas con inversión extranjera</t>
  </si>
  <si>
    <t>g. Prestar a entes territoriales o empresas públicas</t>
  </si>
  <si>
    <t>h. Prestar para consumo</t>
  </si>
  <si>
    <t>i. Prestar a empresas nacionales que producen para el mercado interno</t>
  </si>
  <si>
    <t>j. Prestar a constructores</t>
  </si>
  <si>
    <t>k. Prestar para vivienda</t>
  </si>
  <si>
    <t>l. Prestar a empresas nacionales que producen en una alta proporción para el mercado externo</t>
  </si>
  <si>
    <t>m. Prestar para microcrédito y/o Pyme</t>
  </si>
  <si>
    <t>n. Aumentar la posición propia en moneda extranjera</t>
  </si>
  <si>
    <t>ñ. Otro</t>
  </si>
  <si>
    <t>Porcentaje de encuestados</t>
  </si>
  <si>
    <t>a. Una mayor rentabilidad</t>
  </si>
  <si>
    <t>b. Un menor riesgo</t>
  </si>
  <si>
    <t>c. Redireccionamiento a actividades diferentes al crédito</t>
  </si>
  <si>
    <t>d. Ausencia de oportunidades en otros sectores</t>
  </si>
  <si>
    <t>e. La conservación de su nicho de mercado</t>
  </si>
  <si>
    <t>f. Reorientación de su negocio crediticio</t>
  </si>
  <si>
    <t>g. Otra</t>
  </si>
  <si>
    <t>c.      Comprar títulos o bonos privados</t>
  </si>
  <si>
    <t>d.      Prestar a entidades financieras</t>
  </si>
  <si>
    <t>f.  Prestar a empresas con inversión extranjera</t>
  </si>
  <si>
    <t>f.      Prestar a empresas con inversión extranjera</t>
  </si>
  <si>
    <t>i. Prestar a empresas que producen para el mercado interno</t>
  </si>
  <si>
    <t>k. Prestar para adquisición de vivienda</t>
  </si>
  <si>
    <t>l. Prestar a empresas que producen en una alta proporción para el mercado externo</t>
  </si>
  <si>
    <t>ñ. Otra</t>
  </si>
  <si>
    <t>Porcentaje Neto</t>
  </si>
  <si>
    <t>Microempresas</t>
  </si>
  <si>
    <t>Empresas pequeñas</t>
  </si>
  <si>
    <t>Empresas medianas</t>
  </si>
  <si>
    <t>Empresas grandes</t>
  </si>
  <si>
    <t>Industria</t>
  </si>
  <si>
    <t>Servicios</t>
  </si>
  <si>
    <t>Comercio</t>
  </si>
  <si>
    <t>Construcción</t>
  </si>
  <si>
    <t>Agropecuario</t>
  </si>
  <si>
    <t>Comunicaciones</t>
  </si>
  <si>
    <t>Exportadores</t>
  </si>
  <si>
    <t>Importadores</t>
  </si>
  <si>
    <t>Minería y petróleo</t>
  </si>
  <si>
    <t>Personas naturales</t>
  </si>
  <si>
    <t>Otro.</t>
  </si>
  <si>
    <t>Actualmente</t>
  </si>
  <si>
    <t>a. Industria</t>
  </si>
  <si>
    <t>b. Servicios</t>
  </si>
  <si>
    <t>c. Comercio</t>
  </si>
  <si>
    <t>d. Construcción</t>
  </si>
  <si>
    <t>e. Agropecuario</t>
  </si>
  <si>
    <t>f. Comunicaciones</t>
  </si>
  <si>
    <t>g. Exportadores</t>
  </si>
  <si>
    <t>h. Importadores</t>
  </si>
  <si>
    <t>i. Minería y petróleo</t>
  </si>
  <si>
    <t>j. Personas naturales</t>
  </si>
  <si>
    <t>k.Otro</t>
  </si>
  <si>
    <t>Otro</t>
  </si>
  <si>
    <t>Su entidad</t>
  </si>
  <si>
    <t>El conocimiento previo del cliente y su buena historia de crédito</t>
  </si>
  <si>
    <t>La alta rentabilidad esperada del crédito</t>
  </si>
  <si>
    <t>El bajo riesgo del crédito</t>
  </si>
  <si>
    <t>La existencia de garantías reales y/o idóneas</t>
  </si>
  <si>
    <t>Otra.</t>
  </si>
  <si>
    <t>1. Más restrictivos</t>
  </si>
  <si>
    <t>2. Moderadamente más restrictivos</t>
  </si>
  <si>
    <t>3. Han permanecido igual</t>
  </si>
  <si>
    <t>4. Moderadamente menos restrictivos</t>
  </si>
  <si>
    <t>5. Menos restrictivos</t>
  </si>
  <si>
    <t>Deterioro de sus posiciones de balance</t>
  </si>
  <si>
    <t>Una perspectiva económica menos favorable o incierta</t>
  </si>
  <si>
    <t>Problemas específicos de este segmento</t>
  </si>
  <si>
    <t>Menor competencia de otras entidades</t>
  </si>
  <si>
    <t>Menor tolerancia al riesgo</t>
  </si>
  <si>
    <t>Mayor preocupación por liquidez</t>
  </si>
  <si>
    <t>Efectos de cambios en la regulación</t>
  </si>
  <si>
    <t>Otra (especifique)</t>
  </si>
  <si>
    <t>Mejoras en sus posiciones de balance</t>
  </si>
  <si>
    <t>Una perspectiva económica mas favorable o menos incierta</t>
  </si>
  <si>
    <t>Mejoras específicos de este segmento</t>
  </si>
  <si>
    <t>Mayor competencia de otras entidades</t>
  </si>
  <si>
    <t>Mayor tolerancia al riesgo</t>
  </si>
  <si>
    <t>Menor preocupación por liquidez</t>
  </si>
  <si>
    <t>a. Mejoras en sus posiciones de balance</t>
  </si>
  <si>
    <t>b. Una perspectiva económica más favorable o menos incierta</t>
  </si>
  <si>
    <t>c. Mejoras específicas de este segmento</t>
  </si>
  <si>
    <t>d. Mayor competencia de otras entidades</t>
  </si>
  <si>
    <t>e. Mayor tolerancia al riesgo</t>
  </si>
  <si>
    <t>f. Menor preocupación por liquidez</t>
  </si>
  <si>
    <t>g. Efectos de cambios en la regulación</t>
  </si>
  <si>
    <t>h.Otra (especifique)</t>
  </si>
  <si>
    <t>Una perspectiva económica más favorable o menos incierta</t>
  </si>
  <si>
    <t>Mejoras específicas de este segmento</t>
  </si>
  <si>
    <t xml:space="preserve"> Menor preocupación por liquidez</t>
  </si>
  <si>
    <t>Dudas sobre la viabilidad financiera de la empresa o persona aplicante</t>
  </si>
  <si>
    <t>Falta de información financiera de los nuevos aplicantes a crédito</t>
  </si>
  <si>
    <t>Historia crediticia de un antiguo cliente de la institución financiera</t>
  </si>
  <si>
    <t>Historia crediticia del cliente en otra institución financiera</t>
  </si>
  <si>
    <t>Incertidumbre sobre la evolución futura de los activos improductivos de su institución financiera</t>
  </si>
  <si>
    <t>Por sector productivo al cual pertenece el aplicante de crédito o del cual deriva sus principales fuentes de ingreso</t>
  </si>
  <si>
    <t>Dudas sobre la viabilidad financiera y la rentabilidad del crédito</t>
  </si>
  <si>
    <t>El crecimiento de las ventas del negocio</t>
  </si>
  <si>
    <t>Las utilidades o ingresos recientes de la empresa o persona natural</t>
  </si>
  <si>
    <t>La relación deuda-patrimonio o deuda-activos de la empresa o persona natural</t>
  </si>
  <si>
    <t>La existencia y la cantidad de garantías</t>
  </si>
  <si>
    <t>La historia de crédito del cliente</t>
  </si>
  <si>
    <t>La actividad económica del cliente</t>
  </si>
  <si>
    <t>El flujo de caja proyectado</t>
  </si>
  <si>
    <t>Las tasas de interés están muy altas</t>
  </si>
  <si>
    <t>El proceso del crédito es muy largo</t>
  </si>
  <si>
    <t>Las condiciones de aprobación del crédito son muy difíciles</t>
  </si>
  <si>
    <t>El plazo del crédito es muy corto</t>
  </si>
  <si>
    <t>La cantidad de crédito disponible no es suficiente</t>
  </si>
  <si>
    <t>Las garantías exigidas son muy altas</t>
  </si>
  <si>
    <t>Falta de acompañamiento en la solicitud del crédito</t>
  </si>
  <si>
    <t>Periodo</t>
  </si>
  <si>
    <t>Entidades</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</si>
  <si>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</si>
  <si>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</si>
  <si>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</si>
  <si>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</si>
  <si>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</si>
  <si>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</si>
  <si>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</si>
  <si>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</si>
  <si>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</si>
  <si>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</si>
  <si>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</si>
  <si>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</si>
  <si>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</si>
  <si>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</si>
  <si>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</si>
  <si>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</si>
  <si>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</si>
  <si>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</si>
  <si>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</si>
  <si>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</si>
  <si>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</si>
  <si>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</si>
  <si>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</si>
  <si>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</si>
  <si>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</si>
  <si>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</si>
  <si>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</si>
  <si>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</si>
  <si>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</si>
  <si>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</si>
  <si>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</si>
  <si>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</si>
  <si>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</si>
  <si>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</si>
  <si>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</si>
  <si>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</si>
  <si>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</si>
  <si>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</si>
  <si>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</si>
  <si>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</si>
  <si>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</si>
  <si>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</si>
  <si>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</si>
  <si>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</si>
  <si>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</si>
  <si>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Pregunta</t>
  </si>
  <si>
    <t>Coop</t>
  </si>
  <si>
    <t>p</t>
  </si>
  <si>
    <t>h.1</t>
  </si>
  <si>
    <t>h.2</t>
  </si>
  <si>
    <t>RA168</t>
  </si>
  <si>
    <t>RA170</t>
  </si>
  <si>
    <t>RA566</t>
  </si>
  <si>
    <t>RA621</t>
  </si>
  <si>
    <t>En el marco de lo estipulado en la Circular Externa 026 de 2017 de la Superintendencia Financiera de Colombia, ¿durante el último trimestre su entidad llevó a cabo modificaciones de créditos?</t>
  </si>
  <si>
    <t>Si realizó modificaciones de créditos, ordene según su importancia, en qué modalidades se presentó(aron) el (los) mayor(es) número (s) de modificaciones(Siendo 1 la más relevante y 4 la menos relevante)</t>
  </si>
  <si>
    <t>Actualmente, ¿cuál es el saldo de créditos modificados como proporción del saldo total de cada una de las modalidades?</t>
  </si>
  <si>
    <t>¿Cómo ha cambiado el número de modificaciones de créditos durante los últimos tres meses?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</si>
  <si>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</si>
  <si>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</si>
  <si>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Durante el último trimestre, ¿qué porcentaje del saldo de créditos modificados se reestructuraron?(Tenga en cuenta que un porcentaje de 5% debe introducirse en la casilla como 5)</t>
  </si>
  <si>
    <t>Durante el último trimestre, ¿qué porcentaje del número de créditos modificados se reestructuraron?(Tenga en cuenta que un porcentaje de 5% debe introducirse en la casilla como 5)</t>
  </si>
  <si>
    <t>Durante los últimos tres meses, ¿llevó a cabo reestructuraciones de créditos?</t>
  </si>
  <si>
    <t>Si realizó reestructuración de créditos, ordene según su importancia, en qué modalidades se presentó(aron) el (los) mayor(es) número (s) de reestructuraciones(Siendo 1 la más relevante y 4 la menos relevante)</t>
  </si>
  <si>
    <t>¿Cómo ha cambiado el número de reestructuraciones de créditos durante los últimos tres meses? (Ha sido: 1 = inferior; 2 = levemente inferior; 3 = igual; 4 = levemente superior; 5 = superior; NA = no aplica)</t>
  </si>
  <si>
    <t>Seleccione cuál(es) de los siguientes tipos de reestructuración llevó a cabo en los últimos tres meses</t>
  </si>
  <si>
    <t>En cuál (es) de los siguientes sectores ha realizado un mayor número de reestructuraciones de créditos</t>
  </si>
  <si>
    <t>Según su criterio, ¿cuáles son los principales factores que le impiden o le podrían impedir otorgar un mayor volumen de crédito al sector privado en la actualidad? (Elija solamente tres opciones en orden jerárquico, donde 1 es la más importante).</t>
  </si>
  <si>
    <t>Si usted considera que las medidas adoptadas por los entes reguladores impiden o podrían impedir otorgar un mayor volumen de crédito al sector privado en la actualidad, señale en orden jerárquico las opciones que usted considere, donde 1 es la más importante.</t>
  </si>
  <si>
    <t>Desde su punto de vista, ¿qué acciones o eventos cree que son necesarios para aumentar el crédito en la economía? (Escoja solamente cinco opciones y enumere en orden jerárquico según su importancia, siendo 1 la más relevante)</t>
  </si>
  <si>
    <t>Si se presenta un crecimiento acelerado de la actividad económica y, en consecuencia, de la demanda de crédito, ¿Considera usted que el sistema podría atender esa mayor demanda sin traumatismos?</t>
  </si>
  <si>
    <t>Si en la actualidad su entidad financiera contara con excesos de recursos, ¿cuáles serían los usos más probables de éstos? (Escoja solamente cinco opciones y enumere en orden jerárquico según su importancia, siendo 1 la más relevante)</t>
  </si>
  <si>
    <t>Considera que la asignación de los recursos para los usos señalados en el punto anterior se debe a:</t>
  </si>
  <si>
    <t>Independientemente de las características de su negocio, califique las siguientes actividades según la categoría de riesgo (donde 1 es la de menor riesgo)</t>
  </si>
  <si>
    <t>¿Cómo ha cambiado la demanda por nuevos créditos durante los últimos tres meses? (Ha sido: 1 = inferior; 2 = levemente inferior; 3 = igual; 4 = levemente superior; 5 = superior; NA = no aplica)</t>
  </si>
  <si>
    <t>¿Cómo considera el actual acceso de los siguientes sectores económicos al crédito nuevo que otorga el sector financiero? (Asigne valores de 1 a 5, donde 1= acceso bajo al crédito y 5= acceso alto al crédito)</t>
  </si>
  <si>
    <t>¿Cómo califica actualmente la rentabilidad de los créditos otorgados a los siguientes sectores económicos? (Asigne valores de 1 a 5, donde 1= muy baja y 5= muy alta)</t>
  </si>
  <si>
    <t>¿Considera que existen sectores en los cuales es difícil identificar buenos clientes por problemas de información? (Marque la opción si su respuesta es afirmativa)</t>
  </si>
  <si>
    <t>¿Cómo considera el acceso al crédito de las empresas de los siguientes tamaños? (1 = inferior; 2 = levemente inferior; 3 = promedio; 4 = levemente superior; 5 = superior)</t>
  </si>
  <si>
    <t>¿Cómo ha cambiado la oferta por nuevos créditos durante los últimos tres meses? (Ha sido: 1 = inferior; 2 = levemente inferior; 3 = igual; 4 = levemente superior; 5 = superior; NA = no aplica)</t>
  </si>
  <si>
    <t>Durante el último trimestre, ¿cuál fue el número total de solicitudes de nuevos créditos que recibió su entidad para cada una de las modalidades?(Por favor introducir números enteros sin puntos ni comas)</t>
  </si>
  <si>
    <t>Durante el último trimestre, ¿cuál fue el porcentaje de solicitudes de nuevos créditos que fueron rechazadas?(Tenga en cuenta que un porcentaje de 5% debe introducirse en la casilla como 5)</t>
  </si>
  <si>
    <t>En la aprobación de nuevos créditos, ¿qué tanto representaron en su entidad las siguientes consideraciones? (Enumere en orden jerárquico según su importancia, siendo 1 la más relevante)</t>
  </si>
  <si>
    <t>Si durante los últimos tres meses su entidad ha incrementado los requisitos de créditos comercial, ¿cuáles fueron las principales razones para este cambio?</t>
  </si>
  <si>
    <t>Si durante los últimos tres meses su entidad ha disminuido los requisitos para créditos comerciales, ¿cuáles fueron las principales razones para este cambio?</t>
  </si>
  <si>
    <t>Si durante los últimos tres meses su entidad ha incrementado los requisitos para los créditos de consumo, ¿cuáles fueron las principales razones para este cambio?</t>
  </si>
  <si>
    <t>Si durante los últimos tres meses su entidad ha disminuido los requisitos para los créditos de consumo, ¿cuáles fueron las principales razones para este cambio?</t>
  </si>
  <si>
    <t>Si durante los últimos tres meses su entidad ha incrementado los requisitos para créditos de vivienda, ¿cuáles fueron las principales razones para este cambio?</t>
  </si>
  <si>
    <t>Si durante los últimos tres meses su entidad ha disminuido los requisitos para créditos de vivienda, ¿cuáles fueron las principales razones para este cambio?</t>
  </si>
  <si>
    <t>Si durante los últimos tres meses, su entidad ha incrementado los requisitos para microcréditos, ¿cuáles fueron las principales razones para este cambio?</t>
  </si>
  <si>
    <t>Si durante los últimos tres meses su entidad ha disminuido los requisitos para microcréditos, ¿cuáles fueron las principales razones para este cambio?</t>
  </si>
  <si>
    <t>En el rechazo de nuevos préstamos durante los últimos tres meses, o en las entregas de crédito en una cuantía inferior a la solicitada por el cliente, ¿qué tanto pesaron en su entidad las siguientes consideraciones? (Escoja tres opciones y enumere en orden jerárquico según su importancia, siendo 1 la más relevante).</t>
  </si>
  <si>
    <t>Cuando su entidad evalúa el riesgo de nuevos clientes, ¿cómo clasifica las siguientes elementos?.(Elija tres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</si>
  <si>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tres opciones en orden jerárquico, donde 1 es la de mayor frecuencia).</t>
  </si>
  <si>
    <t>¿Cómo han cambiado o cambiarían los estándares de aprobación para asignar nuevos créditos comerciales? Últimos tres meses</t>
  </si>
  <si>
    <t>¿Cómo han cambiado o cambiarían los estándares de aprobación para asignar nuevos créditos comerciales? Próximos tres meses</t>
  </si>
  <si>
    <t>¿Cómo han cambiado o cambiarían los estándares de aprobación para asignar nuevos créditos de consumo? Últimos tres meses</t>
  </si>
  <si>
    <t>¿Cómo han cambiado o cambiarían los estándares de aprobación para asignar nuevos créditos de consumo? Próximos tres meses</t>
  </si>
  <si>
    <t>¿Cómo han cambiado o cambiarían los estándares de aprobación para asignar nuevos créditos de vivienda? Últimos tres meses</t>
  </si>
  <si>
    <t>¿Cómo han cambiado o cambiarían los estándares de aprobación para asignar nuevos créditos de vivienda? Próximos tres meses</t>
  </si>
  <si>
    <t>¿Cómo han cambiado o cambiarían los estándares de aprobación para asignar nuevos créditos de microcrédito? Últimos tres meses</t>
  </si>
  <si>
    <t>¿Cómo han cambiado o cambiarían los estándares de aprobación para asignar nuevos créditos de microcrédito? Próximos tres meses</t>
  </si>
  <si>
    <t>Índice</t>
  </si>
  <si>
    <t>P18a</t>
  </si>
  <si>
    <t>Parámetros</t>
  </si>
  <si>
    <t>Cambie los valores de los parámetros para visualizar las respuestas correspondientes</t>
  </si>
  <si>
    <t>Promedio</t>
  </si>
  <si>
    <t>Si realizó modificaciones de créditos, ordene según su importancia, en qué modalidades se presentó(aron) el(los) mayor(es) número(s) de modificaciones(Siendo 1 la más relevante y 4 la menos relevante).</t>
  </si>
  <si>
    <t>¿Cómo ha cambiado el número de modificaciones de créditos durante el último año?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</si>
  <si>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</si>
  <si>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</si>
  <si>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Si realizó reestructuración de créditos, ordene según su importancia, en qué modalidades se presentó(aron) el (los) mayor(es) número (s) de restructuraciones (Siendo 1 la más relevante y 4 la menos relevante)</t>
  </si>
  <si>
    <t>¿Cómo ha cambiado el número de reestructuraciones de créditos durante el último año? (Ha sido: 1 = inferior; 2 = levemente inferior; 3 = igual; 4 = levemente superior; 5 = superior; NA = no aplica)</t>
  </si>
  <si>
    <t>Cuáles cree usted que son los principales factores que le impiden o le podrían impedir otorgar un mayor volumen de crédito al sector privado en la actualidad? (Elija 3 opciones en orden jerárquico, donde 1 es la más importante).</t>
  </si>
  <si>
    <t xml:space="preserve">Desde su punto de vista, ¿Qué acciones o eventos cree que son necesarios para aumentar el crédito en la economía? (Escoja 5 opciones y enumere en orden jerárquico según su importancia, siendo 1 la más relevante) </t>
  </si>
  <si>
    <t>Si en la actualidad su entidad financiera contara con excesos de recursos, ¿Cuáles serían los usos más probables de éstos? (Escoja 5 opciones y enumere en orden jerárquico según su importancia, siendo 1 la más relevante)</t>
  </si>
  <si>
    <t>Si se presentara un crecimiento acelerado de la actividad económica y, en consecuencia, de la demanda de crédito, ¿considera que el sistema financiero puede atender esta mayor demanda sin traumatismos?</t>
  </si>
  <si>
    <t>Independientemente de las características de su negocio, ordene las siguientes actividades según la categoría de riesgo. (Donde 1 es la de menor riesgo)</t>
  </si>
  <si>
    <t>¿Cómo considera el actual acceso de los siguientes sectores económicos al crédito nuevo que otorga el sector financiero (Asigne valores de 1 a 5, donde 1= acceso bajo al crédito y 5= acceso alto  al crédito)</t>
  </si>
  <si>
    <t>Cómo ha cambiado la demanda por nuevos créditos durante los últimos 3 meses.(Ha sido: 1 = Inferior; 2 = Levemente inferior; 3 = Igual; 4 = Levemente superior;  5 = Superior; NA = No aplica)</t>
  </si>
  <si>
    <t>Considera que existen sectores en los cuales es difícil identificar buenos clientes por problemas de información? (Marque la opción si su respuesta es Sí)</t>
  </si>
  <si>
    <t>Cómo ha cambiado la oferta por nuevos créditos durante los últimos 3 meses.(Ha sido: 1 = Inferior; 2 = Levemente inferior; 3 = Igual; 4 = Levemente superior;  5 = Superior; NA = No aplica)</t>
  </si>
  <si>
    <t>¿Cómo considera el acceso al crédito de las empresas de los siguientes tamaños? (1 = Inferior; 2 = Levemente inferior; 3 = Promedio; 4 = Levemente superior;  5 = Superior)</t>
  </si>
  <si>
    <t>En la aprobación de nuevos créditos, ¿Qué tanto pesaron en su entidad las siguientes consideraciones? (Enumere en orden jerárquico según su importancia, siendo 1 la más relevante)</t>
  </si>
  <si>
    <t>¿Cómo han cambiado o cambiarían sus requerimientos para la asignación de nuevos créditos comerciales?</t>
  </si>
  <si>
    <t>Si durante los últimos 3 meses, su entidad ha incrementado los requerimientos, ¿Cuáles fueron las principales razones para este cambio?</t>
  </si>
  <si>
    <t>Si durante los últimos 3 meses, su entidad ha disminuido los requerimientos, ¿Cuáles fueron las principales razones para este cambio?</t>
  </si>
  <si>
    <t>¿Cómo han cambiado o cambiarían sus requerimientos para la asignación de nuevos créditos de consumo?</t>
  </si>
  <si>
    <t>¿Cómo han cambiado o cambiarían sus requerimientos para la asignación de nuevos créditos de vivienda?</t>
  </si>
  <si>
    <t>¿Cómo han cambiado o cambiarían sus requerimientos para la asignación de nuevos créditos de microcrédito?</t>
  </si>
  <si>
    <t>En el rechazo de nuevos préstamos durante los últimos 3 meses, o en las entregas de crédito en una cuantía inferior a la solicitada por el cliente, ¿Qué tanto pesaron en su entidad las siguientes consideraciones? (Escoja 3 opciones y enumere en orden jerárquico según su importancia, siendo 1 la más relevante).</t>
  </si>
  <si>
    <t>Cuando su entidad evalúa el riesgo de nuevos clientes, cómo clasifica las siguientes opciones.(Elija 3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</si>
  <si>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3 opciones en orden jerárquico, donde 1 es la de mayor frecuencia).</t>
  </si>
  <si>
    <t>Codigo_1</t>
  </si>
  <si>
    <t>Codigo_2</t>
  </si>
  <si>
    <t>No aplica</t>
  </si>
  <si>
    <t>Durante el último trimestre, ¿qué porcentaje del saldo de créditos modificados se reestructuraron?</t>
  </si>
  <si>
    <t>Durante el último trimestre, ¿qué porcentaje del número de créditos modificados se reestructuraron?</t>
  </si>
  <si>
    <t>Durante el último trimestre, ¿cuál fue el número total de solicitudes de nuevos créditos que recibió su entidad para cada una de las modalidades?</t>
  </si>
  <si>
    <t>Durante el último trimestre, ¿cuál fue el porcentaje de solicitudes de nuevos créditos que fueron rechazadas?</t>
  </si>
  <si>
    <t>a. Comprar títulos de deuda pública*</t>
  </si>
  <si>
    <t>e. Llevarlos al Banco de la República*</t>
  </si>
  <si>
    <t>* Estas opciones fueron excluídas desde marzo 2020</t>
  </si>
  <si>
    <t>Comprar títulos de deuda pública</t>
  </si>
  <si>
    <t>Comprar títulos o bonos hipotecarios</t>
  </si>
  <si>
    <t>Comprar títulos o bonos privados</t>
  </si>
  <si>
    <t>Prestar a entidades financieras</t>
  </si>
  <si>
    <t>Llevarlos al Banco de la República</t>
  </si>
  <si>
    <t>Prestar a empresas con inversión extranjera</t>
  </si>
  <si>
    <t>Prestar a entes territoriales o empresas públicas</t>
  </si>
  <si>
    <t>Prestar para consumo</t>
  </si>
  <si>
    <t>Prestar a empresas nacionales que producen para el mercado interno</t>
  </si>
  <si>
    <t>Prestar a constructores</t>
  </si>
  <si>
    <t>Prestar para vivienda</t>
  </si>
  <si>
    <t>Prestar a empresas nac. que producen en una alta proporción para m. externo</t>
  </si>
  <si>
    <t>Prestar para microcrédito y/o Pyme</t>
  </si>
  <si>
    <t>Aumentar la posición propia en moneda extranjera</t>
  </si>
  <si>
    <t>Otro (especificar)</t>
  </si>
  <si>
    <t>P46</t>
  </si>
  <si>
    <t>RA1007</t>
  </si>
  <si>
    <t xml:space="preserve"> Durante el último trimestre, ¿cuál fue la carga financiera promedio de los deudores que accedieron a nuevos créditos para las modalidades de consumo y vivienda?</t>
  </si>
  <si>
    <t>Bancos</t>
  </si>
  <si>
    <t>CFC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</si>
</sst>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00_);_(* \(#,##0.00\);_(* &quot;-&quot;??_);_(@_)"/>
    <numFmt numFmtId="165" formatCode="0.0%"/>
    <numFmt numFmtId="166" formatCode="0.000"/>
    <numFmt numFmtId="167" formatCode="_(* #,##0.00_);_(* \(\ #,##0.00\ \);_(* &quot;-&quot;??_);_(\ @_ \)"/>
    <numFmt numFmtId="168" formatCode="_-* #,##0.00\ _€_-;\-* #,##0.00\ _€_-;_-* &quot;-&quot;??\ _€_-;_-@_-"/>
    <numFmt numFmtId="169" formatCode="_ * #,##0.00_ ;_ * \-#,##0.00_ ;_ * &quot;-&quot;??_ ;_ @_ "/>
    <numFmt numFmtId="170" formatCode="0.0000"/>
  </numFmts>
  <fonts count="42" x14ac:knownFonts="1">
    <font>
      <sz val="11"/>
      <color theme="1"/>
      <name val="Calibri"/>
      <family val="2"/>
      <scheme val="minor"/>
    </font>
    <font>
      <sz val="11"/>
      <color theme="1"/>
      <name val="Calibri"/>
      <family val="2"/>
      <scheme val="minor"/>
    </font>
    <font>
      <sz val="11"/>
      <color theme="0"/>
      <name val="Calibri"/>
      <family val="2"/>
      <scheme val="minor"/>
    </font>
    <font>
      <b/>
      <sz val="9"/>
      <color indexed="81"/>
      <name val="Tahoma"/>
      <family val="2"/>
    </font>
    <font>
      <sz val="9"/>
      <color indexed="81"/>
      <name val="Tahoma"/>
      <family val="2"/>
    </font>
    <font>
      <sz val="11"/>
      <name val="Calibri"/>
      <family val="2"/>
      <scheme val="minor"/>
    </font>
    <font>
      <b/>
      <sz val="10"/>
      <name val="Tahoma"/>
      <family val="2"/>
    </font>
    <font>
      <sz val="10"/>
      <name val="Tahoma"/>
      <family val="2"/>
    </font>
    <font>
      <sz val="11"/>
      <color indexed="8"/>
      <name val="Calibri"/>
      <family val="2"/>
    </font>
    <font>
      <sz val="10"/>
      <name val="Arial"/>
      <family val="2"/>
    </font>
    <font>
      <sz val="10"/>
      <name val="Times New Roman"/>
      <family val="1"/>
    </font>
    <font>
      <sz val="10"/>
      <name val="Microsoft Sans Serif"/>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MS Sans Serif"/>
      <family val="2"/>
    </font>
    <font>
      <sz val="10"/>
      <color indexed="10"/>
      <name val="Tahoma"/>
      <family val="2"/>
    </font>
    <font>
      <sz val="10"/>
      <name val="Tahoma"/>
      <family val="2"/>
    </font>
    <font>
      <b/>
      <sz val="10"/>
      <name val="Microsoft Sans Serif"/>
      <family val="2"/>
    </font>
    <font>
      <b/>
      <sz val="10"/>
      <color indexed="0"/>
      <name val="Microsoft Sans Serif"/>
      <family val="2"/>
    </font>
    <font>
      <b/>
      <sz val="12"/>
      <name val="Tahoma"/>
      <family val="2"/>
    </font>
    <font>
      <b/>
      <sz val="10"/>
      <color indexed="0"/>
      <name val="Tahoma"/>
      <family val="2"/>
    </font>
    <font>
      <b/>
      <sz val="10"/>
      <color indexed="1"/>
      <name val="Tahoma"/>
      <family val="2"/>
    </font>
    <font>
      <b/>
      <sz val="12"/>
      <color indexed="9"/>
      <name val="Tahoma"/>
      <family val="2"/>
    </font>
    <font>
      <sz val="10"/>
      <name val="Courier New"/>
      <family val="3"/>
    </font>
    <font>
      <sz val="10"/>
      <color theme="1"/>
      <name val="Tahoma"/>
      <family val="2"/>
    </font>
    <font>
      <sz val="8"/>
      <name val="Calibri"/>
      <family val="2"/>
      <scheme val="minor"/>
    </font>
    <font>
      <b/>
      <u/>
      <sz val="11"/>
      <color theme="1"/>
      <name val="Calibri"/>
      <family val="2"/>
      <scheme val="minor"/>
    </font>
  </fonts>
  <fills count="3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patternFill>
    </fill>
    <fill>
      <patternFill patternType="solid">
        <fgColor indexed="22"/>
        <bgColor indexed="64"/>
      </patternFill>
    </fill>
    <fill>
      <patternFill patternType="solid">
        <fgColor indexed="55"/>
        <bgColor indexed="64"/>
      </patternFill>
    </fill>
    <fill>
      <patternFill patternType="solid">
        <fgColor indexed="1"/>
      </patternFill>
    </fill>
    <fill>
      <patternFill patternType="solid">
        <fgColor theme="0" tint="-0.249977111117893"/>
        <bgColor rgb="FFFFFFFF"/>
      </patternFill>
    </fill>
    <fill>
      <patternFill patternType="solid">
        <fgColor theme="0" tint="-0.249977111117893"/>
        <bgColor rgb="FF000000"/>
      </patternFill>
    </fill>
    <fill>
      <patternFill patternType="solid">
        <fgColor rgb="FFEEEEEE"/>
        <bgColor rgb="FFFFFFFF"/>
      </patternFill>
    </fill>
    <fill>
      <patternFill patternType="solid">
        <fgColor rgb="FFDEE9F7"/>
        <bgColor rgb="FFFFFFFF"/>
      </patternFill>
    </fill>
    <fill>
      <patternFill patternType="solid">
        <fgColor rgb="FFFF0000"/>
        <bgColor indexed="64"/>
      </patternFill>
    </fill>
    <fill>
      <patternFill patternType="solid">
        <fgColor theme="5" tint="0.59999389629810485"/>
        <bgColor indexed="64"/>
      </patternFill>
    </fill>
  </fills>
  <borders count="64">
    <border>
      <left/>
      <right/>
      <top/>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s>
  <cellStyleXfs count="303">
    <xf numFmtId="0" fontId="0" fillId="0" borderId="0"/>
    <xf numFmtId="9" fontId="1" fillId="0" borderId="0" applyFont="0" applyFill="0" applyBorder="0" applyAlignment="0" applyProtection="0"/>
    <xf numFmtId="0" fontId="1" fillId="0" borderId="0"/>
    <xf numFmtId="9" fontId="8"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1" fillId="0" borderId="0"/>
    <xf numFmtId="0" fontId="9" fillId="0" borderId="0"/>
    <xf numFmtId="0" fontId="7" fillId="0" borderId="0"/>
    <xf numFmtId="0" fontId="9" fillId="0" borderId="0"/>
    <xf numFmtId="0" fontId="10" fillId="0" borderId="0"/>
    <xf numFmtId="0" fontId="10" fillId="0" borderId="0"/>
    <xf numFmtId="0" fontId="10"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0" fontId="7" fillId="0" borderId="0"/>
    <xf numFmtId="0" fontId="11" fillId="0" borderId="0"/>
    <xf numFmtId="9" fontId="7" fillId="0" borderId="0" applyFont="0" applyFill="0" applyBorder="0" applyAlignment="0" applyProtection="0"/>
    <xf numFmtId="0" fontId="7" fillId="0" borderId="0"/>
    <xf numFmtId="0" fontId="7" fillId="0" borderId="0"/>
    <xf numFmtId="0" fontId="7"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9" fillId="0" borderId="0" applyNumberFormat="0" applyFill="0" applyBorder="0" applyAlignment="0" applyProtection="0">
      <alignment vertical="top"/>
      <protection locked="0"/>
    </xf>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64"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4" fontId="9" fillId="0" borderId="0" applyFont="0" applyFill="0" applyBorder="0" applyAlignment="0" applyProtection="0"/>
    <xf numFmtId="0" fontId="21" fillId="24" borderId="0" applyNumberFormat="0" applyBorder="0" applyAlignment="0" applyProtection="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9" fillId="0" borderId="0"/>
    <xf numFmtId="0" fontId="9" fillId="0" borderId="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7" fillId="0" borderId="0"/>
    <xf numFmtId="0" fontId="7" fillId="0" borderId="0"/>
    <xf numFmtId="0" fontId="7" fillId="0" borderId="0"/>
    <xf numFmtId="43" fontId="29" fillId="0" borderId="0" applyFont="0" applyFill="0" applyBorder="0" applyAlignment="0" applyProtection="0"/>
    <xf numFmtId="0" fontId="29" fillId="0" borderId="0"/>
    <xf numFmtId="9" fontId="1" fillId="0" borderId="0" applyFont="0" applyFill="0" applyBorder="0" applyAlignment="0" applyProtection="0"/>
    <xf numFmtId="9" fontId="7" fillId="0" borderId="0" applyFont="0" applyFill="0" applyBorder="0" applyAlignment="0" applyProtection="0"/>
    <xf numFmtId="0" fontId="7" fillId="0" borderId="0"/>
    <xf numFmtId="164" fontId="7" fillId="0" borderId="0" applyFont="0" applyFill="0" applyBorder="0" applyAlignment="0" applyProtection="0"/>
    <xf numFmtId="0" fontId="7"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7" fillId="0" borderId="0"/>
    <xf numFmtId="0" fontId="9" fillId="0" borderId="0"/>
    <xf numFmtId="0" fontId="1" fillId="0" borderId="0"/>
    <xf numFmtId="0" fontId="9" fillId="0" borderId="0"/>
    <xf numFmtId="0" fontId="9" fillId="0" borderId="0"/>
    <xf numFmtId="9" fontId="1" fillId="0" borderId="0" applyFont="0" applyFill="0" applyBorder="0" applyAlignment="0" applyProtection="0"/>
    <xf numFmtId="0" fontId="10" fillId="0" borderId="0"/>
    <xf numFmtId="0" fontId="10" fillId="0" borderId="0"/>
    <xf numFmtId="0" fontId="10" fillId="0" borderId="0"/>
    <xf numFmtId="0" fontId="9" fillId="0" borderId="0"/>
    <xf numFmtId="0" fontId="1" fillId="0" borderId="0"/>
    <xf numFmtId="0" fontId="29" fillId="0" borderId="0"/>
    <xf numFmtId="43" fontId="9" fillId="0" borderId="0" applyFont="0" applyFill="0" applyBorder="0" applyAlignment="0" applyProtection="0"/>
    <xf numFmtId="43" fontId="9" fillId="0" borderId="0" applyFont="0" applyFill="0" applyBorder="0" applyAlignment="0" applyProtection="0"/>
    <xf numFmtId="167" fontId="7" fillId="0" borderId="0" applyFont="0" applyFill="0" applyBorder="0" applyAlignment="0" applyProtection="0"/>
    <xf numFmtId="9" fontId="8" fillId="0" borderId="0" applyFont="0" applyFill="0" applyBorder="0" applyAlignment="0" applyProtection="0"/>
    <xf numFmtId="0" fontId="9"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 fillId="0" borderId="0"/>
    <xf numFmtId="0" fontId="11" fillId="0" borderId="0"/>
    <xf numFmtId="0" fontId="7" fillId="0" borderId="0"/>
    <xf numFmtId="0" fontId="7" fillId="0" borderId="0"/>
    <xf numFmtId="164" fontId="9" fillId="0" borderId="0" applyFont="0" applyFill="0" applyBorder="0" applyAlignment="0" applyProtection="0"/>
    <xf numFmtId="0" fontId="1" fillId="0" borderId="0"/>
    <xf numFmtId="0" fontId="7" fillId="0" borderId="0"/>
    <xf numFmtId="0" fontId="7" fillId="0" borderId="0"/>
    <xf numFmtId="164" fontId="9" fillId="0" borderId="0" applyFont="0" applyFill="0" applyBorder="0" applyAlignment="0" applyProtection="0"/>
    <xf numFmtId="164" fontId="9" fillId="0" borderId="0" applyFont="0" applyFill="0" applyBorder="0" applyAlignment="0" applyProtection="0"/>
    <xf numFmtId="0" fontId="7" fillId="0" borderId="0"/>
    <xf numFmtId="0" fontId="9" fillId="0" borderId="0"/>
    <xf numFmtId="0" fontId="1" fillId="0" borderId="0"/>
    <xf numFmtId="164" fontId="1" fillId="0" borderId="0" applyFont="0" applyFill="0" applyBorder="0" applyAlignment="0" applyProtection="0"/>
    <xf numFmtId="0" fontId="31" fillId="0" borderId="0"/>
  </cellStyleXfs>
  <cellXfs count="469">
    <xf numFmtId="0" fontId="0" fillId="0" borderId="0" xfId="0"/>
    <xf numFmtId="0" fontId="2" fillId="2" borderId="0" xfId="0" applyFont="1" applyFill="1"/>
    <xf numFmtId="0" fontId="2" fillId="0" borderId="0" xfId="0" applyFont="1" applyFill="1"/>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xf numFmtId="0" fontId="2" fillId="2" borderId="0" xfId="0" applyFont="1" applyFill="1" applyBorder="1"/>
    <xf numFmtId="0" fontId="2" fillId="2" borderId="2" xfId="0" applyFont="1" applyFill="1" applyBorder="1"/>
    <xf numFmtId="0" fontId="2" fillId="2" borderId="0" xfId="0" applyFont="1" applyFill="1" applyBorder="1" applyAlignment="1"/>
    <xf numFmtId="0" fontId="2" fillId="2" borderId="2" xfId="0" applyFont="1" applyFill="1" applyBorder="1" applyAlignment="1"/>
    <xf numFmtId="0" fontId="2" fillId="2" borderId="0" xfId="0" applyFont="1" applyFill="1" applyAlignment="1">
      <alignment horizontal="center"/>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Alignment="1">
      <alignment horizontal="center"/>
    </xf>
    <xf numFmtId="2" fontId="0" fillId="0" borderId="0" xfId="0" applyNumberFormat="1"/>
    <xf numFmtId="2" fontId="0" fillId="0" borderId="2" xfId="0" applyNumberFormat="1" applyBorder="1"/>
    <xf numFmtId="0" fontId="0" fillId="0" borderId="2" xfId="0" applyBorder="1"/>
    <xf numFmtId="2" fontId="0" fillId="0" borderId="0" xfId="0" applyNumberFormat="1" applyBorder="1"/>
    <xf numFmtId="17" fontId="0" fillId="0" borderId="0" xfId="0" applyNumberFormat="1" applyFill="1"/>
    <xf numFmtId="0" fontId="2" fillId="0" borderId="2" xfId="0" applyFont="1" applyFill="1" applyBorder="1"/>
    <xf numFmtId="0" fontId="0" fillId="0" borderId="1" xfId="0" applyFill="1" applyBorder="1" applyAlignment="1">
      <alignment horizontal="center"/>
    </xf>
    <xf numFmtId="0" fontId="0" fillId="0" borderId="2" xfId="0" applyFill="1" applyBorder="1" applyAlignment="1">
      <alignment horizontal="center"/>
    </xf>
    <xf numFmtId="0" fontId="0" fillId="0" borderId="0" xfId="0" applyFill="1" applyBorder="1" applyAlignment="1">
      <alignment horizontal="center"/>
    </xf>
    <xf numFmtId="2" fontId="0" fillId="0" borderId="1" xfId="0" applyNumberFormat="1" applyFill="1" applyBorder="1" applyAlignment="1">
      <alignment horizontal="center"/>
    </xf>
    <xf numFmtId="2" fontId="0" fillId="0" borderId="0" xfId="0" applyNumberFormat="1" applyFill="1" applyBorder="1" applyAlignment="1">
      <alignment horizontal="center"/>
    </xf>
    <xf numFmtId="0" fontId="0" fillId="0" borderId="0" xfId="0" applyFill="1" applyAlignment="1">
      <alignment horizontal="center"/>
    </xf>
    <xf numFmtId="0" fontId="0" fillId="0" borderId="0" xfId="0" applyFill="1"/>
    <xf numFmtId="2" fontId="0" fillId="0" borderId="1" xfId="0" applyNumberFormat="1" applyFill="1" applyBorder="1" applyAlignment="1">
      <alignment horizontal="right"/>
    </xf>
    <xf numFmtId="2" fontId="0" fillId="0" borderId="2" xfId="0" applyNumberFormat="1" applyFill="1" applyBorder="1" applyAlignment="1">
      <alignment horizontal="right"/>
    </xf>
    <xf numFmtId="2" fontId="0" fillId="0" borderId="0" xfId="0" applyNumberFormat="1" applyFill="1" applyBorder="1" applyAlignment="1">
      <alignment horizontal="right"/>
    </xf>
    <xf numFmtId="2" fontId="0" fillId="0" borderId="0" xfId="0" applyNumberFormat="1" applyFill="1" applyAlignment="1">
      <alignment horizontal="right"/>
    </xf>
    <xf numFmtId="17" fontId="0" fillId="0" borderId="0" xfId="0" applyNumberFormat="1"/>
    <xf numFmtId="2" fontId="0" fillId="0" borderId="1" xfId="0" applyNumberFormat="1" applyBorder="1" applyAlignment="1">
      <alignment horizontal="right"/>
    </xf>
    <xf numFmtId="2" fontId="0" fillId="0" borderId="2" xfId="0" applyNumberFormat="1" applyBorder="1" applyAlignment="1">
      <alignment horizontal="right"/>
    </xf>
    <xf numFmtId="2" fontId="0" fillId="0" borderId="0" xfId="0" applyNumberFormat="1" applyBorder="1" applyAlignment="1">
      <alignment horizontal="right"/>
    </xf>
    <xf numFmtId="2" fontId="0" fillId="0" borderId="0" xfId="0" applyNumberFormat="1" applyAlignment="1">
      <alignment horizontal="right"/>
    </xf>
    <xf numFmtId="2" fontId="0" fillId="0" borderId="0" xfId="0" applyNumberFormat="1" applyFill="1"/>
    <xf numFmtId="0" fontId="0" fillId="0" borderId="1" xfId="0" applyBorder="1"/>
    <xf numFmtId="2" fontId="0" fillId="0" borderId="2" xfId="0" applyNumberFormat="1" applyFill="1" applyBorder="1"/>
    <xf numFmtId="2" fontId="0" fillId="0" borderId="2" xfId="1" applyNumberFormat="1" applyFont="1" applyBorder="1"/>
    <xf numFmtId="0" fontId="0" fillId="0" borderId="0" xfId="0" applyBorder="1"/>
    <xf numFmtId="2" fontId="0" fillId="0" borderId="0" xfId="1" applyNumberFormat="1" applyFont="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Border="1"/>
    <xf numFmtId="0" fontId="5" fillId="0" borderId="0" xfId="0" applyFont="1" applyFill="1" applyAlignment="1">
      <alignment horizontal="center"/>
    </xf>
    <xf numFmtId="0" fontId="5" fillId="0" borderId="0" xfId="0" applyFont="1" applyFill="1" applyBorder="1" applyAlignment="1">
      <alignment horizontal="center"/>
    </xf>
    <xf numFmtId="0" fontId="5" fillId="0" borderId="2" xfId="0" applyFont="1" applyFill="1" applyBorder="1" applyAlignment="1">
      <alignment horizontal="center"/>
    </xf>
    <xf numFmtId="2" fontId="5" fillId="0" borderId="0" xfId="0" applyNumberFormat="1" applyFont="1" applyFill="1" applyAlignment="1">
      <alignment horizontal="right"/>
    </xf>
    <xf numFmtId="2" fontId="5" fillId="0" borderId="2" xfId="0" applyNumberFormat="1" applyFont="1" applyFill="1" applyBorder="1" applyAlignment="1">
      <alignment horizontal="right"/>
    </xf>
    <xf numFmtId="0" fontId="5" fillId="0" borderId="0" xfId="0" applyFont="1"/>
    <xf numFmtId="0" fontId="5" fillId="0" borderId="2" xfId="0" applyFont="1" applyBorder="1"/>
    <xf numFmtId="166" fontId="0" fillId="0" borderId="0" xfId="0" applyNumberFormat="1" applyBorder="1"/>
    <xf numFmtId="0" fontId="0" fillId="0" borderId="0" xfId="0" applyFill="1" applyBorder="1"/>
    <xf numFmtId="2" fontId="5" fillId="0" borderId="0" xfId="0" applyNumberFormat="1" applyFont="1" applyFill="1" applyBorder="1" applyAlignment="1">
      <alignment horizontal="right"/>
    </xf>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Fill="1" applyBorder="1"/>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0" fillId="0" borderId="0" xfId="0"/>
    <xf numFmtId="0" fontId="2" fillId="2" borderId="1" xfId="0" applyFont="1" applyFill="1" applyBorder="1" applyAlignment="1"/>
    <xf numFmtId="2" fontId="0" fillId="0" borderId="0" xfId="1" applyNumberFormat="1" applyFont="1" applyFill="1"/>
    <xf numFmtId="2" fontId="0" fillId="0" borderId="2" xfId="1" applyNumberFormat="1" applyFont="1" applyFill="1" applyBorder="1"/>
    <xf numFmtId="2" fontId="30" fillId="0" borderId="0" xfId="0" applyNumberFormat="1" applyFont="1" applyFill="1"/>
    <xf numFmtId="2" fontId="30" fillId="0" borderId="2" xfId="0" applyNumberFormat="1" applyFont="1" applyFill="1" applyBorder="1"/>
    <xf numFmtId="2" fontId="7" fillId="0" borderId="0" xfId="0" applyNumberFormat="1" applyFont="1"/>
    <xf numFmtId="2" fontId="7" fillId="0" borderId="2" xfId="0" applyNumberFormat="1" applyFont="1" applyBorder="1"/>
    <xf numFmtId="0" fontId="0" fillId="0" borderId="1" xfId="0" applyFill="1" applyBorder="1"/>
    <xf numFmtId="0" fontId="0" fillId="0" borderId="2" xfId="0" applyFill="1" applyBorder="1"/>
    <xf numFmtId="2" fontId="7" fillId="0" borderId="0" xfId="0" applyNumberFormat="1" applyFont="1" applyFill="1"/>
    <xf numFmtId="2" fontId="7" fillId="0" borderId="2" xfId="0" applyNumberFormat="1" applyFont="1" applyFill="1" applyBorder="1"/>
    <xf numFmtId="2" fontId="7" fillId="0" borderId="0" xfId="301" applyNumberFormat="1" applyFont="1"/>
    <xf numFmtId="2" fontId="7" fillId="0" borderId="2" xfId="301" applyNumberFormat="1" applyFont="1" applyBorder="1"/>
    <xf numFmtId="2" fontId="7" fillId="0" borderId="0" xfId="1" applyNumberFormat="1" applyFont="1"/>
    <xf numFmtId="2" fontId="7" fillId="0" borderId="2" xfId="1" applyNumberFormat="1" applyFont="1" applyBorder="1"/>
    <xf numFmtId="2" fontId="0" fillId="0" borderId="1" xfId="1" applyNumberFormat="1" applyFont="1" applyBorder="1"/>
    <xf numFmtId="2" fontId="0" fillId="0" borderId="0" xfId="1" applyNumberFormat="1" applyFont="1" applyBorder="1"/>
    <xf numFmtId="2" fontId="5" fillId="0" borderId="0" xfId="0" applyNumberFormat="1" applyFont="1" applyBorder="1"/>
    <xf numFmtId="2" fontId="5" fillId="0" borderId="2" xfId="0" applyNumberFormat="1" applyFont="1" applyBorder="1"/>
    <xf numFmtId="2" fontId="5" fillId="0" borderId="0" xfId="0" applyNumberFormat="1" applyFont="1"/>
    <xf numFmtId="2" fontId="5" fillId="0" borderId="0" xfId="0" applyNumberFormat="1" applyFont="1" applyFill="1" applyBorder="1"/>
    <xf numFmtId="2" fontId="5" fillId="0" borderId="0" xfId="0" applyNumberFormat="1" applyFont="1" applyFill="1"/>
    <xf numFmtId="2" fontId="5" fillId="0" borderId="1" xfId="0" applyNumberFormat="1" applyFont="1" applyFill="1" applyBorder="1" applyAlignment="1">
      <alignment horizontal="center"/>
    </xf>
    <xf numFmtId="17" fontId="5" fillId="0" borderId="0" xfId="0" applyNumberFormat="1" applyFont="1"/>
    <xf numFmtId="2" fontId="5" fillId="0" borderId="0" xfId="0" applyNumberFormat="1" applyFont="1" applyBorder="1" applyAlignment="1">
      <alignment horizontal="right"/>
    </xf>
    <xf numFmtId="2" fontId="5" fillId="0" borderId="0" xfId="0" applyNumberFormat="1" applyFont="1" applyAlignment="1">
      <alignment horizontal="right"/>
    </xf>
    <xf numFmtId="2" fontId="5" fillId="0" borderId="1" xfId="0" applyNumberFormat="1" applyFont="1" applyBorder="1"/>
    <xf numFmtId="2" fontId="5" fillId="0" borderId="2" xfId="0" applyNumberFormat="1" applyFont="1" applyFill="1" applyBorder="1"/>
    <xf numFmtId="2" fontId="5" fillId="0" borderId="2" xfId="0" applyNumberFormat="1" applyFont="1" applyFill="1" applyBorder="1" applyAlignment="1">
      <alignment horizontal="center"/>
    </xf>
    <xf numFmtId="2" fontId="5" fillId="0" borderId="0" xfId="0" applyNumberFormat="1" applyFont="1" applyFill="1" applyBorder="1" applyAlignment="1">
      <alignment horizontal="center"/>
    </xf>
    <xf numFmtId="2" fontId="5" fillId="0" borderId="2" xfId="0" applyNumberFormat="1" applyFont="1" applyBorder="1" applyAlignment="1">
      <alignment horizontal="right"/>
    </xf>
    <xf numFmtId="2" fontId="5" fillId="0" borderId="1" xfId="0" applyNumberFormat="1" applyFont="1" applyBorder="1" applyAlignment="1">
      <alignment horizontal="right"/>
    </xf>
    <xf numFmtId="2" fontId="5" fillId="0" borderId="1" xfId="0" applyNumberFormat="1" applyFont="1" applyFill="1" applyBorder="1"/>
    <xf numFmtId="2" fontId="5" fillId="0" borderId="1" xfId="1" applyNumberFormat="1" applyFont="1" applyBorder="1"/>
    <xf numFmtId="2" fontId="5" fillId="0" borderId="2" xfId="1" applyNumberFormat="1" applyFont="1" applyBorder="1"/>
    <xf numFmtId="2" fontId="5" fillId="0" borderId="0" xfId="1" applyNumberFormat="1" applyFont="1" applyBorder="1"/>
    <xf numFmtId="2" fontId="5" fillId="0" borderId="13" xfId="0" applyNumberFormat="1" applyFont="1" applyBorder="1"/>
    <xf numFmtId="0" fontId="5" fillId="0" borderId="0" xfId="0" applyFont="1" applyFill="1"/>
    <xf numFmtId="2" fontId="5" fillId="0" borderId="1" xfId="0" applyNumberFormat="1" applyFont="1" applyFill="1" applyBorder="1" applyAlignment="1">
      <alignment horizontal="right"/>
    </xf>
    <xf numFmtId="17" fontId="5" fillId="0" borderId="0" xfId="0" applyNumberFormat="1" applyFont="1" applyFill="1"/>
    <xf numFmtId="0" fontId="5" fillId="0" borderId="1" xfId="0" applyFont="1" applyFill="1" applyBorder="1" applyAlignment="1">
      <alignment horizontal="center"/>
    </xf>
    <xf numFmtId="0" fontId="31" fillId="3" borderId="0" xfId="302" applyFill="1"/>
    <xf numFmtId="0" fontId="6" fillId="26" borderId="17" xfId="302" applyFont="1" applyFill="1" applyBorder="1" applyAlignment="1">
      <alignment horizontal="center" vertical="center" wrapText="1"/>
    </xf>
    <xf numFmtId="165" fontId="31" fillId="28" borderId="20" xfId="302" applyNumberFormat="1" applyFill="1" applyBorder="1" applyAlignment="1">
      <alignment horizontal="center" vertical="center"/>
    </xf>
    <xf numFmtId="0" fontId="31" fillId="0" borderId="0" xfId="302"/>
    <xf numFmtId="0" fontId="33" fillId="26" borderId="15" xfId="302" applyFont="1" applyFill="1" applyBorder="1" applyAlignment="1">
      <alignment horizontal="center" vertical="center" wrapText="1"/>
    </xf>
    <xf numFmtId="0" fontId="33" fillId="26" borderId="17" xfId="302" applyFont="1" applyFill="1" applyBorder="1" applyAlignment="1">
      <alignment horizontal="center" vertical="center" wrapText="1"/>
    </xf>
    <xf numFmtId="0" fontId="31" fillId="0" borderId="0" xfId="302" applyBorder="1"/>
    <xf numFmtId="0" fontId="31" fillId="27" borderId="1" xfId="302" applyFill="1" applyBorder="1" applyAlignment="1">
      <alignment horizontal="left" wrapText="1"/>
    </xf>
    <xf numFmtId="0" fontId="31" fillId="27" borderId="14" xfId="302" applyFill="1" applyBorder="1" applyAlignment="1">
      <alignment horizontal="left" wrapText="1"/>
    </xf>
    <xf numFmtId="165" fontId="0" fillId="0" borderId="0" xfId="259" applyNumberFormat="1" applyFont="1" applyBorder="1" applyAlignment="1">
      <alignment horizontal="center"/>
    </xf>
    <xf numFmtId="0" fontId="33" fillId="26" borderId="23" xfId="302" applyFont="1" applyFill="1" applyBorder="1" applyAlignment="1">
      <alignment horizontal="center" vertical="center" wrapText="1"/>
    </xf>
    <xf numFmtId="0" fontId="33" fillId="26" borderId="16" xfId="302" applyFont="1" applyFill="1" applyBorder="1" applyAlignment="1">
      <alignment horizontal="center" vertical="center" wrapText="1"/>
    </xf>
    <xf numFmtId="1" fontId="31" fillId="0" borderId="0" xfId="302" applyNumberFormat="1" applyAlignment="1">
      <alignment horizontal="center"/>
    </xf>
    <xf numFmtId="0" fontId="31" fillId="0" borderId="0" xfId="302" applyNumberFormat="1"/>
    <xf numFmtId="0" fontId="6" fillId="26" borderId="18" xfId="302" applyFont="1" applyFill="1" applyBorder="1" applyAlignment="1">
      <alignment horizontal="center" vertical="center"/>
    </xf>
    <xf numFmtId="0" fontId="6" fillId="26" borderId="24" xfId="302" applyFont="1" applyFill="1" applyBorder="1" applyAlignment="1">
      <alignment horizontal="center" vertical="center"/>
    </xf>
    <xf numFmtId="165" fontId="7" fillId="27" borderId="2" xfId="259" applyNumberFormat="1" applyFont="1" applyFill="1" applyBorder="1"/>
    <xf numFmtId="165" fontId="7" fillId="27" borderId="12" xfId="259" applyNumberFormat="1" applyFont="1" applyFill="1" applyBorder="1"/>
    <xf numFmtId="165" fontId="31" fillId="0" borderId="0" xfId="302" applyNumberFormat="1"/>
    <xf numFmtId="10" fontId="0" fillId="0" borderId="0" xfId="259" applyNumberFormat="1" applyFont="1"/>
    <xf numFmtId="2" fontId="31" fillId="0" borderId="0" xfId="302" applyNumberFormat="1"/>
    <xf numFmtId="0" fontId="6" fillId="26" borderId="15" xfId="302" applyFont="1" applyFill="1" applyBorder="1" applyAlignment="1">
      <alignment horizontal="center" vertical="center" wrapText="1"/>
    </xf>
    <xf numFmtId="0" fontId="31" fillId="0" borderId="0" xfId="302" applyAlignment="1">
      <alignment horizontal="center" vertical="center" wrapText="1"/>
    </xf>
    <xf numFmtId="0" fontId="31" fillId="27" borderId="1" xfId="302" applyFill="1" applyBorder="1" applyAlignment="1">
      <alignment vertical="center" wrapText="1"/>
    </xf>
    <xf numFmtId="165" fontId="7" fillId="27" borderId="22" xfId="259" applyNumberFormat="1" applyFont="1" applyFill="1" applyBorder="1" applyAlignment="1">
      <alignment horizontal="center" vertical="center" wrapText="1"/>
    </xf>
    <xf numFmtId="0" fontId="31" fillId="27" borderId="14" xfId="302" applyFill="1" applyBorder="1" applyAlignment="1">
      <alignment vertical="center" wrapText="1"/>
    </xf>
    <xf numFmtId="165" fontId="7" fillId="27" borderId="21" xfId="259" applyNumberFormat="1" applyFont="1" applyFill="1" applyBorder="1" applyAlignment="1">
      <alignment horizontal="center" vertical="center" wrapText="1"/>
    </xf>
    <xf numFmtId="0" fontId="32" fillId="3" borderId="0" xfId="302" applyFont="1" applyFill="1" applyAlignment="1">
      <alignment vertical="center" wrapText="1"/>
    </xf>
    <xf numFmtId="0" fontId="6" fillId="26" borderId="20"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 xfId="302" applyFill="1" applyBorder="1" applyAlignment="1">
      <alignment horizontal="left" vertical="center" wrapText="1"/>
    </xf>
    <xf numFmtId="0" fontId="7" fillId="27" borderId="1" xfId="302" applyFont="1" applyFill="1" applyBorder="1" applyAlignment="1">
      <alignment horizontal="left" wrapText="1"/>
    </xf>
    <xf numFmtId="0" fontId="7" fillId="27" borderId="14" xfId="302" applyFont="1" applyFill="1" applyBorder="1" applyAlignment="1">
      <alignment horizontal="left" wrapText="1"/>
    </xf>
    <xf numFmtId="9" fontId="31" fillId="0" borderId="0" xfId="302" applyNumberFormat="1"/>
    <xf numFmtId="0" fontId="6" fillId="0" borderId="0" xfId="302" applyFont="1" applyFill="1" applyBorder="1" applyAlignment="1">
      <alignment horizontal="left" vertical="top" wrapText="1"/>
    </xf>
    <xf numFmtId="0" fontId="34" fillId="18" borderId="25" xfId="302" applyFont="1" applyFill="1" applyBorder="1" applyAlignment="1">
      <alignment horizontal="left" vertical="center"/>
    </xf>
    <xf numFmtId="0" fontId="6" fillId="18" borderId="26" xfId="302" applyFont="1" applyFill="1" applyBorder="1" applyAlignment="1">
      <alignment horizontal="left" vertical="center"/>
    </xf>
    <xf numFmtId="0" fontId="31" fillId="29" borderId="27" xfId="302" applyFill="1" applyBorder="1"/>
    <xf numFmtId="0" fontId="35" fillId="18" borderId="29" xfId="302" applyFont="1" applyFill="1" applyBorder="1" applyAlignment="1">
      <alignment horizontal="center" vertical="center" wrapText="1"/>
    </xf>
    <xf numFmtId="0" fontId="31" fillId="0" borderId="0" xfId="302" applyAlignment="1">
      <alignment vertical="center"/>
    </xf>
    <xf numFmtId="0" fontId="31" fillId="0" borderId="30" xfId="302" applyBorder="1" applyAlignment="1"/>
    <xf numFmtId="0" fontId="31" fillId="0" borderId="0" xfId="302" applyBorder="1" applyAlignment="1"/>
    <xf numFmtId="165" fontId="31" fillId="29" borderId="31" xfId="302" applyNumberFormat="1" applyFill="1" applyBorder="1" applyAlignment="1">
      <alignment horizontal="center"/>
    </xf>
    <xf numFmtId="0" fontId="31" fillId="0" borderId="32" xfId="302" applyBorder="1"/>
    <xf numFmtId="0" fontId="31" fillId="0" borderId="33" xfId="302" applyBorder="1"/>
    <xf numFmtId="165" fontId="31" fillId="29" borderId="34" xfId="302" applyNumberFormat="1" applyFill="1" applyBorder="1" applyAlignment="1">
      <alignment horizontal="center"/>
    </xf>
    <xf numFmtId="9" fontId="31" fillId="0" borderId="0" xfId="302" applyNumberFormat="1" applyFill="1" applyBorder="1"/>
    <xf numFmtId="0" fontId="35" fillId="18" borderId="29" xfId="302" applyFont="1" applyFill="1" applyBorder="1" applyAlignment="1">
      <alignment horizontal="center" wrapText="1"/>
    </xf>
    <xf numFmtId="9" fontId="31" fillId="29" borderId="31" xfId="302" applyNumberFormat="1" applyFill="1" applyBorder="1" applyAlignment="1">
      <alignment horizontal="center"/>
    </xf>
    <xf numFmtId="0" fontId="31" fillId="0" borderId="0" xfId="302" applyFill="1"/>
    <xf numFmtId="0" fontId="6" fillId="0" borderId="0" xfId="302" applyFont="1" applyFill="1" applyBorder="1" applyAlignment="1">
      <alignment vertical="top" wrapText="1"/>
    </xf>
    <xf numFmtId="165" fontId="31" fillId="29" borderId="34" xfId="302" applyNumberFormat="1" applyFill="1" applyBorder="1"/>
    <xf numFmtId="165" fontId="31" fillId="0" borderId="0" xfId="302" applyNumberFormat="1" applyFill="1"/>
    <xf numFmtId="9" fontId="0" fillId="0" borderId="0" xfId="259" applyFont="1"/>
    <xf numFmtId="0" fontId="35" fillId="18" borderId="41" xfId="302" applyFont="1" applyFill="1" applyBorder="1" applyAlignment="1">
      <alignment horizontal="center" wrapText="1"/>
    </xf>
    <xf numFmtId="0" fontId="31" fillId="0" borderId="42" xfId="302" applyBorder="1" applyAlignment="1"/>
    <xf numFmtId="0" fontId="31" fillId="0" borderId="24" xfId="302" applyBorder="1" applyAlignment="1"/>
    <xf numFmtId="9" fontId="0" fillId="30" borderId="0" xfId="259" applyFont="1" applyFill="1" applyAlignment="1">
      <alignment horizontal="center"/>
    </xf>
    <xf numFmtId="0" fontId="31" fillId="0" borderId="2" xfId="302" applyBorder="1" applyAlignment="1"/>
    <xf numFmtId="0" fontId="7" fillId="0" borderId="30" xfId="302" applyFont="1" applyBorder="1" applyAlignment="1"/>
    <xf numFmtId="0" fontId="31" fillId="3" borderId="0" xfId="302" applyFill="1" applyBorder="1" applyAlignment="1"/>
    <xf numFmtId="165" fontId="31" fillId="3" borderId="0" xfId="302" applyNumberFormat="1" applyFill="1" applyBorder="1" applyAlignment="1">
      <alignment horizontal="center"/>
    </xf>
    <xf numFmtId="0" fontId="31" fillId="3" borderId="0" xfId="302" applyFill="1" applyBorder="1"/>
    <xf numFmtId="0" fontId="31" fillId="0" borderId="32" xfId="302" applyBorder="1" applyAlignment="1"/>
    <xf numFmtId="0" fontId="31" fillId="0" borderId="47" xfId="302" applyBorder="1" applyAlignment="1"/>
    <xf numFmtId="0" fontId="35" fillId="18" borderId="41" xfId="302" applyFont="1" applyFill="1" applyBorder="1" applyAlignment="1">
      <alignment horizontal="center" vertical="center" wrapText="1"/>
    </xf>
    <xf numFmtId="0" fontId="31" fillId="31" borderId="28" xfId="302" applyFill="1" applyBorder="1" applyAlignment="1">
      <alignment vertical="center"/>
    </xf>
    <xf numFmtId="0" fontId="31" fillId="31" borderId="16" xfId="302" applyFill="1" applyBorder="1" applyAlignment="1">
      <alignment vertical="center" wrapText="1"/>
    </xf>
    <xf numFmtId="0" fontId="31" fillId="31" borderId="38" xfId="302" applyFill="1" applyBorder="1" applyAlignment="1">
      <alignment vertical="center"/>
    </xf>
    <xf numFmtId="0" fontId="31" fillId="31" borderId="39" xfId="302" applyFill="1" applyBorder="1" applyAlignment="1">
      <alignment vertical="center" wrapText="1"/>
    </xf>
    <xf numFmtId="0" fontId="31" fillId="0" borderId="0" xfId="302" applyFill="1" applyBorder="1"/>
    <xf numFmtId="0" fontId="31" fillId="31" borderId="23" xfId="302" applyFill="1" applyBorder="1" applyAlignment="1">
      <alignment vertical="center" wrapText="1"/>
    </xf>
    <xf numFmtId="9" fontId="7" fillId="33" borderId="17" xfId="259" applyNumberFormat="1" applyFont="1" applyFill="1" applyBorder="1"/>
    <xf numFmtId="0" fontId="31" fillId="31" borderId="48" xfId="302" applyFill="1" applyBorder="1" applyAlignment="1">
      <alignment vertical="center" wrapText="1"/>
    </xf>
    <xf numFmtId="0" fontId="31" fillId="0" borderId="16" xfId="302" applyBorder="1" applyAlignment="1"/>
    <xf numFmtId="9" fontId="7" fillId="26" borderId="17" xfId="259" applyFont="1" applyFill="1" applyBorder="1"/>
    <xf numFmtId="0" fontId="7" fillId="31" borderId="28" xfId="302" applyFont="1" applyFill="1" applyBorder="1" applyAlignment="1">
      <alignment vertical="center"/>
    </xf>
    <xf numFmtId="0" fontId="31" fillId="0" borderId="39" xfId="302" applyBorder="1" applyAlignment="1"/>
    <xf numFmtId="0" fontId="35" fillId="18" borderId="31" xfId="302" applyFont="1" applyFill="1" applyBorder="1" applyAlignment="1">
      <alignment horizontal="center" wrapText="1"/>
    </xf>
    <xf numFmtId="10" fontId="0" fillId="29" borderId="31" xfId="259" applyNumberFormat="1" applyFont="1" applyFill="1" applyBorder="1" applyAlignment="1">
      <alignment horizontal="center"/>
    </xf>
    <xf numFmtId="0" fontId="7" fillId="3" borderId="32" xfId="302" applyFont="1" applyFill="1" applyBorder="1" applyAlignment="1"/>
    <xf numFmtId="0" fontId="31" fillId="3" borderId="33" xfId="302" applyFill="1" applyBorder="1" applyAlignment="1"/>
    <xf numFmtId="9" fontId="7" fillId="3" borderId="0" xfId="259" applyFont="1" applyFill="1" applyBorder="1"/>
    <xf numFmtId="0" fontId="35" fillId="18" borderId="51" xfId="302" applyFont="1" applyFill="1" applyBorder="1" applyAlignment="1">
      <alignment horizontal="center" wrapText="1"/>
    </xf>
    <xf numFmtId="0" fontId="31" fillId="31" borderId="30" xfId="302" applyFill="1" applyBorder="1" applyAlignment="1">
      <alignment vertical="center"/>
    </xf>
    <xf numFmtId="0" fontId="31" fillId="31" borderId="29" xfId="302" applyFill="1" applyBorder="1" applyAlignment="1">
      <alignment vertical="center" wrapText="1"/>
    </xf>
    <xf numFmtId="169" fontId="31" fillId="0" borderId="0" xfId="302" applyNumberFormat="1"/>
    <xf numFmtId="0" fontId="7" fillId="31" borderId="30" xfId="302" applyFont="1" applyFill="1" applyBorder="1" applyAlignment="1">
      <alignment vertical="center"/>
    </xf>
    <xf numFmtId="0" fontId="31" fillId="31" borderId="32" xfId="302" applyFill="1" applyBorder="1" applyAlignment="1">
      <alignment vertical="center"/>
    </xf>
    <xf numFmtId="0" fontId="31" fillId="31" borderId="44" xfId="302" applyFill="1" applyBorder="1" applyAlignment="1">
      <alignment vertical="center" wrapText="1"/>
    </xf>
    <xf numFmtId="165" fontId="0" fillId="30" borderId="20" xfId="259" applyNumberFormat="1" applyFont="1" applyFill="1" applyBorder="1"/>
    <xf numFmtId="165" fontId="0" fillId="30" borderId="22" xfId="259" applyNumberFormat="1" applyFont="1" applyFill="1" applyBorder="1"/>
    <xf numFmtId="0" fontId="31" fillId="0" borderId="33" xfId="302" applyBorder="1" applyAlignment="1"/>
    <xf numFmtId="165" fontId="0" fillId="30" borderId="21" xfId="259" applyNumberFormat="1" applyFont="1" applyFill="1" applyBorder="1"/>
    <xf numFmtId="165" fontId="0" fillId="0" borderId="0" xfId="259" applyNumberFormat="1" applyFont="1"/>
    <xf numFmtId="9" fontId="0" fillId="0" borderId="0" xfId="259" applyNumberFormat="1" applyFont="1"/>
    <xf numFmtId="0" fontId="35" fillId="26" borderId="15" xfId="302" applyFont="1" applyFill="1" applyBorder="1" applyAlignment="1">
      <alignment horizontal="center" vertical="center" wrapText="1"/>
    </xf>
    <xf numFmtId="165" fontId="7" fillId="27" borderId="20" xfId="259" applyNumberFormat="1" applyFont="1" applyFill="1" applyBorder="1" applyAlignment="1">
      <alignment horizontal="center" vertical="center" wrapText="1"/>
    </xf>
    <xf numFmtId="0" fontId="7" fillId="0" borderId="0" xfId="302" applyFont="1"/>
    <xf numFmtId="0" fontId="7" fillId="0" borderId="0" xfId="302" applyFont="1" applyBorder="1"/>
    <xf numFmtId="0" fontId="31" fillId="31" borderId="0" xfId="302" applyFill="1" applyBorder="1" applyAlignment="1">
      <alignment vertical="center"/>
    </xf>
    <xf numFmtId="165" fontId="31" fillId="0" borderId="0" xfId="302" applyNumberFormat="1" applyFill="1" applyBorder="1" applyAlignment="1">
      <alignment horizontal="center" vertical="center"/>
    </xf>
    <xf numFmtId="0" fontId="7" fillId="31" borderId="38" xfId="302" applyFont="1" applyFill="1" applyBorder="1" applyAlignment="1">
      <alignment vertical="center"/>
    </xf>
    <xf numFmtId="0" fontId="35" fillId="18" borderId="54" xfId="302" applyFont="1" applyFill="1" applyBorder="1" applyAlignment="1">
      <alignment horizontal="center" wrapText="1"/>
    </xf>
    <xf numFmtId="165" fontId="11" fillId="35" borderId="29" xfId="302" applyNumberFormat="1" applyFont="1" applyFill="1" applyBorder="1" applyAlignment="1">
      <alignment horizontal="center" vertical="center"/>
    </xf>
    <xf numFmtId="165" fontId="11" fillId="35" borderId="44" xfId="302" applyNumberFormat="1" applyFont="1" applyFill="1" applyBorder="1" applyAlignment="1">
      <alignment horizontal="center" vertical="center"/>
    </xf>
    <xf numFmtId="0" fontId="6" fillId="0" borderId="0" xfId="302" applyFont="1"/>
    <xf numFmtId="165" fontId="0" fillId="29" borderId="31" xfId="259" applyNumberFormat="1" applyFont="1" applyFill="1" applyBorder="1" applyAlignment="1">
      <alignment horizontal="center"/>
    </xf>
    <xf numFmtId="165" fontId="0" fillId="29" borderId="34" xfId="259" applyNumberFormat="1" applyFont="1" applyFill="1" applyBorder="1" applyAlignment="1">
      <alignment horizontal="center"/>
    </xf>
    <xf numFmtId="10" fontId="0" fillId="0" borderId="0" xfId="259" applyNumberFormat="1" applyFont="1" applyFill="1" applyBorder="1"/>
    <xf numFmtId="165" fontId="7" fillId="29" borderId="31" xfId="259" applyNumberFormat="1" applyFont="1" applyFill="1" applyBorder="1" applyAlignment="1">
      <alignment horizontal="center"/>
    </xf>
    <xf numFmtId="10" fontId="0" fillId="29" borderId="31" xfId="259" applyNumberFormat="1" applyFont="1" applyFill="1" applyBorder="1"/>
    <xf numFmtId="165" fontId="11" fillId="32" borderId="52" xfId="302" applyNumberFormat="1" applyFont="1" applyFill="1" applyBorder="1" applyAlignment="1">
      <alignment horizontal="center" vertical="center"/>
    </xf>
    <xf numFmtId="165" fontId="11" fillId="32" borderId="53" xfId="302" applyNumberFormat="1" applyFont="1" applyFill="1" applyBorder="1" applyAlignment="1">
      <alignment horizontal="center" vertical="center"/>
    </xf>
    <xf numFmtId="0" fontId="31" fillId="31" borderId="62" xfId="302" applyFill="1" applyBorder="1" applyAlignment="1">
      <alignment vertical="center"/>
    </xf>
    <xf numFmtId="0" fontId="31" fillId="31" borderId="13" xfId="302" applyFill="1" applyBorder="1" applyAlignment="1">
      <alignment vertical="center"/>
    </xf>
    <xf numFmtId="165" fontId="11" fillId="35" borderId="52" xfId="302" applyNumberFormat="1" applyFont="1" applyFill="1" applyBorder="1" applyAlignment="1">
      <alignment horizontal="center" vertical="center"/>
    </xf>
    <xf numFmtId="0" fontId="31" fillId="31" borderId="23" xfId="302" applyFill="1" applyBorder="1" applyAlignment="1">
      <alignment vertical="center"/>
    </xf>
    <xf numFmtId="165" fontId="11" fillId="35" borderId="53" xfId="302" applyNumberFormat="1" applyFont="1" applyFill="1" applyBorder="1" applyAlignment="1">
      <alignment horizontal="center" vertical="center"/>
    </xf>
    <xf numFmtId="165" fontId="31" fillId="28" borderId="29" xfId="302" applyNumberFormat="1" applyFill="1" applyBorder="1" applyAlignment="1">
      <alignment horizontal="center" vertical="center"/>
    </xf>
    <xf numFmtId="165" fontId="31" fillId="28" borderId="44" xfId="302" applyNumberFormat="1" applyFill="1" applyBorder="1" applyAlignment="1">
      <alignment horizontal="center" vertical="center"/>
    </xf>
    <xf numFmtId="0" fontId="35" fillId="18" borderId="43" xfId="302" applyFont="1" applyFill="1" applyBorder="1" applyAlignment="1">
      <alignment horizontal="center" wrapText="1"/>
    </xf>
    <xf numFmtId="0" fontId="31" fillId="31" borderId="0" xfId="302" applyFill="1" applyBorder="1" applyAlignment="1">
      <alignment vertical="center" wrapText="1"/>
    </xf>
    <xf numFmtId="165" fontId="31" fillId="10" borderId="52" xfId="302" applyNumberFormat="1" applyFill="1" applyBorder="1" applyAlignment="1">
      <alignment horizontal="center" vertical="center"/>
    </xf>
    <xf numFmtId="0" fontId="7" fillId="31" borderId="32" xfId="302" applyFont="1" applyFill="1" applyBorder="1" applyAlignment="1">
      <alignment vertical="center"/>
    </xf>
    <xf numFmtId="165" fontId="31" fillId="10" borderId="53" xfId="302" applyNumberFormat="1" applyFill="1" applyBorder="1" applyAlignment="1">
      <alignment horizontal="center" vertical="center"/>
    </xf>
    <xf numFmtId="165" fontId="31" fillId="10" borderId="31" xfId="302" applyNumberFormat="1" applyFill="1" applyBorder="1" applyAlignment="1">
      <alignment horizontal="center" vertical="center"/>
    </xf>
    <xf numFmtId="0" fontId="6" fillId="0" borderId="0" xfId="302" applyFont="1" applyFill="1" applyBorder="1" applyAlignment="1">
      <alignment horizontal="left" vertical="center"/>
    </xf>
    <xf numFmtId="0" fontId="35" fillId="18" borderId="36" xfId="302" applyFont="1" applyFill="1" applyBorder="1" applyAlignment="1">
      <alignment horizontal="center" wrapText="1"/>
    </xf>
    <xf numFmtId="9" fontId="0" fillId="29" borderId="31" xfId="259" applyFont="1" applyFill="1" applyBorder="1" applyAlignment="1">
      <alignment horizontal="center" vertical="center"/>
    </xf>
    <xf numFmtId="9" fontId="0" fillId="29" borderId="34" xfId="259" applyFont="1" applyFill="1" applyBorder="1" applyAlignment="1">
      <alignment horizontal="center" vertical="center"/>
    </xf>
    <xf numFmtId="10" fontId="0" fillId="30" borderId="29" xfId="25" applyNumberFormat="1" applyFont="1" applyFill="1" applyBorder="1" applyAlignment="1">
      <alignment horizontal="center"/>
    </xf>
    <xf numFmtId="165" fontId="31" fillId="30" borderId="44" xfId="302" applyNumberFormat="1" applyFill="1" applyBorder="1" applyAlignment="1">
      <alignment horizontal="center"/>
    </xf>
    <xf numFmtId="0" fontId="38" fillId="0" borderId="0" xfId="302" applyFont="1"/>
    <xf numFmtId="0" fontId="7" fillId="0" borderId="42" xfId="302" applyFont="1" applyBorder="1" applyAlignment="1"/>
    <xf numFmtId="9" fontId="31" fillId="26" borderId="31" xfId="302" applyNumberFormat="1" applyFill="1" applyBorder="1" applyAlignment="1">
      <alignment horizontal="center"/>
    </xf>
    <xf numFmtId="0" fontId="7" fillId="0" borderId="32" xfId="302" applyFont="1" applyBorder="1"/>
    <xf numFmtId="9" fontId="31" fillId="26" borderId="34" xfId="302" applyNumberFormat="1" applyFill="1" applyBorder="1" applyAlignment="1">
      <alignment horizontal="center"/>
    </xf>
    <xf numFmtId="2" fontId="5" fillId="0" borderId="0" xfId="1" applyNumberFormat="1" applyFont="1" applyFill="1"/>
    <xf numFmtId="2" fontId="5" fillId="0" borderId="2" xfId="1" applyNumberFormat="1" applyFont="1" applyFill="1" applyBorder="1"/>
    <xf numFmtId="2" fontId="5" fillId="0" borderId="13" xfId="1" applyNumberFormat="1" applyFont="1" applyFill="1" applyBorder="1"/>
    <xf numFmtId="2" fontId="0" fillId="0" borderId="13" xfId="0" applyNumberFormat="1" applyBorder="1"/>
    <xf numFmtId="165" fontId="7" fillId="27" borderId="22" xfId="259" applyNumberFormat="1" applyFill="1" applyBorder="1" applyAlignment="1">
      <alignment horizontal="center"/>
    </xf>
    <xf numFmtId="0" fontId="33" fillId="26" borderId="19" xfId="302" applyFont="1" applyFill="1" applyBorder="1" applyAlignment="1">
      <alignment horizontal="center" vertical="center" wrapText="1"/>
    </xf>
    <xf numFmtId="0" fontId="33" fillId="26" borderId="24"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4" xfId="302" applyFill="1" applyBorder="1" applyAlignment="1">
      <alignment wrapText="1"/>
    </xf>
    <xf numFmtId="0" fontId="31" fillId="27" borderId="18" xfId="302" applyFill="1" applyBorder="1" applyAlignment="1">
      <alignment wrapText="1"/>
    </xf>
    <xf numFmtId="0" fontId="31" fillId="27" borderId="1" xfId="302" applyFill="1" applyBorder="1" applyAlignment="1">
      <alignment wrapText="1"/>
    </xf>
    <xf numFmtId="0" fontId="31" fillId="31" borderId="16" xfId="302" applyFill="1" applyBorder="1" applyAlignment="1">
      <alignment vertical="center" wrapText="1"/>
    </xf>
    <xf numFmtId="0" fontId="31" fillId="31" borderId="33" xfId="302" applyFill="1" applyBorder="1" applyAlignment="1">
      <alignment vertical="center" wrapText="1"/>
    </xf>
    <xf numFmtId="165" fontId="7" fillId="27" borderId="19" xfId="1" applyNumberFormat="1" applyFont="1" applyFill="1" applyBorder="1" applyAlignment="1">
      <alignment horizontal="center" vertical="center"/>
    </xf>
    <xf numFmtId="165" fontId="7" fillId="27" borderId="0" xfId="1" applyNumberFormat="1" applyFont="1" applyFill="1" applyBorder="1" applyAlignment="1">
      <alignment horizontal="center" vertical="center"/>
    </xf>
    <xf numFmtId="165" fontId="7" fillId="27" borderId="2" xfId="1" applyNumberFormat="1" applyFont="1" applyFill="1" applyBorder="1" applyAlignment="1">
      <alignment horizontal="center" vertical="center"/>
    </xf>
    <xf numFmtId="165" fontId="7" fillId="27" borderId="13" xfId="1" applyNumberFormat="1" applyFont="1" applyFill="1" applyBorder="1" applyAlignment="1">
      <alignment horizontal="center" vertical="center"/>
    </xf>
    <xf numFmtId="165" fontId="7" fillId="27" borderId="12" xfId="1" applyNumberFormat="1" applyFont="1" applyFill="1" applyBorder="1" applyAlignment="1">
      <alignment horizontal="center" vertical="center"/>
    </xf>
    <xf numFmtId="165" fontId="7" fillId="27" borderId="24" xfId="1" applyNumberFormat="1" applyFont="1" applyFill="1" applyBorder="1" applyAlignment="1">
      <alignment horizontal="center" vertical="center"/>
    </xf>
    <xf numFmtId="165" fontId="7" fillId="27" borderId="24" xfId="259" applyNumberFormat="1" applyFont="1" applyFill="1" applyBorder="1"/>
    <xf numFmtId="0" fontId="31" fillId="27" borderId="18" xfId="302" applyFill="1" applyBorder="1" applyAlignment="1">
      <alignment vertical="center" wrapText="1"/>
    </xf>
    <xf numFmtId="10" fontId="7" fillId="27" borderId="20" xfId="259" applyNumberFormat="1" applyFill="1" applyBorder="1" applyAlignment="1">
      <alignment horizontal="center" vertical="center" wrapText="1"/>
    </xf>
    <xf numFmtId="10" fontId="7" fillId="27" borderId="21" xfId="259" applyNumberFormat="1" applyFill="1" applyBorder="1" applyAlignment="1">
      <alignment horizontal="center" vertical="center" wrapText="1"/>
    </xf>
    <xf numFmtId="165" fontId="7" fillId="27" borderId="21" xfId="259" applyNumberFormat="1" applyFill="1" applyBorder="1" applyAlignment="1">
      <alignment horizontal="center"/>
    </xf>
    <xf numFmtId="165" fontId="7" fillId="27" borderId="20" xfId="259" applyNumberFormat="1" applyFill="1" applyBorder="1" applyAlignment="1">
      <alignment horizontal="center" wrapText="1"/>
    </xf>
    <xf numFmtId="165" fontId="7" fillId="27" borderId="22" xfId="259" applyNumberFormat="1" applyFill="1" applyBorder="1" applyAlignment="1">
      <alignment horizontal="center" wrapText="1"/>
    </xf>
    <xf numFmtId="165" fontId="7" fillId="27" borderId="21" xfId="259" applyNumberFormat="1" applyFill="1" applyBorder="1" applyAlignment="1">
      <alignment horizontal="center" wrapText="1"/>
    </xf>
    <xf numFmtId="165" fontId="7" fillId="27" borderId="22" xfId="259" applyNumberFormat="1" applyFill="1" applyBorder="1" applyAlignment="1">
      <alignment horizontal="center" vertical="center" wrapText="1"/>
    </xf>
    <xf numFmtId="165" fontId="7" fillId="27" borderId="21" xfId="259" applyNumberFormat="1" applyFill="1" applyBorder="1" applyAlignment="1">
      <alignment horizontal="center" vertical="center" wrapText="1"/>
    </xf>
    <xf numFmtId="0" fontId="35" fillId="29" borderId="31" xfId="0" applyFont="1" applyFill="1" applyBorder="1" applyAlignment="1">
      <alignment horizontal="center" wrapText="1"/>
    </xf>
    <xf numFmtId="165" fontId="39" fillId="29" borderId="31" xfId="0" applyNumberFormat="1" applyFont="1" applyFill="1" applyBorder="1"/>
    <xf numFmtId="165" fontId="39" fillId="29" borderId="34" xfId="0" applyNumberFormat="1" applyFont="1" applyFill="1" applyBorder="1"/>
    <xf numFmtId="10" fontId="7" fillId="26" borderId="20" xfId="0" applyNumberFormat="1" applyFont="1" applyFill="1" applyBorder="1"/>
    <xf numFmtId="10" fontId="7" fillId="26" borderId="22" xfId="0" applyNumberFormat="1" applyFont="1" applyFill="1" applyBorder="1"/>
    <xf numFmtId="10" fontId="7" fillId="26" borderId="21" xfId="0" applyNumberFormat="1" applyFont="1" applyFill="1" applyBorder="1"/>
    <xf numFmtId="165" fontId="7" fillId="32" borderId="17" xfId="302" applyNumberFormat="1" applyFont="1" applyFill="1" applyBorder="1" applyAlignment="1">
      <alignment horizontal="center" vertical="center"/>
    </xf>
    <xf numFmtId="0" fontId="35" fillId="18" borderId="41" xfId="0" applyFont="1" applyFill="1" applyBorder="1" applyAlignment="1">
      <alignment horizontal="center" wrapText="1"/>
    </xf>
    <xf numFmtId="165" fontId="7" fillId="26" borderId="20" xfId="0" applyNumberFormat="1" applyFont="1" applyFill="1" applyBorder="1"/>
    <xf numFmtId="165" fontId="7" fillId="26" borderId="22" xfId="0" applyNumberFormat="1" applyFont="1" applyFill="1" applyBorder="1"/>
    <xf numFmtId="165" fontId="7" fillId="26" borderId="21" xfId="0" applyNumberFormat="1" applyFont="1" applyFill="1" applyBorder="1"/>
    <xf numFmtId="165" fontId="0" fillId="26" borderId="43" xfId="0" applyNumberFormat="1" applyFill="1" applyBorder="1" applyAlignment="1">
      <alignment horizontal="center" vertical="center"/>
    </xf>
    <xf numFmtId="165" fontId="0" fillId="26" borderId="52" xfId="0" applyNumberFormat="1" applyFill="1" applyBorder="1" applyAlignment="1">
      <alignment horizontal="center" vertical="center"/>
    </xf>
    <xf numFmtId="165" fontId="0" fillId="26" borderId="53" xfId="0" applyNumberFormat="1" applyFill="1" applyBorder="1" applyAlignment="1">
      <alignment horizontal="center" vertical="center"/>
    </xf>
    <xf numFmtId="165" fontId="7" fillId="29" borderId="34" xfId="259" applyNumberFormat="1" applyFont="1" applyFill="1" applyBorder="1" applyAlignment="1">
      <alignment horizontal="center"/>
    </xf>
    <xf numFmtId="10" fontId="0" fillId="29" borderId="34" xfId="259" applyNumberFormat="1" applyFont="1" applyFill="1" applyBorder="1"/>
    <xf numFmtId="165" fontId="11" fillId="32" borderId="43" xfId="0" applyNumberFormat="1" applyFont="1" applyFill="1" applyBorder="1" applyAlignment="1">
      <alignment horizontal="center" vertical="center"/>
    </xf>
    <xf numFmtId="165" fontId="11" fillId="32" borderId="52" xfId="0" applyNumberFormat="1" applyFont="1" applyFill="1" applyBorder="1" applyAlignment="1">
      <alignment horizontal="center" vertical="center"/>
    </xf>
    <xf numFmtId="165" fontId="11" fillId="32" borderId="53" xfId="0" applyNumberFormat="1" applyFont="1" applyFill="1" applyBorder="1" applyAlignment="1">
      <alignment horizontal="center" vertical="center"/>
    </xf>
    <xf numFmtId="165" fontId="31" fillId="10" borderId="34"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0" borderId="0" xfId="0" applyFont="1" applyFill="1" applyBorder="1"/>
    <xf numFmtId="2" fontId="0" fillId="0" borderId="0" xfId="1" applyNumberFormat="1" applyFont="1" applyFill="1" applyBorder="1"/>
    <xf numFmtId="2" fontId="5" fillId="0" borderId="0" xfId="1" applyNumberFormat="1" applyFont="1" applyFill="1" applyBorder="1"/>
    <xf numFmtId="2" fontId="30" fillId="0" borderId="0" xfId="0" applyNumberFormat="1" applyFont="1" applyFill="1" applyBorder="1"/>
    <xf numFmtId="2" fontId="7" fillId="0" borderId="0" xfId="0" applyNumberFormat="1" applyFont="1" applyFill="1" applyBorder="1"/>
    <xf numFmtId="2" fontId="0" fillId="0" borderId="0" xfId="0" applyNumberFormat="1" applyFont="1"/>
    <xf numFmtId="165" fontId="31" fillId="28" borderId="17"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41" fillId="0" borderId="0" xfId="0" applyFont="1" applyFill="1"/>
    <xf numFmtId="0" fontId="0" fillId="0" borderId="0" xfId="0" applyAlignment="1">
      <alignment horizontal="left"/>
    </xf>
    <xf numFmtId="17" fontId="0" fillId="0" borderId="0" xfId="0" applyNumberFormat="1" applyAlignment="1">
      <alignment horizontal="left"/>
    </xf>
    <xf numFmtId="0" fontId="41" fillId="0" borderId="0" xfId="0" applyFont="1"/>
    <xf numFmtId="0" fontId="41" fillId="0" borderId="0" xfId="0" applyFont="1" applyAlignment="1">
      <alignment horizontal="left"/>
    </xf>
    <xf numFmtId="2" fontId="0" fillId="27" borderId="20" xfId="259" applyNumberFormat="1" applyFont="1" applyFill="1" applyBorder="1" applyAlignment="1">
      <alignment horizontal="center" wrapText="1"/>
    </xf>
    <xf numFmtId="2" fontId="0" fillId="27" borderId="22" xfId="259" applyNumberFormat="1" applyFont="1" applyFill="1" applyBorder="1" applyAlignment="1">
      <alignment horizontal="center" wrapText="1"/>
    </xf>
    <xf numFmtId="2" fontId="0" fillId="27" borderId="21" xfId="259" applyNumberFormat="1" applyFont="1" applyFill="1" applyBorder="1" applyAlignment="1">
      <alignment horizontal="center" wrapText="1"/>
    </xf>
    <xf numFmtId="2" fontId="0" fillId="27" borderId="20" xfId="301" applyNumberFormat="1" applyFont="1" applyFill="1" applyBorder="1" applyAlignment="1">
      <alignment horizontal="center" wrapText="1"/>
    </xf>
    <xf numFmtId="2" fontId="0" fillId="27" borderId="22" xfId="301" applyNumberFormat="1" applyFont="1" applyFill="1" applyBorder="1" applyAlignment="1">
      <alignment horizontal="center" wrapText="1"/>
    </xf>
    <xf numFmtId="2" fontId="0" fillId="27" borderId="21" xfId="301" applyNumberFormat="1" applyFont="1" applyFill="1" applyBorder="1" applyAlignment="1">
      <alignment horizontal="center" wrapText="1"/>
    </xf>
    <xf numFmtId="2" fontId="35" fillId="26" borderId="17" xfId="302" applyNumberFormat="1" applyFont="1" applyFill="1" applyBorder="1" applyAlignment="1">
      <alignment horizontal="center" vertical="center" wrapText="1"/>
    </xf>
    <xf numFmtId="4" fontId="31" fillId="0" borderId="0" xfId="302" applyNumberFormat="1"/>
    <xf numFmtId="4" fontId="35" fillId="26" borderId="17" xfId="302" applyNumberFormat="1" applyFont="1" applyFill="1" applyBorder="1" applyAlignment="1">
      <alignment horizontal="center" vertical="center" wrapText="1"/>
    </xf>
    <xf numFmtId="4" fontId="7" fillId="27" borderId="20" xfId="259" applyNumberFormat="1" applyFont="1" applyFill="1" applyBorder="1" applyAlignment="1">
      <alignment horizontal="center" vertical="center" wrapText="1"/>
    </xf>
    <xf numFmtId="4" fontId="7" fillId="27" borderId="22" xfId="259" applyNumberFormat="1" applyFont="1" applyFill="1" applyBorder="1" applyAlignment="1">
      <alignment horizontal="center" vertical="center" wrapText="1"/>
    </xf>
    <xf numFmtId="4" fontId="7" fillId="27" borderId="21" xfId="259" applyNumberFormat="1" applyFont="1" applyFill="1" applyBorder="1" applyAlignment="1">
      <alignment horizontal="center" vertical="center" wrapText="1"/>
    </xf>
    <xf numFmtId="4" fontId="0" fillId="0" borderId="0" xfId="259" applyNumberFormat="1" applyFont="1" applyBorder="1" applyAlignment="1">
      <alignment horizontal="center"/>
    </xf>
    <xf numFmtId="2" fontId="7" fillId="0" borderId="0" xfId="302" applyNumberFormat="1" applyFont="1"/>
    <xf numFmtId="2" fontId="7" fillId="27" borderId="22" xfId="259" applyNumberFormat="1" applyFont="1" applyFill="1" applyBorder="1" applyAlignment="1">
      <alignment horizontal="center"/>
    </xf>
    <xf numFmtId="2" fontId="7" fillId="27" borderId="21" xfId="259" applyNumberFormat="1" applyFont="1" applyFill="1" applyBorder="1" applyAlignment="1">
      <alignment horizontal="center"/>
    </xf>
    <xf numFmtId="2" fontId="7" fillId="0" borderId="0" xfId="259" applyNumberFormat="1" applyFont="1" applyBorder="1" applyAlignment="1">
      <alignment horizontal="center"/>
    </xf>
    <xf numFmtId="0" fontId="6" fillId="26" borderId="24" xfId="302" applyFont="1" applyFill="1" applyBorder="1" applyAlignment="1">
      <alignment horizontal="center" vertical="center" wrapText="1"/>
    </xf>
    <xf numFmtId="165" fontId="0" fillId="0" borderId="2" xfId="259" applyNumberFormat="1" applyFont="1" applyBorder="1"/>
    <xf numFmtId="165" fontId="0" fillId="0" borderId="12" xfId="259" applyNumberFormat="1" applyFont="1" applyBorder="1"/>
    <xf numFmtId="0" fontId="31" fillId="0" borderId="18" xfId="302" applyBorder="1"/>
    <xf numFmtId="0" fontId="31" fillId="0" borderId="19" xfId="302" applyBorder="1"/>
    <xf numFmtId="165" fontId="0" fillId="0" borderId="24" xfId="259" applyNumberFormat="1" applyFont="1" applyBorder="1"/>
    <xf numFmtId="0" fontId="31" fillId="0" borderId="1" xfId="302" applyBorder="1"/>
    <xf numFmtId="0" fontId="31" fillId="0" borderId="14" xfId="302" applyBorder="1"/>
    <xf numFmtId="0" fontId="31" fillId="0" borderId="13" xfId="302" applyBorder="1"/>
    <xf numFmtId="0" fontId="2" fillId="0" borderId="1" xfId="0" applyFon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ont="1" applyFill="1" applyAlignment="1">
      <alignment horizontal="right"/>
    </xf>
    <xf numFmtId="0" fontId="2" fillId="0" borderId="0" xfId="0" applyFont="1" applyFill="1" applyAlignment="1">
      <alignment horizontal="right"/>
    </xf>
    <xf numFmtId="0" fontId="2" fillId="0" borderId="2" xfId="0" applyFont="1" applyFill="1" applyBorder="1" applyAlignment="1">
      <alignment horizontal="right"/>
    </xf>
    <xf numFmtId="0" fontId="0" fillId="0" borderId="0" xfId="0" applyFill="1" applyAlignment="1">
      <alignment horizontal="right"/>
    </xf>
    <xf numFmtId="0" fontId="0" fillId="0" borderId="2" xfId="0" applyFill="1" applyBorder="1" applyAlignment="1">
      <alignment horizontal="right"/>
    </xf>
    <xf numFmtId="0" fontId="0" fillId="0" borderId="0" xfId="0" applyBorder="1" applyAlignment="1">
      <alignment horizontal="right"/>
    </xf>
    <xf numFmtId="0" fontId="0" fillId="0" borderId="2" xfId="0" applyBorder="1" applyAlignment="1">
      <alignment horizontal="right"/>
    </xf>
    <xf numFmtId="0" fontId="2" fillId="2" borderId="0" xfId="0" applyFont="1" applyFill="1" applyBorder="1" applyAlignment="1">
      <alignment horizontal="center"/>
    </xf>
    <xf numFmtId="2" fontId="0" fillId="36" borderId="0" xfId="0" applyNumberFormat="1" applyFill="1"/>
    <xf numFmtId="2" fontId="0" fillId="36" borderId="0" xfId="0" applyNumberFormat="1" applyFill="1" applyBorder="1"/>
    <xf numFmtId="2" fontId="0" fillId="36" borderId="2" xfId="0" applyNumberFormat="1" applyFill="1" applyBorder="1"/>
    <xf numFmtId="0" fontId="0" fillId="37" borderId="0" xfId="0" applyFill="1"/>
    <xf numFmtId="2" fontId="0" fillId="36" borderId="1" xfId="0" applyNumberFormat="1" applyFill="1" applyBorder="1"/>
    <xf numFmtId="0" fontId="2" fillId="2" borderId="2" xfId="0" applyFont="1" applyFill="1" applyBorder="1" applyAlignment="1">
      <alignment horizontal="center"/>
    </xf>
    <xf numFmtId="170" fontId="0" fillId="0" borderId="0" xfId="0" applyNumberFormat="1"/>
    <xf numFmtId="0" fontId="2" fillId="2" borderId="22" xfId="0" applyFont="1" applyFill="1" applyBorder="1" applyAlignment="1">
      <alignment horizontal="center"/>
    </xf>
    <xf numFmtId="0" fontId="2" fillId="0" borderId="22" xfId="0" applyFont="1" applyFill="1" applyBorder="1"/>
    <xf numFmtId="0" fontId="0" fillId="0" borderId="22" xfId="0" applyFill="1" applyBorder="1"/>
    <xf numFmtId="0" fontId="0" fillId="0" borderId="22" xfId="0" applyBorder="1"/>
    <xf numFmtId="0" fontId="2" fillId="0" borderId="0" xfId="0" applyFont="1"/>
    <xf numFmtId="0" fontId="2" fillId="2" borderId="2" xfId="0" applyFont="1" applyFill="1" applyBorder="1" applyAlignment="1">
      <alignment horizont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32" fillId="3" borderId="0" xfId="302" applyFont="1" applyFill="1" applyAlignment="1">
      <alignment horizontal="center" vertical="center" wrapText="1"/>
    </xf>
    <xf numFmtId="0" fontId="6" fillId="26" borderId="15" xfId="302" applyFont="1" applyFill="1" applyBorder="1" applyAlignment="1">
      <alignment horizontal="center" vertical="center"/>
    </xf>
    <xf numFmtId="0" fontId="6" fillId="26" borderId="16" xfId="302" applyFont="1" applyFill="1" applyBorder="1" applyAlignment="1">
      <alignment horizontal="center" vertical="center"/>
    </xf>
    <xf numFmtId="0" fontId="7" fillId="27" borderId="18" xfId="302" applyFont="1" applyFill="1" applyBorder="1" applyAlignment="1">
      <alignment horizontal="center" vertical="center" wrapText="1"/>
    </xf>
    <xf numFmtId="0" fontId="7" fillId="27" borderId="19" xfId="302" applyFont="1" applyFill="1" applyBorder="1" applyAlignment="1">
      <alignment horizontal="center" vertical="center" wrapText="1"/>
    </xf>
    <xf numFmtId="0" fontId="7" fillId="27" borderId="14" xfId="302" applyFont="1" applyFill="1" applyBorder="1" applyAlignment="1">
      <alignment horizontal="center" vertical="center" wrapText="1"/>
    </xf>
    <xf numFmtId="0" fontId="7" fillId="27" borderId="13" xfId="302" applyFont="1" applyFill="1" applyBorder="1" applyAlignment="1">
      <alignment horizontal="center" vertical="center" wrapText="1"/>
    </xf>
    <xf numFmtId="0" fontId="32" fillId="0" borderId="0" xfId="302" applyFont="1" applyFill="1" applyAlignment="1">
      <alignment vertical="center" wrapText="1"/>
    </xf>
    <xf numFmtId="0" fontId="31" fillId="27" borderId="14" xfId="302" applyFill="1" applyBorder="1" applyAlignment="1">
      <alignment wrapText="1"/>
    </xf>
    <xf numFmtId="0" fontId="31" fillId="27" borderId="13" xfId="302" applyFill="1" applyBorder="1" applyAlignment="1">
      <alignment wrapText="1"/>
    </xf>
    <xf numFmtId="0" fontId="33" fillId="26" borderId="18" xfId="302" applyFont="1" applyFill="1" applyBorder="1" applyAlignment="1">
      <alignment vertical="center" wrapText="1"/>
    </xf>
    <xf numFmtId="0" fontId="33" fillId="26" borderId="19" xfId="302" applyFont="1" applyFill="1" applyBorder="1" applyAlignment="1">
      <alignment vertical="center" wrapText="1"/>
    </xf>
    <xf numFmtId="0" fontId="31" fillId="27" borderId="18" xfId="302" applyFill="1" applyBorder="1" applyAlignment="1">
      <alignment wrapText="1"/>
    </xf>
    <xf numFmtId="0" fontId="31" fillId="27" borderId="19" xfId="302" applyFill="1" applyBorder="1" applyAlignment="1">
      <alignment wrapText="1"/>
    </xf>
    <xf numFmtId="0" fontId="31" fillId="27" borderId="1" xfId="302" applyFill="1" applyBorder="1" applyAlignment="1">
      <alignment wrapText="1"/>
    </xf>
    <xf numFmtId="0" fontId="31" fillId="27" borderId="0" xfId="302" applyFill="1" applyBorder="1" applyAlignment="1">
      <alignment wrapText="1"/>
    </xf>
    <xf numFmtId="0" fontId="32" fillId="0" borderId="0" xfId="302" applyFont="1" applyFill="1" applyAlignment="1">
      <alignment horizontal="left" vertical="center" wrapText="1"/>
    </xf>
    <xf numFmtId="0" fontId="33" fillId="26" borderId="15" xfId="302" applyFont="1" applyFill="1" applyBorder="1" applyAlignment="1">
      <alignment vertical="center" wrapText="1"/>
    </xf>
    <xf numFmtId="0" fontId="33" fillId="26" borderId="23" xfId="302" applyFont="1" applyFill="1" applyBorder="1" applyAlignment="1">
      <alignment vertical="center" wrapText="1"/>
    </xf>
    <xf numFmtId="0" fontId="6" fillId="0" borderId="0" xfId="302" applyFont="1" applyFill="1" applyBorder="1" applyAlignment="1">
      <alignment horizontal="left" vertical="top" wrapText="1"/>
    </xf>
    <xf numFmtId="0" fontId="6" fillId="19" borderId="28" xfId="302" applyFont="1" applyFill="1" applyBorder="1" applyAlignment="1">
      <alignment vertical="center"/>
    </xf>
    <xf numFmtId="0" fontId="6" fillId="19" borderId="16" xfId="302" applyFont="1" applyFill="1" applyBorder="1" applyAlignment="1">
      <alignment vertical="center"/>
    </xf>
    <xf numFmtId="0" fontId="39" fillId="0" borderId="28" xfId="0" applyFont="1" applyBorder="1" applyAlignment="1">
      <alignment horizontal="left" wrapText="1"/>
    </xf>
    <xf numFmtId="0" fontId="39" fillId="0" borderId="16" xfId="0" applyFont="1" applyBorder="1" applyAlignment="1">
      <alignment horizontal="left" wrapText="1"/>
    </xf>
    <xf numFmtId="0" fontId="39" fillId="0" borderId="38" xfId="0" applyFont="1" applyBorder="1" applyAlignment="1">
      <alignment horizontal="left" wrapText="1"/>
    </xf>
    <xf numFmtId="0" fontId="39" fillId="0" borderId="39" xfId="0" applyFont="1" applyBorder="1" applyAlignment="1">
      <alignment horizontal="left" wrapText="1"/>
    </xf>
    <xf numFmtId="0" fontId="6" fillId="0" borderId="0" xfId="302" applyFont="1" applyFill="1" applyBorder="1" applyAlignment="1">
      <alignment horizontal="left" vertical="center" wrapText="1"/>
    </xf>
    <xf numFmtId="0" fontId="6" fillId="18" borderId="25" xfId="0" applyFont="1" applyFill="1" applyBorder="1" applyAlignment="1">
      <alignment horizontal="left" vertical="center"/>
    </xf>
    <xf numFmtId="0" fontId="6" fillId="18" borderId="26" xfId="0" applyFont="1" applyFill="1" applyBorder="1" applyAlignment="1">
      <alignment horizontal="left" vertical="center"/>
    </xf>
    <xf numFmtId="0" fontId="6" fillId="18" borderId="27" xfId="0" applyFont="1" applyFill="1" applyBorder="1" applyAlignment="1">
      <alignment horizontal="left" vertical="center"/>
    </xf>
    <xf numFmtId="0" fontId="36" fillId="19" borderId="28" xfId="0" applyFont="1" applyFill="1" applyBorder="1"/>
    <xf numFmtId="0" fontId="36" fillId="19" borderId="16" xfId="0" applyFont="1" applyFill="1" applyBorder="1"/>
    <xf numFmtId="0" fontId="36" fillId="19" borderId="25" xfId="302" applyFont="1" applyFill="1" applyBorder="1" applyAlignment="1">
      <alignment vertical="center"/>
    </xf>
    <xf numFmtId="0" fontId="36" fillId="19" borderId="40" xfId="302" applyFont="1" applyFill="1" applyBorder="1" applyAlignment="1">
      <alignment vertical="center"/>
    </xf>
    <xf numFmtId="0" fontId="6" fillId="26" borderId="0" xfId="302" applyFont="1" applyFill="1" applyBorder="1" applyAlignment="1">
      <alignment horizontal="center" vertical="top" wrapText="1"/>
    </xf>
    <xf numFmtId="0" fontId="6" fillId="26" borderId="18" xfId="302" applyFont="1" applyFill="1" applyBorder="1" applyAlignment="1">
      <alignment horizontal="center" vertical="center"/>
    </xf>
    <xf numFmtId="0" fontId="6" fillId="26" borderId="19" xfId="302" applyFont="1" applyFill="1" applyBorder="1" applyAlignment="1">
      <alignment horizontal="center" vertical="center"/>
    </xf>
    <xf numFmtId="0" fontId="7" fillId="27" borderId="1" xfId="302" applyFont="1" applyFill="1" applyBorder="1" applyAlignment="1">
      <alignment horizontal="center" vertical="center" wrapText="1"/>
    </xf>
    <xf numFmtId="0" fontId="7" fillId="27" borderId="0" xfId="302" applyFont="1" applyFill="1" applyBorder="1" applyAlignment="1">
      <alignment horizontal="center" vertical="center" wrapText="1"/>
    </xf>
    <xf numFmtId="0" fontId="6" fillId="26" borderId="1" xfId="302" applyFont="1" applyFill="1" applyBorder="1" applyAlignment="1">
      <alignment horizontal="center" vertical="top" wrapText="1"/>
    </xf>
    <xf numFmtId="0" fontId="36" fillId="19" borderId="45" xfId="302" applyFont="1" applyFill="1" applyBorder="1"/>
    <xf numFmtId="0" fontId="36" fillId="19" borderId="46" xfId="302" applyFont="1" applyFill="1" applyBorder="1"/>
    <xf numFmtId="0" fontId="36" fillId="19" borderId="45" xfId="302" applyFont="1" applyFill="1" applyBorder="1" applyAlignment="1">
      <alignment vertical="center"/>
    </xf>
    <xf numFmtId="0" fontId="36" fillId="19" borderId="46" xfId="302" applyFont="1" applyFill="1" applyBorder="1" applyAlignment="1">
      <alignment vertical="center"/>
    </xf>
    <xf numFmtId="0" fontId="31" fillId="3" borderId="30" xfId="302" applyFill="1" applyBorder="1" applyAlignment="1">
      <alignment wrapText="1"/>
    </xf>
    <xf numFmtId="0" fontId="31" fillId="3" borderId="0" xfId="302" applyFill="1" applyBorder="1" applyAlignment="1">
      <alignment wrapText="1"/>
    </xf>
    <xf numFmtId="0" fontId="31" fillId="3" borderId="32" xfId="302" applyFill="1" applyBorder="1" applyAlignment="1">
      <alignment wrapText="1"/>
    </xf>
    <xf numFmtId="0" fontId="31" fillId="3" borderId="33" xfId="302" applyFill="1" applyBorder="1" applyAlignment="1">
      <alignment wrapText="1"/>
    </xf>
    <xf numFmtId="0" fontId="7" fillId="3" borderId="30" xfId="302" applyFont="1" applyFill="1" applyBorder="1" applyAlignment="1">
      <alignment wrapText="1"/>
    </xf>
    <xf numFmtId="0" fontId="7" fillId="3" borderId="0" xfId="302" applyFont="1" applyFill="1" applyBorder="1" applyAlignment="1">
      <alignment wrapText="1"/>
    </xf>
    <xf numFmtId="0" fontId="34" fillId="18" borderId="45" xfId="302" applyFont="1" applyFill="1" applyBorder="1" applyAlignment="1">
      <alignment horizontal="left" vertical="center"/>
    </xf>
    <xf numFmtId="0" fontId="34" fillId="18" borderId="46" xfId="302" applyFont="1" applyFill="1" applyBorder="1" applyAlignment="1">
      <alignment horizontal="left" vertical="center"/>
    </xf>
    <xf numFmtId="0" fontId="34" fillId="18" borderId="41" xfId="302" applyFont="1" applyFill="1" applyBorder="1" applyAlignment="1">
      <alignment horizontal="left" vertical="center"/>
    </xf>
    <xf numFmtId="0" fontId="37" fillId="19" borderId="37" xfId="302" applyFont="1" applyFill="1" applyBorder="1"/>
    <xf numFmtId="0" fontId="37" fillId="19" borderId="17" xfId="302" applyFont="1" applyFill="1" applyBorder="1"/>
    <xf numFmtId="0" fontId="36" fillId="19" borderId="49" xfId="302" applyFont="1" applyFill="1" applyBorder="1" applyAlignment="1">
      <alignment vertical="center"/>
    </xf>
    <xf numFmtId="0" fontId="36" fillId="19" borderId="50" xfId="302" applyFont="1" applyFill="1" applyBorder="1" applyAlignment="1">
      <alignment vertical="center"/>
    </xf>
    <xf numFmtId="0" fontId="34" fillId="18" borderId="25" xfId="302" applyFont="1" applyFill="1" applyBorder="1" applyAlignment="1">
      <alignment horizontal="left" vertical="center"/>
    </xf>
    <xf numFmtId="0" fontId="34" fillId="18" borderId="26" xfId="302" applyFont="1" applyFill="1" applyBorder="1" applyAlignment="1">
      <alignment horizontal="left" vertical="center"/>
    </xf>
    <xf numFmtId="0" fontId="34" fillId="18" borderId="27" xfId="302" applyFont="1" applyFill="1" applyBorder="1" applyAlignment="1">
      <alignment horizontal="left" vertical="center"/>
    </xf>
    <xf numFmtId="0" fontId="36" fillId="19" borderId="37" xfId="302" applyFont="1" applyFill="1" applyBorder="1" applyAlignment="1">
      <alignment vertical="center"/>
    </xf>
    <xf numFmtId="0" fontId="36" fillId="19" borderId="17" xfId="302" applyFont="1" applyFill="1" applyBorder="1" applyAlignment="1">
      <alignment vertical="center"/>
    </xf>
    <xf numFmtId="0" fontId="6" fillId="0" borderId="0" xfId="302" applyFont="1" applyFill="1" applyAlignment="1">
      <alignment horizontal="left" vertical="center" wrapText="1"/>
    </xf>
    <xf numFmtId="0" fontId="6" fillId="0" borderId="0" xfId="302" applyFont="1" applyFill="1" applyAlignment="1">
      <alignment vertical="center" wrapText="1"/>
    </xf>
    <xf numFmtId="0" fontId="36" fillId="19" borderId="37" xfId="302" applyFont="1" applyFill="1" applyBorder="1"/>
    <xf numFmtId="0" fontId="36" fillId="19" borderId="17" xfId="302" applyFont="1" applyFill="1" applyBorder="1"/>
    <xf numFmtId="0" fontId="11" fillId="34" borderId="30" xfId="302" applyFont="1" applyFill="1" applyBorder="1" applyAlignment="1">
      <alignment horizontal="left" wrapText="1"/>
    </xf>
    <xf numFmtId="0" fontId="11" fillId="34" borderId="2" xfId="302" applyFont="1" applyFill="1" applyBorder="1" applyAlignment="1">
      <alignment horizontal="left" wrapText="1"/>
    </xf>
    <xf numFmtId="0" fontId="11" fillId="34" borderId="0" xfId="302" applyFont="1" applyFill="1" applyBorder="1" applyAlignment="1">
      <alignment horizontal="left" wrapText="1"/>
    </xf>
    <xf numFmtId="0" fontId="11" fillId="34" borderId="32" xfId="302" applyFont="1" applyFill="1" applyBorder="1" applyAlignment="1">
      <alignment horizontal="left" wrapText="1"/>
    </xf>
    <xf numFmtId="0" fontId="11" fillId="34" borderId="33" xfId="302" applyFont="1" applyFill="1" applyBorder="1" applyAlignment="1">
      <alignment horizontal="left" wrapText="1"/>
    </xf>
    <xf numFmtId="0" fontId="34" fillId="29" borderId="25" xfId="302" applyFont="1" applyFill="1" applyBorder="1" applyAlignment="1">
      <alignment vertical="top" wrapText="1"/>
    </xf>
    <xf numFmtId="0" fontId="34" fillId="29" borderId="26" xfId="302" applyFont="1" applyFill="1" applyBorder="1" applyAlignment="1">
      <alignment vertical="top" wrapText="1"/>
    </xf>
    <xf numFmtId="0" fontId="34" fillId="29" borderId="27" xfId="302" applyFont="1" applyFill="1" applyBorder="1" applyAlignment="1">
      <alignment vertical="top" wrapText="1"/>
    </xf>
    <xf numFmtId="0" fontId="36" fillId="19" borderId="28" xfId="302" applyFont="1" applyFill="1" applyBorder="1" applyAlignment="1">
      <alignment vertical="center"/>
    </xf>
    <xf numFmtId="0" fontId="36" fillId="19" borderId="16" xfId="302" applyFont="1" applyFill="1" applyBorder="1" applyAlignment="1">
      <alignment vertical="center"/>
    </xf>
    <xf numFmtId="0" fontId="11" fillId="34" borderId="42" xfId="302" applyFont="1" applyFill="1" applyBorder="1" applyAlignment="1">
      <alignment horizontal="left" wrapText="1"/>
    </xf>
    <xf numFmtId="0" fontId="11" fillId="34" borderId="24" xfId="302" applyFont="1" applyFill="1" applyBorder="1" applyAlignment="1">
      <alignment horizontal="left" wrapText="1"/>
    </xf>
    <xf numFmtId="0" fontId="6" fillId="0" borderId="0" xfId="302" applyFont="1" applyFill="1" applyBorder="1" applyAlignment="1">
      <alignment vertical="top" wrapText="1"/>
    </xf>
    <xf numFmtId="0" fontId="31" fillId="31" borderId="55" xfId="302" applyFill="1" applyBorder="1" applyAlignment="1">
      <alignment vertical="center" wrapText="1"/>
    </xf>
    <xf numFmtId="0" fontId="31" fillId="31" borderId="12" xfId="302" applyFill="1" applyBorder="1" applyAlignment="1">
      <alignment vertical="center" wrapText="1"/>
    </xf>
    <xf numFmtId="0" fontId="31" fillId="31" borderId="56" xfId="302" applyFill="1" applyBorder="1" applyAlignment="1">
      <alignment vertical="center" wrapText="1"/>
    </xf>
    <xf numFmtId="0" fontId="31" fillId="31" borderId="47" xfId="302" applyFill="1" applyBorder="1" applyAlignment="1">
      <alignment vertical="center" wrapText="1"/>
    </xf>
    <xf numFmtId="0" fontId="31" fillId="31" borderId="37" xfId="302" applyFill="1" applyBorder="1" applyAlignment="1">
      <alignment vertical="center" wrapText="1"/>
    </xf>
    <xf numFmtId="0" fontId="31" fillId="31" borderId="16" xfId="302" applyFill="1" applyBorder="1" applyAlignment="1">
      <alignment vertical="center" wrapText="1"/>
    </xf>
    <xf numFmtId="0" fontId="7" fillId="31" borderId="56" xfId="302" applyFont="1" applyFill="1" applyBorder="1" applyAlignment="1">
      <alignment vertical="center" wrapText="1"/>
    </xf>
    <xf numFmtId="0" fontId="34" fillId="29" borderId="57" xfId="302" applyFont="1" applyFill="1" applyBorder="1" applyAlignment="1">
      <alignment vertical="top" wrapText="1"/>
    </xf>
    <xf numFmtId="0" fontId="34" fillId="29" borderId="58" xfId="302" applyFont="1" applyFill="1" applyBorder="1" applyAlignment="1">
      <alignment vertical="top" wrapText="1"/>
    </xf>
    <xf numFmtId="0" fontId="34" fillId="29" borderId="54" xfId="302" applyFont="1" applyFill="1" applyBorder="1" applyAlignment="1">
      <alignment vertical="top" wrapText="1"/>
    </xf>
    <xf numFmtId="0" fontId="36" fillId="19" borderId="49" xfId="302" applyFont="1" applyFill="1" applyBorder="1"/>
    <xf numFmtId="0" fontId="36" fillId="19" borderId="59" xfId="302" applyFont="1" applyFill="1" applyBorder="1"/>
    <xf numFmtId="0" fontId="6" fillId="0" borderId="0" xfId="302" applyFont="1" applyFill="1" applyBorder="1" applyAlignment="1">
      <alignment vertical="center" wrapText="1"/>
    </xf>
    <xf numFmtId="0" fontId="36" fillId="19" borderId="60" xfId="302" applyFont="1" applyFill="1" applyBorder="1"/>
    <xf numFmtId="0" fontId="36" fillId="19" borderId="61" xfId="302" applyFont="1" applyFill="1" applyBorder="1"/>
    <xf numFmtId="0" fontId="31" fillId="31" borderId="33" xfId="302" applyFill="1" applyBorder="1" applyAlignment="1">
      <alignment vertical="center" wrapText="1"/>
    </xf>
    <xf numFmtId="0" fontId="36" fillId="19" borderId="57" xfId="302" applyFont="1" applyFill="1" applyBorder="1" applyAlignment="1">
      <alignment vertical="center"/>
    </xf>
    <xf numFmtId="0" fontId="36" fillId="19" borderId="58" xfId="302" applyFont="1" applyFill="1" applyBorder="1" applyAlignment="1">
      <alignment vertical="center"/>
    </xf>
    <xf numFmtId="0" fontId="7" fillId="31" borderId="32" xfId="302" applyFont="1" applyFill="1" applyBorder="1" applyAlignment="1">
      <alignment vertical="center" wrapText="1"/>
    </xf>
    <xf numFmtId="0" fontId="36" fillId="19" borderId="35" xfId="302" applyFont="1" applyFill="1" applyBorder="1"/>
    <xf numFmtId="0" fontId="36" fillId="19" borderId="63" xfId="302" applyFont="1" applyFill="1" applyBorder="1"/>
  </cellXfs>
  <cellStyles count="303">
    <cellStyle name="20% - Énfasis1 2" xfId="29"/>
    <cellStyle name="20% - Énfasis1 2 2" xfId="30"/>
    <cellStyle name="20% - Énfasis1 3" xfId="31"/>
    <cellStyle name="20% - Énfasis1 4" xfId="32"/>
    <cellStyle name="20% - Énfasis1 5" xfId="33"/>
    <cellStyle name="20% - Énfasis2 2" xfId="34"/>
    <cellStyle name="20% - Énfasis2 2 2" xfId="35"/>
    <cellStyle name="20% - Énfasis2 3" xfId="36"/>
    <cellStyle name="20% - Énfasis2 4" xfId="37"/>
    <cellStyle name="20% - Énfasis2 5" xfId="38"/>
    <cellStyle name="20% - Énfasis3 2" xfId="39"/>
    <cellStyle name="20% - Énfasis3 2 2" xfId="40"/>
    <cellStyle name="20% - Énfasis3 3" xfId="41"/>
    <cellStyle name="20% - Énfasis3 4" xfId="42"/>
    <cellStyle name="20% - Énfasis3 5" xfId="43"/>
    <cellStyle name="20% - Énfasis4 2" xfId="44"/>
    <cellStyle name="20% - Énfasis4 2 2" xfId="45"/>
    <cellStyle name="20% - Énfasis4 3" xfId="46"/>
    <cellStyle name="20% - Énfasis4 4" xfId="47"/>
    <cellStyle name="20% - Énfasis4 5" xfId="48"/>
    <cellStyle name="20% - Énfasis5 2" xfId="49"/>
    <cellStyle name="20% - Énfasis5 2 2" xfId="50"/>
    <cellStyle name="20% - Énfasis5 3" xfId="51"/>
    <cellStyle name="20% - Énfasis5 4" xfId="52"/>
    <cellStyle name="20% - Énfasis5 5" xfId="53"/>
    <cellStyle name="20% - Énfasis6 2" xfId="54"/>
    <cellStyle name="20% - Énfasis6 2 2" xfId="55"/>
    <cellStyle name="20% - Énfasis6 3" xfId="56"/>
    <cellStyle name="20% - Énfasis6 4" xfId="57"/>
    <cellStyle name="20% - Énfasis6 5" xfId="58"/>
    <cellStyle name="40% - Énfasis1 2" xfId="59"/>
    <cellStyle name="40% - Énfasis1 2 2" xfId="60"/>
    <cellStyle name="40% - Énfasis1 3" xfId="61"/>
    <cellStyle name="40% - Énfasis1 4" xfId="62"/>
    <cellStyle name="40% - Énfasis1 5" xfId="63"/>
    <cellStyle name="40% - Énfasis2 2" xfId="64"/>
    <cellStyle name="40% - Énfasis2 2 2" xfId="65"/>
    <cellStyle name="40% - Énfasis2 3" xfId="66"/>
    <cellStyle name="40% - Énfasis2 4" xfId="67"/>
    <cellStyle name="40% - Énfasis2 5" xfId="68"/>
    <cellStyle name="40% - Énfasis3 2" xfId="69"/>
    <cellStyle name="40% - Énfasis3 2 2" xfId="70"/>
    <cellStyle name="40% - Énfasis3 3" xfId="71"/>
    <cellStyle name="40% - Énfasis3 4" xfId="72"/>
    <cellStyle name="40% - Énfasis3 5" xfId="73"/>
    <cellStyle name="40% - Énfasis4 2" xfId="74"/>
    <cellStyle name="40% - Énfasis4 2 2" xfId="75"/>
    <cellStyle name="40% - Énfasis4 3" xfId="76"/>
    <cellStyle name="40% - Énfasis4 4" xfId="77"/>
    <cellStyle name="40% - Énfasis4 5" xfId="78"/>
    <cellStyle name="40% - Énfasis5 2" xfId="79"/>
    <cellStyle name="40% - Énfasis5 2 2" xfId="80"/>
    <cellStyle name="40% - Énfasis5 3" xfId="81"/>
    <cellStyle name="40% - Énfasis5 4" xfId="82"/>
    <cellStyle name="40% - Énfasis5 5" xfId="83"/>
    <cellStyle name="40% - Énfasis6 2" xfId="84"/>
    <cellStyle name="40% - Énfasis6 2 2" xfId="85"/>
    <cellStyle name="40% - Énfasis6 3" xfId="86"/>
    <cellStyle name="40% - Énfasis6 4" xfId="87"/>
    <cellStyle name="40% - Énfasis6 5" xfId="88"/>
    <cellStyle name="60% - Énfasis1 2" xfId="89"/>
    <cellStyle name="60% - Énfasis1 3" xfId="90"/>
    <cellStyle name="60% - Énfasis1 4" xfId="91"/>
    <cellStyle name="60% - Énfasis1 5" xfId="92"/>
    <cellStyle name="60% - Énfasis2 2" xfId="93"/>
    <cellStyle name="60% - Énfasis2 3" xfId="94"/>
    <cellStyle name="60% - Énfasis2 4" xfId="95"/>
    <cellStyle name="60% - Énfasis2 5" xfId="96"/>
    <cellStyle name="60% - Énfasis3 2" xfId="97"/>
    <cellStyle name="60% - Énfasis3 3" xfId="98"/>
    <cellStyle name="60% - Énfasis3 4" xfId="99"/>
    <cellStyle name="60% - Énfasis3 5" xfId="100"/>
    <cellStyle name="60% - Énfasis4 2" xfId="101"/>
    <cellStyle name="60% - Énfasis4 3" xfId="102"/>
    <cellStyle name="60% - Énfasis4 4" xfId="103"/>
    <cellStyle name="60% - Énfasis4 5" xfId="104"/>
    <cellStyle name="60% - Énfasis5 2" xfId="105"/>
    <cellStyle name="60% - Énfasis5 3" xfId="106"/>
    <cellStyle name="60% - Énfasis5 4" xfId="107"/>
    <cellStyle name="60% - Énfasis5 5" xfId="108"/>
    <cellStyle name="60% - Énfasis6 2" xfId="109"/>
    <cellStyle name="60% - Énfasis6 3" xfId="110"/>
    <cellStyle name="60% - Énfasis6 4" xfId="111"/>
    <cellStyle name="60% - Énfasis6 5" xfId="112"/>
    <cellStyle name="Buena 2" xfId="113"/>
    <cellStyle name="Buena 3" xfId="114"/>
    <cellStyle name="Buena 4" xfId="115"/>
    <cellStyle name="Buena 5" xfId="116"/>
    <cellStyle name="Cálculo 2" xfId="117"/>
    <cellStyle name="Cálculo 3" xfId="118"/>
    <cellStyle name="Cálculo 4" xfId="119"/>
    <cellStyle name="Cálculo 5" xfId="120"/>
    <cellStyle name="Celda de comprobación 2" xfId="121"/>
    <cellStyle name="Celda de comprobación 3" xfId="122"/>
    <cellStyle name="Celda de comprobación 4" xfId="123"/>
    <cellStyle name="Celda de comprobación 5" xfId="124"/>
    <cellStyle name="Celda vinculada 2" xfId="125"/>
    <cellStyle name="Celda vinculada 3" xfId="126"/>
    <cellStyle name="Celda vinculada 4" xfId="127"/>
    <cellStyle name="Celda vinculada 5" xfId="128"/>
    <cellStyle name="Encabezado 4 2" xfId="129"/>
    <cellStyle name="Encabezado 4 3" xfId="130"/>
    <cellStyle name="Encabezado 4 4" xfId="131"/>
    <cellStyle name="Encabezado 4 5" xfId="132"/>
    <cellStyle name="Énfasis1 2" xfId="133"/>
    <cellStyle name="Énfasis1 3" xfId="134"/>
    <cellStyle name="Énfasis1 4" xfId="135"/>
    <cellStyle name="Énfasis1 5" xfId="136"/>
    <cellStyle name="Énfasis2 2" xfId="137"/>
    <cellStyle name="Énfasis2 3" xfId="138"/>
    <cellStyle name="Énfasis2 4" xfId="139"/>
    <cellStyle name="Énfasis2 5" xfId="140"/>
    <cellStyle name="Énfasis3 2" xfId="141"/>
    <cellStyle name="Énfasis3 3" xfId="142"/>
    <cellStyle name="Énfasis3 4" xfId="143"/>
    <cellStyle name="Énfasis3 5" xfId="144"/>
    <cellStyle name="Énfasis4 2" xfId="145"/>
    <cellStyle name="Énfasis4 3" xfId="146"/>
    <cellStyle name="Énfasis4 4" xfId="147"/>
    <cellStyle name="Énfasis4 5" xfId="148"/>
    <cellStyle name="Énfasis5 2" xfId="149"/>
    <cellStyle name="Énfasis5 3" xfId="150"/>
    <cellStyle name="Énfasis5 4" xfId="151"/>
    <cellStyle name="Énfasis5 5" xfId="152"/>
    <cellStyle name="Énfasis6 2" xfId="153"/>
    <cellStyle name="Énfasis6 3" xfId="154"/>
    <cellStyle name="Énfasis6 4" xfId="155"/>
    <cellStyle name="Énfasis6 5" xfId="156"/>
    <cellStyle name="Entrada 2" xfId="157"/>
    <cellStyle name="Entrada 3" xfId="158"/>
    <cellStyle name="Entrada 4" xfId="159"/>
    <cellStyle name="Entrada 5" xfId="160"/>
    <cellStyle name="Hipervínculo 2" xfId="161"/>
    <cellStyle name="Incorrecto 2" xfId="162"/>
    <cellStyle name="Incorrecto 3" xfId="163"/>
    <cellStyle name="Incorrecto 4" xfId="164"/>
    <cellStyle name="Incorrecto 5" xfId="165"/>
    <cellStyle name="Millares" xfId="301" builtinId="3"/>
    <cellStyle name="Millares 10" xfId="264"/>
    <cellStyle name="Millares 10 2" xfId="296"/>
    <cellStyle name="Millares 2" xfId="5"/>
    <cellStyle name="Millares 2 2" xfId="6"/>
    <cellStyle name="Millares 2 2 2" xfId="166"/>
    <cellStyle name="Millares 2 2 3" xfId="282"/>
    <cellStyle name="Millares 2 3" xfId="167"/>
    <cellStyle name="Millares 2 4" xfId="168"/>
    <cellStyle name="Millares 2 5" xfId="256"/>
    <cellStyle name="Millares 3" xfId="7"/>
    <cellStyle name="Millares 3 2" xfId="8"/>
    <cellStyle name="Millares 3 2 2" xfId="265"/>
    <cellStyle name="Millares 3 2 2 2" xfId="280"/>
    <cellStyle name="Millares 3 2 2 3" xfId="297"/>
    <cellStyle name="Millares 3 3" xfId="169"/>
    <cellStyle name="Millares 3 3 2" xfId="281"/>
    <cellStyle name="Millares 3 3 3" xfId="292"/>
    <cellStyle name="Millares 3 4" xfId="261"/>
    <cellStyle name="Millares 4" xfId="170"/>
    <cellStyle name="Millares 5" xfId="171"/>
    <cellStyle name="Millares 5 2" xfId="172"/>
    <cellStyle name="Millares 6" xfId="173"/>
    <cellStyle name="Millares 7" xfId="174"/>
    <cellStyle name="Millares 7 2" xfId="175"/>
    <cellStyle name="Millares 8" xfId="176"/>
    <cellStyle name="Millares 8 2" xfId="177"/>
    <cellStyle name="Millares 9" xfId="178"/>
    <cellStyle name="Neutral 2" xfId="179"/>
    <cellStyle name="Normal" xfId="0" builtinId="0"/>
    <cellStyle name="Normal 10" xfId="268"/>
    <cellStyle name="Normal 10 2" xfId="298"/>
    <cellStyle name="Normal 11" xfId="302"/>
    <cellStyle name="Normal 2" xfId="9"/>
    <cellStyle name="Normal 2 2" xfId="10"/>
    <cellStyle name="Normal 2 2 2" xfId="180"/>
    <cellStyle name="Normal 2 2 3" xfId="260"/>
    <cellStyle name="Normal 2 2 3 2" xfId="267"/>
    <cellStyle name="Normal 2 2 3 3" xfId="294"/>
    <cellStyle name="Normal 2 3" xfId="11"/>
    <cellStyle name="Normal 2 3 2" xfId="12"/>
    <cellStyle name="Normal 2 3 3" xfId="278"/>
    <cellStyle name="Normal 2 4" xfId="24"/>
    <cellStyle name="Normal 2 4 2" xfId="266"/>
    <cellStyle name="Normal 2 4 3" xfId="289"/>
    <cellStyle name="Normal 2 5" xfId="27"/>
    <cellStyle name="Normal 2 5 2" xfId="279"/>
    <cellStyle name="Normal 2 5 3" xfId="291"/>
    <cellStyle name="Normal 2 6" xfId="257"/>
    <cellStyle name="Normal 2_Cuadros base 2000 (Compendio) 07 10 2010" xfId="181"/>
    <cellStyle name="Normal 3" xfId="13"/>
    <cellStyle name="Normal 3 10" xfId="182"/>
    <cellStyle name="Normal 3 11" xfId="183"/>
    <cellStyle name="Normal 3 12" xfId="184"/>
    <cellStyle name="Normal 3 13" xfId="185"/>
    <cellStyle name="Normal 3 14" xfId="186"/>
    <cellStyle name="Normal 3 15" xfId="187"/>
    <cellStyle name="Normal 3 16" xfId="188"/>
    <cellStyle name="Normal 3 17" xfId="189"/>
    <cellStyle name="Normal 3 18" xfId="190"/>
    <cellStyle name="Normal 3 19" xfId="191"/>
    <cellStyle name="Normal 3 2" xfId="14"/>
    <cellStyle name="Normal 3 2 2" xfId="192"/>
    <cellStyle name="Normal 3 2 3" xfId="193"/>
    <cellStyle name="Normal 3 2 4" xfId="284"/>
    <cellStyle name="Normal 3 2_Cuadros de publicación base 2005_16 10 2010" xfId="194"/>
    <cellStyle name="Normal 3 20" xfId="195"/>
    <cellStyle name="Normal 3 21" xfId="196"/>
    <cellStyle name="Normal 3 22" xfId="197"/>
    <cellStyle name="Normal 3 23" xfId="198"/>
    <cellStyle name="Normal 3 24" xfId="199"/>
    <cellStyle name="Normal 3 25" xfId="200"/>
    <cellStyle name="Normal 3 26" xfId="201"/>
    <cellStyle name="Normal 3 27" xfId="202"/>
    <cellStyle name="Normal 3 28" xfId="203"/>
    <cellStyle name="Normal 3 29" xfId="204"/>
    <cellStyle name="Normal 3 3" xfId="205"/>
    <cellStyle name="Normal 3 30" xfId="206"/>
    <cellStyle name="Normal 3 30 2" xfId="277"/>
    <cellStyle name="Normal 3 30 3" xfId="293"/>
    <cellStyle name="Normal 3 31" xfId="271"/>
    <cellStyle name="Normal 3 32" xfId="272"/>
    <cellStyle name="Normal 3 4" xfId="207"/>
    <cellStyle name="Normal 3 5" xfId="208"/>
    <cellStyle name="Normal 3 6" xfId="209"/>
    <cellStyle name="Normal 3 7" xfId="210"/>
    <cellStyle name="Normal 3 8" xfId="211"/>
    <cellStyle name="Normal 3 9" xfId="212"/>
    <cellStyle name="Normal 3_Cuadros base 2000 (Compendio) 07 10 2010" xfId="213"/>
    <cellStyle name="Normal 4" xfId="2"/>
    <cellStyle name="Normal 4 2" xfId="214"/>
    <cellStyle name="Normal 4 3" xfId="215"/>
    <cellStyle name="Normal 4 4" xfId="262"/>
    <cellStyle name="Normal 4 4 2" xfId="276"/>
    <cellStyle name="Normal 4 4 3" xfId="295"/>
    <cellStyle name="Normal 4 5" xfId="15"/>
    <cellStyle name="Normal 5" xfId="16"/>
    <cellStyle name="Normal 5 2" xfId="269"/>
    <cellStyle name="Normal 5 2 2" xfId="275"/>
    <cellStyle name="Normal 5 2 3" xfId="299"/>
    <cellStyle name="Normal 6" xfId="17"/>
    <cellStyle name="Normal 6 2" xfId="270"/>
    <cellStyle name="Normal 6 2 2" xfId="274"/>
    <cellStyle name="Normal 6 2 3" xfId="300"/>
    <cellStyle name="Normal 7" xfId="23"/>
    <cellStyle name="Normal 7 2" xfId="254"/>
    <cellStyle name="Normal 7 3" xfId="263"/>
    <cellStyle name="Normal 7 4" xfId="288"/>
    <cellStyle name="Normal 8" xfId="26"/>
    <cellStyle name="Normal 8 2" xfId="253"/>
    <cellStyle name="Normal 8 3" xfId="290"/>
    <cellStyle name="Normal 9" xfId="28"/>
    <cellStyle name="Normal 9 2" xfId="255"/>
    <cellStyle name="Notas 2" xfId="216"/>
    <cellStyle name="Notas 2 2" xfId="217"/>
    <cellStyle name="Notas 3" xfId="218"/>
    <cellStyle name="Notas 4" xfId="219"/>
    <cellStyle name="Notas 5" xfId="220"/>
    <cellStyle name="Porcentaje" xfId="1" builtinId="5"/>
    <cellStyle name="Porcentaje 2" xfId="18"/>
    <cellStyle name="Porcentaje 2 2" xfId="259"/>
    <cellStyle name="Porcentaje 2 3" xfId="285"/>
    <cellStyle name="Porcentaje 3" xfId="22"/>
    <cellStyle name="Porcentaje 4" xfId="283"/>
    <cellStyle name="Porcentaje 5" xfId="3"/>
    <cellStyle name="Porcentual 2" xfId="19"/>
    <cellStyle name="Porcentual 2 2" xfId="20"/>
    <cellStyle name="Porcentual 2 2 2" xfId="273"/>
    <cellStyle name="Porcentual 2 2 3" xfId="287"/>
    <cellStyle name="Porcentual 2 3" xfId="25"/>
    <cellStyle name="Porcentual 2 4" xfId="258"/>
    <cellStyle name="Porcentual 2 5" xfId="286"/>
    <cellStyle name="Porcentual 3" xfId="21"/>
    <cellStyle name="Porcentual 4" xfId="4"/>
    <cellStyle name="Salida 2" xfId="221"/>
    <cellStyle name="Salida 3" xfId="222"/>
    <cellStyle name="Salida 4" xfId="223"/>
    <cellStyle name="Salida 5" xfId="224"/>
    <cellStyle name="Texto de advertencia 2" xfId="225"/>
    <cellStyle name="Texto de advertencia 2 2" xfId="226"/>
    <cellStyle name="Texto de advertencia 3" xfId="227"/>
    <cellStyle name="Texto de advertencia 4" xfId="228"/>
    <cellStyle name="Texto de advertencia 5" xfId="229"/>
    <cellStyle name="Texto explicativo 2" xfId="230"/>
    <cellStyle name="Texto explicativo 3" xfId="231"/>
    <cellStyle name="Texto explicativo 4" xfId="232"/>
    <cellStyle name="Texto explicativo 5" xfId="233"/>
    <cellStyle name="Título 1 2" xfId="234"/>
    <cellStyle name="Título 1 3" xfId="235"/>
    <cellStyle name="Título 1 4" xfId="236"/>
    <cellStyle name="Título 1 5" xfId="237"/>
    <cellStyle name="Título 2 2" xfId="238"/>
    <cellStyle name="Título 2 3" xfId="239"/>
    <cellStyle name="Título 2 4" xfId="240"/>
    <cellStyle name="Título 2 5" xfId="241"/>
    <cellStyle name="Título 3 2" xfId="242"/>
    <cellStyle name="Título 3 3" xfId="243"/>
    <cellStyle name="Título 3 4" xfId="244"/>
    <cellStyle name="Título 3 5" xfId="245"/>
    <cellStyle name="Título 4" xfId="246"/>
    <cellStyle name="Título 5" xfId="247"/>
    <cellStyle name="Título 6" xfId="248"/>
    <cellStyle name="Título 7" xfId="249"/>
    <cellStyle name="Título 8" xfId="250"/>
    <cellStyle name="Título 9" xfId="251"/>
    <cellStyle name="Total 2" xfId="252"/>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Factores que impiden otorgar un mayor volumen de crédito</a:t>
            </a:r>
          </a:p>
        </c:rich>
      </c:tx>
      <c:layout>
        <c:manualLayout>
          <c:xMode val="edge"/>
          <c:yMode val="edge"/>
          <c:x val="0.26450620871582153"/>
          <c:y val="4.0840840840840838E-2"/>
        </c:manualLayout>
      </c:layout>
      <c:overlay val="0"/>
      <c:spPr>
        <a:noFill/>
        <a:ln w="25400">
          <a:noFill/>
        </a:ln>
      </c:spPr>
    </c:title>
    <c:autoTitleDeleted val="0"/>
    <c:plotArea>
      <c:layout>
        <c:manualLayout>
          <c:layoutTarget val="inner"/>
          <c:xMode val="edge"/>
          <c:yMode val="edge"/>
          <c:x val="0.42935409610111586"/>
          <c:y val="0.15343063824339048"/>
          <c:w val="0.4760915849206"/>
          <c:h val="0.78201288863282348"/>
        </c:manualLayout>
      </c:layout>
      <c:barChart>
        <c:barDir val="bar"/>
        <c:grouping val="clustered"/>
        <c:varyColors val="0"/>
        <c:ser>
          <c:idx val="0"/>
          <c:order val="0"/>
          <c:tx>
            <c:strRef>
              <c:f>'P15'!$B$4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'P15'!$D$6:$D$18</c:f>
              <c:numCache>
                <c:formatCode>0.0%</c:formatCode>
                <c:ptCount val="13"/>
                <c:pt idx="0">
                  <c:v>5.5555555555555601E-2</c:v>
                </c:pt>
                <c:pt idx="1">
                  <c:v>0.5</c:v>
                </c:pt>
                <c:pt idx="2">
                  <c:v>0</c:v>
                </c:pt>
                <c:pt idx="3">
                  <c:v>5.5555555555555601E-2</c:v>
                </c:pt>
                <c:pt idx="4">
                  <c:v>0</c:v>
                </c:pt>
                <c:pt idx="5">
                  <c:v>0</c:v>
                </c:pt>
                <c:pt idx="6">
                  <c:v>0.11111111111111099</c:v>
                </c:pt>
                <c:pt idx="7">
                  <c:v>0</c:v>
                </c:pt>
                <c:pt idx="8">
                  <c:v>0</c:v>
                </c:pt>
                <c:pt idx="9">
                  <c:v>0.22222222222222199</c:v>
                </c:pt>
                <c:pt idx="10">
                  <c:v>0</c:v>
                </c:pt>
                <c:pt idx="11">
                  <c:v>5.5555555555555601E-2</c:v>
                </c:pt>
                <c:pt idx="12">
                  <c:v>0</c:v>
                </c:pt>
              </c:numCache>
            </c:numRef>
          </c:val>
          <c:extLst>
            <c:ext xmlns:c16="http://schemas.microsoft.com/office/drawing/2014/chart" uri="{C3380CC4-5D6E-409C-BE32-E72D297353CC}">
              <c16:uniqueId val="{00000000-D4FD-47F0-8DFC-E6418B0B09AC}"/>
            </c:ext>
          </c:extLst>
        </c:ser>
        <c:ser>
          <c:idx val="1"/>
          <c:order val="1"/>
          <c:tx>
            <c:strRef>
              <c:f>'P15'!$B$21</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'P15'!$D$23:$D$35</c:f>
              <c:numCache>
                <c:formatCode>0%</c:formatCode>
                <c:ptCount val="13"/>
                <c:pt idx="0">
                  <c:v>0</c:v>
                </c:pt>
                <c:pt idx="1">
                  <c:v>5.5555555555555601E-2</c:v>
                </c:pt>
                <c:pt idx="2">
                  <c:v>0.5</c:v>
                </c:pt>
                <c:pt idx="3">
                  <c:v>0</c:v>
                </c:pt>
                <c:pt idx="4">
                  <c:v>5.5555555555555601E-2</c:v>
                </c:pt>
                <c:pt idx="5">
                  <c:v>0</c:v>
                </c:pt>
                <c:pt idx="6">
                  <c:v>0</c:v>
                </c:pt>
                <c:pt idx="7">
                  <c:v>0.11111111111111099</c:v>
                </c:pt>
                <c:pt idx="8">
                  <c:v>0</c:v>
                </c:pt>
                <c:pt idx="9">
                  <c:v>0</c:v>
                </c:pt>
                <c:pt idx="10">
                  <c:v>0.22222222222222199</c:v>
                </c:pt>
                <c:pt idx="11">
                  <c:v>0</c:v>
                </c:pt>
                <c:pt idx="12">
                  <c:v>5.5555555555555601E-2</c:v>
                </c:pt>
              </c:numCache>
            </c:numRef>
          </c:val>
          <c:extLst>
            <c:ext xmlns:c16="http://schemas.microsoft.com/office/drawing/2014/chart" uri="{C3380CC4-5D6E-409C-BE32-E72D297353CC}">
              <c16:uniqueId val="{00000001-D4FD-47F0-8DFC-E6418B0B09AC}"/>
            </c:ext>
          </c:extLst>
        </c:ser>
        <c:dLbls>
          <c:showLegendKey val="0"/>
          <c:showVal val="0"/>
          <c:showCatName val="0"/>
          <c:showSerName val="0"/>
          <c:showPercent val="0"/>
          <c:showBubbleSize val="0"/>
        </c:dLbls>
        <c:gapWidth val="85"/>
        <c:axId val="173958800"/>
        <c:axId val="173959360"/>
      </c:barChart>
      <c:catAx>
        <c:axId val="17395880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59360"/>
        <c:crosses val="autoZero"/>
        <c:auto val="1"/>
        <c:lblAlgn val="ctr"/>
        <c:lblOffset val="100"/>
        <c:noMultiLvlLbl val="1"/>
      </c:catAx>
      <c:valAx>
        <c:axId val="173959360"/>
        <c:scaling>
          <c:orientation val="minMax"/>
        </c:scaling>
        <c:delete val="1"/>
        <c:axPos val="t"/>
        <c:numFmt formatCode="0.0%" sourceLinked="1"/>
        <c:majorTickMark val="out"/>
        <c:minorTickMark val="none"/>
        <c:tickLblPos val="nextTo"/>
        <c:crossAx val="173958800"/>
        <c:crosses val="autoZero"/>
        <c:crossBetween val="between"/>
      </c:valAx>
    </c:plotArea>
    <c:legend>
      <c:legendPos val="b"/>
      <c:layout>
        <c:manualLayout>
          <c:xMode val="edge"/>
          <c:yMode val="edge"/>
          <c:x val="0.3970990077200916"/>
          <c:y val="0.94962256744933904"/>
          <c:w val="0.27232459946551163"/>
          <c:h val="4.9005225698139032E-2"/>
        </c:manualLayout>
      </c:layout>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noFill/>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Sectores en los cuales es difícil identificar buenos clientes por problemas de información.</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(Porcentaje de las respuestas)</a:t>
            </a:r>
          </a:p>
        </c:rich>
      </c:tx>
      <c:overlay val="0"/>
      <c:spPr>
        <a:noFill/>
        <a:ln w="25400">
          <a:noFill/>
        </a:ln>
      </c:spPr>
    </c:title>
    <c:autoTitleDeleted val="0"/>
    <c:plotArea>
      <c:layout>
        <c:manualLayout>
          <c:layoutTarget val="inner"/>
          <c:xMode val="edge"/>
          <c:yMode val="edge"/>
          <c:x val="0.33634986803120198"/>
          <c:y val="0.32233916215018577"/>
          <c:w val="0.62594268476621417"/>
          <c:h val="0.576819407008086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'P25'!$D$5:$D$15</c:f>
              <c:numCache>
                <c:formatCode>0.0%</c:formatCode>
                <c:ptCount val="11"/>
                <c:pt idx="0">
                  <c:v>0</c:v>
                </c:pt>
                <c:pt idx="1">
                  <c:v>0.66666666666666696</c:v>
                </c:pt>
                <c:pt idx="2">
                  <c:v>0.66666666666666696</c:v>
                </c:pt>
                <c:pt idx="3">
                  <c:v>0.33333333333333298</c:v>
                </c:pt>
                <c:pt idx="4">
                  <c:v>1</c:v>
                </c:pt>
                <c:pt idx="5">
                  <c:v>0</c:v>
                </c:pt>
                <c:pt idx="6">
                  <c:v>0</c:v>
                </c:pt>
                <c:pt idx="7">
                  <c:v>0</c:v>
                </c:pt>
                <c:pt idx="8">
                  <c:v>0.33333333333333298</c:v>
                </c:pt>
                <c:pt idx="9">
                  <c:v>0.66666666666666696</c:v>
                </c:pt>
                <c:pt idx="10">
                  <c:v>0</c:v>
                </c:pt>
              </c:numCache>
            </c:numRef>
          </c:val>
          <c:extLst>
            <c:ext xmlns:c16="http://schemas.microsoft.com/office/drawing/2014/chart" uri="{C3380CC4-5D6E-409C-BE32-E72D297353CC}">
              <c16:uniqueId val="{00000000-C8F4-4FF2-A069-1A988B9028C4}"/>
            </c:ext>
          </c:extLst>
        </c:ser>
        <c:dLbls>
          <c:showLegendKey val="0"/>
          <c:showVal val="0"/>
          <c:showCatName val="0"/>
          <c:showSerName val="0"/>
          <c:showPercent val="0"/>
          <c:showBubbleSize val="0"/>
        </c:dLbls>
        <c:gapWidth val="75"/>
        <c:overlap val="-25"/>
        <c:axId val="226681168"/>
        <c:axId val="226681728"/>
      </c:barChart>
      <c:catAx>
        <c:axId val="226681168"/>
        <c:scaling>
          <c:orientation val="maxMin"/>
        </c:scaling>
        <c:delete val="0"/>
        <c:axPos val="l"/>
        <c:numFmt formatCode="General" sourceLinked="1"/>
        <c:majorTickMark val="none"/>
        <c:minorTickMark val="none"/>
        <c:tickLblPos val="nextTo"/>
        <c:txPr>
          <a:bodyPr rot="0" vert="horz"/>
          <a:lstStyle/>
          <a:p>
            <a:pPr>
              <a:defRPr sz="1200" b="0" i="0" u="none" strike="noStrike" baseline="0">
                <a:solidFill>
                  <a:srgbClr val="000000"/>
                </a:solidFill>
                <a:latin typeface="Calibri"/>
                <a:ea typeface="Calibri"/>
                <a:cs typeface="Calibri"/>
              </a:defRPr>
            </a:pPr>
            <a:endParaRPr lang="es-CO"/>
          </a:p>
        </c:txPr>
        <c:crossAx val="226681728"/>
        <c:crosses val="autoZero"/>
        <c:auto val="1"/>
        <c:lblAlgn val="ctr"/>
        <c:lblOffset val="100"/>
        <c:noMultiLvlLbl val="0"/>
      </c:catAx>
      <c:valAx>
        <c:axId val="226681728"/>
        <c:scaling>
          <c:orientation val="minMax"/>
        </c:scaling>
        <c:delete val="1"/>
        <c:axPos val="t"/>
        <c:numFmt formatCode="0.0%" sourceLinked="1"/>
        <c:majorTickMark val="out"/>
        <c:minorTickMark val="none"/>
        <c:tickLblPos val="nextTo"/>
        <c:crossAx val="2266811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Acceso al crédito por tamaño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(Balance de respuestas)</a:t>
            </a:r>
          </a:p>
        </c:rich>
      </c:tx>
      <c:overlay val="0"/>
      <c:spPr>
        <a:noFill/>
        <a:ln w="25400">
          <a:noFill/>
        </a:ln>
      </c:spPr>
    </c:title>
    <c:autoTitleDeleted val="0"/>
    <c:plotArea>
      <c:layout>
        <c:manualLayout>
          <c:layoutTarget val="inner"/>
          <c:xMode val="edge"/>
          <c:yMode val="edge"/>
          <c:x val="6.7616714134137487E-2"/>
          <c:y val="0.21514557773301593"/>
          <c:w val="0.88799715195175066"/>
          <c:h val="0.60635964109137519"/>
        </c:manualLayout>
      </c:layout>
      <c:barChart>
        <c:barDir val="col"/>
        <c:grouping val="clustered"/>
        <c:varyColors val="0"/>
        <c:ser>
          <c:idx val="0"/>
          <c:order val="0"/>
          <c:tx>
            <c:strRef>
              <c:f>'P26'!$B$4:$D$4</c:f>
              <c:strCache>
                <c:ptCount val="1"/>
                <c:pt idx="0">
                  <c:v>Sistema Financiero</c:v>
                </c:pt>
              </c:strCache>
            </c:strRef>
          </c:tx>
          <c:invertIfNegative val="0"/>
          <c:cat>
            <c:strRef>
              <c:f>'P26'!$B$6:$B$9</c:f>
              <c:strCache>
                <c:ptCount val="4"/>
                <c:pt idx="0">
                  <c:v>Micro</c:v>
                </c:pt>
                <c:pt idx="1">
                  <c:v>Pequeñas</c:v>
                </c:pt>
                <c:pt idx="2">
                  <c:v>Medianas</c:v>
                </c:pt>
                <c:pt idx="3">
                  <c:v>Grandes</c:v>
                </c:pt>
              </c:strCache>
            </c:strRef>
          </c:cat>
          <c:val>
            <c:numRef>
              <c:f>'P26'!$D$6:$D$9</c:f>
              <c:numCache>
                <c:formatCode>0.0%</c:formatCode>
                <c:ptCount val="4"/>
                <c:pt idx="0">
                  <c:v>-0.33333333333333298</c:v>
                </c:pt>
                <c:pt idx="1">
                  <c:v>0</c:v>
                </c:pt>
                <c:pt idx="2">
                  <c:v>0.33333333333333298</c:v>
                </c:pt>
                <c:pt idx="3">
                  <c:v>1</c:v>
                </c:pt>
              </c:numCache>
            </c:numRef>
          </c:val>
          <c:extLst>
            <c:ext xmlns:c16="http://schemas.microsoft.com/office/drawing/2014/chart" uri="{C3380CC4-5D6E-409C-BE32-E72D297353CC}">
              <c16:uniqueId val="{00000000-AA62-4CFD-AD7E-3378949AB94D}"/>
            </c:ext>
          </c:extLst>
        </c:ser>
        <c:dLbls>
          <c:showLegendKey val="0"/>
          <c:showVal val="0"/>
          <c:showCatName val="0"/>
          <c:showSerName val="0"/>
          <c:showPercent val="0"/>
          <c:showBubbleSize val="0"/>
        </c:dLbls>
        <c:gapWidth val="150"/>
        <c:axId val="226684528"/>
        <c:axId val="226685088"/>
      </c:barChart>
      <c:lineChart>
        <c:grouping val="standard"/>
        <c:varyColors val="0"/>
        <c:ser>
          <c:idx val="1"/>
          <c:order val="1"/>
          <c:tx>
            <c:strRef>
              <c:f>'P26'!$B$11:$D$11</c:f>
              <c:strCache>
                <c:ptCount val="1"/>
                <c:pt idx="0">
                  <c:v>Su entidad</c:v>
                </c:pt>
              </c:strCache>
            </c:strRef>
          </c:tx>
          <c:spPr>
            <a:ln>
              <a:noFill/>
            </a:ln>
          </c:spPr>
          <c:marker>
            <c:symbol val="circle"/>
            <c:size val="9"/>
            <c:spPr>
              <a:solidFill>
                <a:srgbClr val="F79646">
                  <a:lumMod val="75000"/>
                </a:srgbClr>
              </a:solidFill>
            </c:spPr>
          </c:marker>
          <c:cat>
            <c:strRef>
              <c:f>'P26'!$B$6:$B$9</c:f>
              <c:strCache>
                <c:ptCount val="4"/>
                <c:pt idx="0">
                  <c:v>Micro</c:v>
                </c:pt>
                <c:pt idx="1">
                  <c:v>Pequeñas</c:v>
                </c:pt>
                <c:pt idx="2">
                  <c:v>Medianas</c:v>
                </c:pt>
                <c:pt idx="3">
                  <c:v>Grandes</c:v>
                </c:pt>
              </c:strCache>
            </c:strRef>
          </c:cat>
          <c:val>
            <c:numRef>
              <c:f>'P26'!$D$13:$D$16</c:f>
              <c:numCache>
                <c:formatCode>0.0%</c:formatCode>
                <c:ptCount val="4"/>
                <c:pt idx="0">
                  <c:v>1</c:v>
                </c:pt>
                <c:pt idx="1">
                  <c:v>0</c:v>
                </c:pt>
                <c:pt idx="2">
                  <c:v>0</c:v>
                </c:pt>
                <c:pt idx="3">
                  <c:v>-0.33333333333333298</c:v>
                </c:pt>
              </c:numCache>
            </c:numRef>
          </c:val>
          <c:smooth val="0"/>
          <c:extLst>
            <c:ext xmlns:c16="http://schemas.microsoft.com/office/drawing/2014/chart" uri="{C3380CC4-5D6E-409C-BE32-E72D297353CC}">
              <c16:uniqueId val="{00000001-AA62-4CFD-AD7E-3378949AB94D}"/>
            </c:ext>
          </c:extLst>
        </c:ser>
        <c:dLbls>
          <c:showLegendKey val="0"/>
          <c:showVal val="0"/>
          <c:showCatName val="0"/>
          <c:showSerName val="0"/>
          <c:showPercent val="0"/>
          <c:showBubbleSize val="0"/>
        </c:dLbls>
        <c:marker val="1"/>
        <c:smooth val="0"/>
        <c:axId val="226684528"/>
        <c:axId val="226685088"/>
      </c:lineChart>
      <c:catAx>
        <c:axId val="226684528"/>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Calibri"/>
                <a:ea typeface="Calibri"/>
                <a:cs typeface="Calibri"/>
              </a:defRPr>
            </a:pPr>
            <a:endParaRPr lang="es-CO"/>
          </a:p>
        </c:txPr>
        <c:crossAx val="226685088"/>
        <c:crosses val="autoZero"/>
        <c:auto val="1"/>
        <c:lblAlgn val="ctr"/>
        <c:lblOffset val="100"/>
        <c:noMultiLvlLbl val="0"/>
      </c:catAx>
      <c:valAx>
        <c:axId val="22668508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84528"/>
        <c:crosses val="autoZero"/>
        <c:crossBetween val="between"/>
      </c:valAx>
    </c:plotArea>
    <c:legend>
      <c:legendPos val="r"/>
      <c:layout>
        <c:manualLayout>
          <c:xMode val="edge"/>
          <c:yMode val="edge"/>
          <c:x val="0.32671771201013666"/>
          <c:y val="0.90406982988797868"/>
          <c:w val="0.34656493800343924"/>
          <c:h val="6.9767561475564843E-2"/>
        </c:manualLayout>
      </c:layout>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oferta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'P27'!$D$5:$D$11</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A547-44EF-BDA5-1F9AF199DF1F}"/>
            </c:ext>
          </c:extLst>
        </c:ser>
        <c:dLbls>
          <c:showLegendKey val="0"/>
          <c:showVal val="0"/>
          <c:showCatName val="0"/>
          <c:showSerName val="0"/>
          <c:showPercent val="0"/>
          <c:showBubbleSize val="0"/>
        </c:dLbls>
        <c:gapWidth val="150"/>
        <c:overlap val="-25"/>
        <c:axId val="226687888"/>
        <c:axId val="226688448"/>
      </c:barChart>
      <c:catAx>
        <c:axId val="226687888"/>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226688448"/>
        <c:crosses val="autoZero"/>
        <c:auto val="1"/>
        <c:lblAlgn val="ctr"/>
        <c:lblOffset val="100"/>
        <c:noMultiLvlLbl val="0"/>
      </c:catAx>
      <c:valAx>
        <c:axId val="226688448"/>
        <c:scaling>
          <c:orientation val="minMax"/>
        </c:scaling>
        <c:delete val="0"/>
        <c:axPos val="l"/>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668788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En la aprobación de nuevos créditos, ¿Qué tanto pesaron en su entidad las siguientes consideraciones?</a:t>
            </a:r>
          </a:p>
        </c:rich>
      </c:tx>
      <c:layout>
        <c:manualLayout>
          <c:xMode val="edge"/>
          <c:yMode val="edge"/>
          <c:x val="0.10460703474012652"/>
          <c:y val="1.8691476414610185E-2"/>
        </c:manualLayout>
      </c:layout>
      <c:overlay val="0"/>
      <c:spPr>
        <a:noFill/>
        <a:ln w="25400">
          <a:noFill/>
        </a:ln>
      </c:spPr>
    </c:title>
    <c:autoTitleDeleted val="0"/>
    <c:plotArea>
      <c:layout>
        <c:manualLayout>
          <c:layoutTarget val="inner"/>
          <c:xMode val="edge"/>
          <c:yMode val="edge"/>
          <c:x val="8.5901882974454266E-2"/>
          <c:y val="0.19480334528935908"/>
          <c:w val="0.857631656818722"/>
          <c:h val="0.56801847768580083"/>
        </c:manualLayout>
      </c:layout>
      <c:barChart>
        <c:barDir val="col"/>
        <c:grouping val="clustered"/>
        <c:varyColors val="0"/>
        <c:ser>
          <c:idx val="0"/>
          <c:order val="0"/>
          <c:tx>
            <c:strRef>
              <c:f>'P30'!$B$4:$D$4</c:f>
              <c:strCache>
                <c:ptCount val="1"/>
                <c:pt idx="0">
                  <c:v>Últimos 3 meses</c:v>
                </c:pt>
              </c:strCache>
            </c:strRef>
          </c:tx>
          <c:invertIfNegative val="0"/>
          <c:cat>
            <c:strRef>
              <c:f>'P30'!$B$6:$B$10</c:f>
              <c:strCache>
                <c:ptCount val="5"/>
                <c:pt idx="0">
                  <c:v>El conocimiento previo del cliente y su buena historia de crédito</c:v>
                </c:pt>
                <c:pt idx="1">
                  <c:v>La alta rentabilidad esperada del crédito</c:v>
                </c:pt>
                <c:pt idx="2">
                  <c:v>El bajo riesgo del crédito</c:v>
                </c:pt>
                <c:pt idx="3">
                  <c:v>La existencia de garantías reales y/o idóneas</c:v>
                </c:pt>
                <c:pt idx="4">
                  <c:v>Otra.</c:v>
                </c:pt>
              </c:strCache>
            </c:strRef>
          </c:cat>
          <c:val>
            <c:numRef>
              <c:f>'P30'!$D$6:$D$10</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7221-4426-93E1-9E9B5FA3D15E}"/>
            </c:ext>
          </c:extLst>
        </c:ser>
        <c:dLbls>
          <c:showLegendKey val="0"/>
          <c:showVal val="0"/>
          <c:showCatName val="0"/>
          <c:showSerName val="0"/>
          <c:showPercent val="0"/>
          <c:showBubbleSize val="0"/>
        </c:dLbls>
        <c:gapWidth val="150"/>
        <c:axId val="226691248"/>
        <c:axId val="226691808"/>
      </c:barChart>
      <c:lineChart>
        <c:grouping val="standard"/>
        <c:varyColors val="0"/>
        <c:ser>
          <c:idx val="1"/>
          <c:order val="1"/>
          <c:tx>
            <c:strRef>
              <c:f>'P30'!$B$13:$D$13</c:f>
              <c:strCache>
                <c:ptCount val="1"/>
                <c:pt idx="0">
                  <c:v>Próximos 3 meses</c:v>
                </c:pt>
              </c:strCache>
            </c:strRef>
          </c:tx>
          <c:spPr>
            <a:ln>
              <a:noFill/>
            </a:ln>
          </c:spPr>
          <c:marker>
            <c:symbol val="diamond"/>
            <c:size val="9"/>
            <c:spPr>
              <a:solidFill>
                <a:schemeClr val="accent6">
                  <a:lumMod val="75000"/>
                </a:schemeClr>
              </a:solidFill>
            </c:spPr>
          </c:marker>
          <c:val>
            <c:numRef>
              <c:f>'P30'!$D$15:$D$19</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7221-4426-93E1-9E9B5FA3D15E}"/>
            </c:ext>
          </c:extLst>
        </c:ser>
        <c:dLbls>
          <c:showLegendKey val="0"/>
          <c:showVal val="0"/>
          <c:showCatName val="0"/>
          <c:showSerName val="0"/>
          <c:showPercent val="0"/>
          <c:showBubbleSize val="0"/>
        </c:dLbls>
        <c:marker val="1"/>
        <c:smooth val="0"/>
        <c:axId val="226691248"/>
        <c:axId val="226691808"/>
      </c:lineChart>
      <c:catAx>
        <c:axId val="226691248"/>
        <c:scaling>
          <c:orientation val="minMax"/>
        </c:scaling>
        <c:delete val="0"/>
        <c:axPos val="b"/>
        <c:numFmt formatCode="General"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808"/>
        <c:crosses val="autoZero"/>
        <c:auto val="1"/>
        <c:lblAlgn val="ctr"/>
        <c:lblOffset val="100"/>
        <c:tickLblSkip val="1"/>
        <c:noMultiLvlLbl val="0"/>
      </c:catAx>
      <c:valAx>
        <c:axId val="22669180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248"/>
        <c:crosses val="autoZero"/>
        <c:crossBetween val="between"/>
      </c:valAx>
    </c:plotArea>
    <c:legend>
      <c:legendPos val="r"/>
      <c:layout>
        <c:manualLayout>
          <c:xMode val="edge"/>
          <c:yMode val="edge"/>
          <c:x val="0.32341006046810522"/>
          <c:y val="0.92289710992829799"/>
          <c:w val="0.35047360230413677"/>
          <c:h val="5.6074722503262509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Cambios en las exigencias en la asignación de nuevos créditos en la cartera comercial </a:t>
            </a:r>
          </a:p>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5178326847075149"/>
          <c:y val="0.21144583003679565"/>
          <c:w val="0.74082300057320416"/>
          <c:h val="0.47657361011691718"/>
        </c:manualLayout>
      </c:layout>
      <c:barChart>
        <c:barDir val="col"/>
        <c:grouping val="clustered"/>
        <c:varyColors val="0"/>
        <c:ser>
          <c:idx val="0"/>
          <c:order val="0"/>
          <c:tx>
            <c:strRef>
              <c:f>'P31'!$B$4:$D$4</c:f>
              <c:strCache>
                <c:ptCount val="1"/>
                <c:pt idx="0">
                  <c:v>Últimos 3 meses</c:v>
                </c:pt>
              </c:strCache>
            </c:strRef>
          </c:tx>
          <c:invertIfNegative val="0"/>
          <c:cat>
            <c:strRef>
              <c:f>'P31'!$B$6:$C$10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'P31'!$D$6:$D$10</c:f>
              <c:numCache>
                <c:formatCode>0.0%</c:formatCode>
                <c:ptCount val="5"/>
                <c:pt idx="0">
                  <c:v>0</c:v>
                </c:pt>
                <c:pt idx="1">
                  <c:v>0.66666666666666696</c:v>
                </c:pt>
                <c:pt idx="2">
                  <c:v>0.33333333333333298</c:v>
                </c:pt>
                <c:pt idx="3">
                  <c:v>0</c:v>
                </c:pt>
                <c:pt idx="4">
                  <c:v>0</c:v>
                </c:pt>
              </c:numCache>
            </c:numRef>
          </c:val>
          <c:extLst>
            <c:ext xmlns:c16="http://schemas.microsoft.com/office/drawing/2014/chart" uri="{C3380CC4-5D6E-409C-BE32-E72D297353CC}">
              <c16:uniqueId val="{00000000-3E50-4135-8F3B-FC750BFD7252}"/>
            </c:ext>
          </c:extLst>
        </c:ser>
        <c:dLbls>
          <c:showLegendKey val="0"/>
          <c:showVal val="0"/>
          <c:showCatName val="0"/>
          <c:showSerName val="0"/>
          <c:showPercent val="0"/>
          <c:showBubbleSize val="0"/>
        </c:dLbls>
        <c:gapWidth val="150"/>
        <c:axId val="226695168"/>
        <c:axId val="226695728"/>
      </c:barChart>
      <c:lineChart>
        <c:grouping val="standard"/>
        <c:varyColors val="0"/>
        <c:ser>
          <c:idx val="1"/>
          <c:order val="1"/>
          <c:tx>
            <c:strRef>
              <c:f>'P31'!$B$13:$D$13</c:f>
              <c:strCache>
                <c:ptCount val="1"/>
                <c:pt idx="0">
                  <c:v>Próximos 3 meses</c:v>
                </c:pt>
              </c:strCache>
            </c:strRef>
          </c:tx>
          <c:spPr>
            <a:ln>
              <a:noFill/>
            </a:ln>
          </c:spPr>
          <c:marker>
            <c:symbol val="diamond"/>
            <c:size val="9"/>
            <c:spPr>
              <a:solidFill>
                <a:schemeClr val="accent6">
                  <a:lumMod val="75000"/>
                </a:schemeClr>
              </a:solidFill>
            </c:spPr>
          </c:marker>
          <c:cat>
            <c:strRef>
              <c:f>'P31'!$B$6:$C$8</c:f>
              <c:strCache>
                <c:ptCount val="3"/>
                <c:pt idx="0">
                  <c:v>1. Más restrictivos</c:v>
                </c:pt>
                <c:pt idx="1">
                  <c:v>2. Moderadamente más restrictivos</c:v>
                </c:pt>
                <c:pt idx="2">
                  <c:v>3. Han permanecido igual</c:v>
                </c:pt>
              </c:strCache>
            </c:strRef>
          </c:cat>
          <c:val>
            <c:numRef>
              <c:f>'P31'!$D$15:$D$19</c:f>
              <c:numCache>
                <c:formatCode>0.0%</c:formatCode>
                <c:ptCount val="5"/>
                <c:pt idx="0">
                  <c:v>0</c:v>
                </c:pt>
                <c:pt idx="1">
                  <c:v>0.66666666666666696</c:v>
                </c:pt>
                <c:pt idx="2">
                  <c:v>0.33333333333333298</c:v>
                </c:pt>
                <c:pt idx="3">
                  <c:v>0</c:v>
                </c:pt>
                <c:pt idx="4">
                  <c:v>0</c:v>
                </c:pt>
              </c:numCache>
            </c:numRef>
          </c:val>
          <c:smooth val="0"/>
          <c:extLst>
            <c:ext xmlns:c16="http://schemas.microsoft.com/office/drawing/2014/chart" uri="{C3380CC4-5D6E-409C-BE32-E72D297353CC}">
              <c16:uniqueId val="{00000001-3E50-4135-8F3B-FC750BFD7252}"/>
            </c:ext>
          </c:extLst>
        </c:ser>
        <c:dLbls>
          <c:showLegendKey val="0"/>
          <c:showVal val="0"/>
          <c:showCatName val="0"/>
          <c:showSerName val="0"/>
          <c:showPercent val="0"/>
          <c:showBubbleSize val="0"/>
        </c:dLbls>
        <c:marker val="1"/>
        <c:smooth val="0"/>
        <c:axId val="226695168"/>
        <c:axId val="226695728"/>
      </c:lineChart>
      <c:catAx>
        <c:axId val="226695168"/>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000000"/>
                </a:solidFill>
                <a:latin typeface="Calibri"/>
                <a:ea typeface="Calibri"/>
                <a:cs typeface="Calibri"/>
              </a:defRPr>
            </a:pPr>
            <a:endParaRPr lang="es-CO"/>
          </a:p>
        </c:txPr>
        <c:crossAx val="226695728"/>
        <c:crosses val="autoZero"/>
        <c:auto val="1"/>
        <c:lblAlgn val="ctr"/>
        <c:lblOffset val="100"/>
        <c:noMultiLvlLbl val="0"/>
      </c:catAx>
      <c:valAx>
        <c:axId val="226695728"/>
        <c:scaling>
          <c:orientation val="minMax"/>
        </c:scaling>
        <c:delete val="0"/>
        <c:axPos val="l"/>
        <c:majorGridlines>
          <c:spPr>
            <a:ln>
              <a:prstDash val="sysDot"/>
            </a:ln>
          </c:spPr>
        </c:majorGridlines>
        <c:numFmt formatCode="0.0%" sourceLinked="1"/>
        <c:majorTickMark val="none"/>
        <c:minorTickMark val="none"/>
        <c:tickLblPos val="nextTo"/>
        <c:spPr>
          <a:ln w="9525">
            <a:noFill/>
          </a:ln>
        </c:spPr>
        <c:txPr>
          <a:bodyPr rot="0" vert="horz"/>
          <a:lstStyle/>
          <a:p>
            <a:pPr>
              <a:defRPr sz="1050" b="0" i="0" u="none" strike="noStrike" baseline="0">
                <a:solidFill>
                  <a:srgbClr val="000000"/>
                </a:solidFill>
                <a:latin typeface="Calibri"/>
                <a:ea typeface="Calibri"/>
                <a:cs typeface="Calibri"/>
              </a:defRPr>
            </a:pPr>
            <a:endParaRPr lang="es-CO"/>
          </a:p>
        </c:txPr>
        <c:crossAx val="226695168"/>
        <c:crosses val="autoZero"/>
        <c:crossBetween val="between"/>
      </c:valAx>
    </c:plotArea>
    <c:legend>
      <c:legendPos val="r"/>
      <c:layout>
        <c:manualLayout>
          <c:xMode val="edge"/>
          <c:yMode val="edge"/>
          <c:x val="0.27490412183325569"/>
          <c:y val="0.8942470029084203"/>
          <c:w val="0.45450197513189644"/>
          <c:h val="6.2992125984251968E-2"/>
        </c:manualLayout>
      </c:layout>
      <c:overlay val="0"/>
      <c:txPr>
        <a:bodyPr/>
        <a:lstStyle/>
        <a:p>
          <a:pPr>
            <a:defRPr sz="74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5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0978840499695468"/>
          <c:y val="3.4285714285714287E-2"/>
        </c:manualLayout>
      </c:layout>
      <c:overlay val="0"/>
      <c:spPr>
        <a:noFill/>
        <a:ln w="25400">
          <a:noFill/>
        </a:ln>
      </c:spPr>
    </c:title>
    <c:autoTitleDeleted val="0"/>
    <c:plotArea>
      <c:layout>
        <c:manualLayout>
          <c:layoutTarget val="inner"/>
          <c:xMode val="edge"/>
          <c:yMode val="edge"/>
          <c:x val="0.45817219425201233"/>
          <c:y val="0.31382197225346831"/>
          <c:w val="0.49577730162694605"/>
          <c:h val="0.624898687664042"/>
        </c:manualLayout>
      </c:layout>
      <c:barChart>
        <c:barDir val="bar"/>
        <c:grouping val="clustered"/>
        <c:varyColors val="0"/>
        <c:ser>
          <c:idx val="0"/>
          <c:order val="0"/>
          <c:tx>
            <c:strRef>
              <c:f>'P32'!$D$5:$D$6</c:f>
              <c:strCache>
                <c:ptCount val="2"/>
                <c:pt idx="0">
                  <c:v>33.3%</c:v>
                </c:pt>
                <c:pt idx="1">
                  <c:v>0.0%</c:v>
                </c:pt>
              </c:strCache>
            </c:strRef>
          </c:tx>
          <c:invertIfNegative val="0"/>
          <c:cat>
            <c:strRef>
              <c:f>'P32'!$B$5:$B$12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'P32'!$D$5:$D$12</c:f>
              <c:numCache>
                <c:formatCode>0.0%</c:formatCode>
                <c:ptCount val="8"/>
                <c:pt idx="0">
                  <c:v>0.33333333333333298</c:v>
                </c:pt>
                <c:pt idx="1">
                  <c:v>0</c:v>
                </c:pt>
                <c:pt idx="2">
                  <c:v>0.33333333333333298</c:v>
                </c:pt>
                <c:pt idx="3">
                  <c:v>0</c:v>
                </c:pt>
                <c:pt idx="4">
                  <c:v>0</c:v>
                </c:pt>
                <c:pt idx="5">
                  <c:v>0.33333333333333298</c:v>
                </c:pt>
                <c:pt idx="6">
                  <c:v>0</c:v>
                </c:pt>
                <c:pt idx="7">
                  <c:v>0</c:v>
                </c:pt>
              </c:numCache>
            </c:numRef>
          </c:val>
          <c:extLst>
            <c:ext xmlns:c16="http://schemas.microsoft.com/office/drawing/2014/chart" uri="{C3380CC4-5D6E-409C-BE32-E72D297353CC}">
              <c16:uniqueId val="{00000000-8A89-43F3-A830-76B978182DDE}"/>
            </c:ext>
          </c:extLst>
        </c:ser>
        <c:dLbls>
          <c:showLegendKey val="0"/>
          <c:showVal val="0"/>
          <c:showCatName val="0"/>
          <c:showSerName val="0"/>
          <c:showPercent val="0"/>
          <c:showBubbleSize val="0"/>
        </c:dLbls>
        <c:gapWidth val="75"/>
        <c:axId val="227060016"/>
        <c:axId val="227060576"/>
      </c:barChart>
      <c:catAx>
        <c:axId val="22706001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0576"/>
        <c:crosses val="autoZero"/>
        <c:auto val="1"/>
        <c:lblAlgn val="ctr"/>
        <c:lblOffset val="100"/>
        <c:noMultiLvlLbl val="0"/>
      </c:catAx>
      <c:valAx>
        <c:axId val="227060576"/>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0016"/>
        <c:crosses val="autoZero"/>
        <c:crossBetween val="between"/>
      </c:valAx>
      <c:spPr>
        <a:noFill/>
        <a:ln w="25400">
          <a:no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'P33'!$C$5:$C$12</c:f>
              <c:numCache>
                <c:formatCode>General</c:formatCode>
                <c:ptCount val="8"/>
              </c:numCache>
            </c:numRef>
          </c:val>
          <c:extLst>
            <c:ext xmlns:c16="http://schemas.microsoft.com/office/drawing/2014/chart" uri="{C3380CC4-5D6E-409C-BE32-E72D297353CC}">
              <c16:uniqueId val="{00000000-C564-4EB6-A9EA-18670A4A3B27}"/>
            </c:ext>
          </c:extLst>
        </c:ser>
        <c:ser>
          <c:idx val="1"/>
          <c:order val="1"/>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C564-4EB6-A9EA-18670A4A3B27}"/>
            </c:ext>
          </c:extLst>
        </c:ser>
        <c:dLbls>
          <c:showLegendKey val="0"/>
          <c:showVal val="0"/>
          <c:showCatName val="0"/>
          <c:showSerName val="0"/>
          <c:showPercent val="0"/>
          <c:showBubbleSize val="0"/>
        </c:dLbls>
        <c:gapWidth val="150"/>
        <c:axId val="227063376"/>
        <c:axId val="227063936"/>
      </c:barChart>
      <c:catAx>
        <c:axId val="227063376"/>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936"/>
        <c:crosses val="autoZero"/>
        <c:auto val="1"/>
        <c:lblAlgn val="ctr"/>
        <c:lblOffset val="100"/>
        <c:noMultiLvlLbl val="0"/>
      </c:catAx>
      <c:valAx>
        <c:axId val="227063936"/>
        <c:scaling>
          <c:orientation val="minMax"/>
          <c:max val="1"/>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3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consumo </a:t>
            </a:r>
          </a:p>
          <a:p>
            <a:pPr>
              <a:defRPr sz="1000" b="0" i="0" u="none" strike="noStrike" baseline="0">
                <a:solidFill>
                  <a:srgbClr val="000000"/>
                </a:solidFill>
                <a:latin typeface="Calibri"/>
                <a:ea typeface="Calibri"/>
                <a:cs typeface="Calibri"/>
              </a:defRPr>
            </a:pPr>
            <a:r>
              <a:rPr lang="es-CO" sz="105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6.298252718410198E-2"/>
          <c:y val="0.26131374328879131"/>
          <c:w val="0.89320794900637424"/>
          <c:h val="0.52016325037118349"/>
        </c:manualLayout>
      </c:layout>
      <c:barChart>
        <c:barDir val="col"/>
        <c:grouping val="clustered"/>
        <c:varyColors val="0"/>
        <c:ser>
          <c:idx val="0"/>
          <c:order val="0"/>
          <c:tx>
            <c:strRef>
              <c:f>'P34'!$B$4:$D$4</c:f>
              <c:strCache>
                <c:ptCount val="1"/>
                <c:pt idx="0">
                  <c:v>Últimos 3 meses</c:v>
                </c:pt>
              </c:strCache>
            </c:strRef>
          </c:tx>
          <c:invertIfNegative val="0"/>
          <c:cat>
            <c:strRef>
              <c:f>'P34'!$B$6:$B$10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'P34'!$D$6:$D$10</c:f>
              <c:numCache>
                <c:formatCode>0.0%</c:formatCode>
                <c:ptCount val="5"/>
                <c:pt idx="0">
                  <c:v>0.33333333333333298</c:v>
                </c:pt>
                <c:pt idx="1">
                  <c:v>0.33333333333333298</c:v>
                </c:pt>
                <c:pt idx="2">
                  <c:v>0.33333333333333298</c:v>
                </c:pt>
                <c:pt idx="3">
                  <c:v>0</c:v>
                </c:pt>
                <c:pt idx="4">
                  <c:v>0</c:v>
                </c:pt>
              </c:numCache>
            </c:numRef>
          </c:val>
          <c:extLst>
            <c:ext xmlns:c16="http://schemas.microsoft.com/office/drawing/2014/chart" uri="{C3380CC4-5D6E-409C-BE32-E72D297353CC}">
              <c16:uniqueId val="{00000000-DEC5-4F66-AEE1-026E7109149F}"/>
            </c:ext>
          </c:extLst>
        </c:ser>
        <c:dLbls>
          <c:showLegendKey val="0"/>
          <c:showVal val="0"/>
          <c:showCatName val="0"/>
          <c:showSerName val="0"/>
          <c:showPercent val="0"/>
          <c:showBubbleSize val="0"/>
        </c:dLbls>
        <c:gapWidth val="150"/>
        <c:axId val="227066736"/>
        <c:axId val="227067296"/>
      </c:barChart>
      <c:lineChart>
        <c:grouping val="standard"/>
        <c:varyColors val="0"/>
        <c:ser>
          <c:idx val="1"/>
          <c:order val="1"/>
          <c:tx>
            <c:strRef>
              <c:f>'P34'!$B$14:$D$14</c:f>
              <c:strCache>
                <c:ptCount val="1"/>
                <c:pt idx="0">
                  <c:v>Próximos 3 meses</c:v>
                </c:pt>
              </c:strCache>
            </c:strRef>
          </c:tx>
          <c:spPr>
            <a:ln>
              <a:noFill/>
            </a:ln>
          </c:spPr>
          <c:marker>
            <c:symbol val="diamond"/>
            <c:size val="9"/>
            <c:spPr>
              <a:solidFill>
                <a:schemeClr val="accent6">
                  <a:lumMod val="75000"/>
                </a:schemeClr>
              </a:solidFill>
            </c:spPr>
          </c:marker>
          <c:cat>
            <c:strRef>
              <c:f>'P34'!$B$6:$B$8</c:f>
              <c:strCache>
                <c:ptCount val="3"/>
                <c:pt idx="0">
                  <c:v>1. Más restrictivos</c:v>
                </c:pt>
                <c:pt idx="1">
                  <c:v>2. Moderadamente más restrictivos</c:v>
                </c:pt>
                <c:pt idx="2">
                  <c:v>3. Han permanecido igual</c:v>
                </c:pt>
              </c:strCache>
            </c:strRef>
          </c:cat>
          <c:val>
            <c:numRef>
              <c:f>'P34'!$D$16:$D$20</c:f>
              <c:numCache>
                <c:formatCode>0.0%</c:formatCode>
                <c:ptCount val="5"/>
                <c:pt idx="0">
                  <c:v>0.33333333333333298</c:v>
                </c:pt>
                <c:pt idx="1">
                  <c:v>0.33333333333333298</c:v>
                </c:pt>
                <c:pt idx="2">
                  <c:v>0.33333333333333298</c:v>
                </c:pt>
                <c:pt idx="3">
                  <c:v>0</c:v>
                </c:pt>
                <c:pt idx="4">
                  <c:v>0</c:v>
                </c:pt>
              </c:numCache>
            </c:numRef>
          </c:val>
          <c:smooth val="0"/>
          <c:extLst>
            <c:ext xmlns:c16="http://schemas.microsoft.com/office/drawing/2014/chart" uri="{C3380CC4-5D6E-409C-BE32-E72D297353CC}">
              <c16:uniqueId val="{00000001-DEC5-4F66-AEE1-026E7109149F}"/>
            </c:ext>
          </c:extLst>
        </c:ser>
        <c:dLbls>
          <c:showLegendKey val="0"/>
          <c:showVal val="0"/>
          <c:showCatName val="0"/>
          <c:showSerName val="0"/>
          <c:showPercent val="0"/>
          <c:showBubbleSize val="0"/>
        </c:dLbls>
        <c:marker val="1"/>
        <c:smooth val="0"/>
        <c:axId val="227066736"/>
        <c:axId val="227067296"/>
      </c:lineChart>
      <c:catAx>
        <c:axId val="22706673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7296"/>
        <c:crosses val="autoZero"/>
        <c:auto val="1"/>
        <c:lblAlgn val="ctr"/>
        <c:lblOffset val="100"/>
        <c:noMultiLvlLbl val="0"/>
      </c:catAx>
      <c:valAx>
        <c:axId val="227067296"/>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6736"/>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incrementado las exigencias. ¿Cuáles fueron las principales razones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layout>
        <c:manualLayout>
          <c:xMode val="edge"/>
          <c:yMode val="edge"/>
          <c:x val="0.10650074213360146"/>
          <c:y val="5.4421768707482991E-2"/>
        </c:manualLayout>
      </c:layout>
      <c:overlay val="0"/>
      <c:spPr>
        <a:noFill/>
        <a:ln w="25400">
          <a:noFill/>
        </a:ln>
      </c:spPr>
    </c:title>
    <c:autoTitleDeleted val="0"/>
    <c:plotArea>
      <c:layout>
        <c:manualLayout>
          <c:layoutTarget val="inner"/>
          <c:xMode val="edge"/>
          <c:yMode val="edge"/>
          <c:x val="0.46774022896943335"/>
          <c:y val="0.34260248336598975"/>
          <c:w val="0.48734404308410917"/>
          <c:h val="0.54549032500965056"/>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'P35'!$B$5:$B$12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'P35'!$D$5:$D$12</c:f>
              <c:numCache>
                <c:formatCode>0.0%</c:formatCode>
                <c:ptCount val="8"/>
                <c:pt idx="0">
                  <c:v>0.33333333333333298</c:v>
                </c:pt>
                <c:pt idx="1">
                  <c:v>0.33333333333333298</c:v>
                </c:pt>
                <c:pt idx="2">
                  <c:v>0.33333333333333298</c:v>
                </c:pt>
                <c:pt idx="3">
                  <c:v>0</c:v>
                </c:pt>
                <c:pt idx="4">
                  <c:v>0</c:v>
                </c:pt>
                <c:pt idx="5">
                  <c:v>0.33333333333333298</c:v>
                </c:pt>
                <c:pt idx="6">
                  <c:v>0</c:v>
                </c:pt>
                <c:pt idx="7">
                  <c:v>0</c:v>
                </c:pt>
              </c:numCache>
            </c:numRef>
          </c:val>
          <c:extLst>
            <c:ext xmlns:c16="http://schemas.microsoft.com/office/drawing/2014/chart" uri="{C3380CC4-5D6E-409C-BE32-E72D297353CC}">
              <c16:uniqueId val="{00000000-8342-406E-B81E-273F8B2884EE}"/>
            </c:ext>
          </c:extLst>
        </c:ser>
        <c:dLbls>
          <c:showLegendKey val="0"/>
          <c:showVal val="0"/>
          <c:showCatName val="0"/>
          <c:showSerName val="0"/>
          <c:showPercent val="0"/>
          <c:showBubbleSize val="0"/>
        </c:dLbls>
        <c:gapWidth val="75"/>
        <c:axId val="227070096"/>
        <c:axId val="227070656"/>
      </c:barChart>
      <c:catAx>
        <c:axId val="22707009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656"/>
        <c:crosses val="autoZero"/>
        <c:auto val="1"/>
        <c:lblAlgn val="ctr"/>
        <c:lblOffset val="100"/>
        <c:noMultiLvlLbl val="0"/>
      </c:catAx>
      <c:valAx>
        <c:axId val="227070656"/>
        <c:scaling>
          <c:orientation val="minMax"/>
        </c:scaling>
        <c:delete val="0"/>
        <c:axPos val="t"/>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disminuido los requerimientos, ¿cuáles fueron los motivos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overlay val="0"/>
    </c:title>
    <c:autoTitleDeleted val="0"/>
    <c:plotArea>
      <c:layout/>
      <c:barChart>
        <c:barDir val="bar"/>
        <c:grouping val="clustered"/>
        <c:varyColors val="0"/>
        <c:ser>
          <c:idx val="0"/>
          <c:order val="0"/>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'P36'!$C$5:$C$12</c:f>
              <c:numCache>
                <c:formatCode>General</c:formatCode>
                <c:ptCount val="8"/>
              </c:numCache>
            </c:numRef>
          </c:val>
          <c:extLst>
            <c:ext xmlns:c16="http://schemas.microsoft.com/office/drawing/2014/chart" uri="{C3380CC4-5D6E-409C-BE32-E72D297353CC}">
              <c16:uniqueId val="{00000000-7E16-4C66-AAAC-799E69ABB39F}"/>
            </c:ext>
          </c:extLst>
        </c:ser>
        <c:ser>
          <c:idx val="1"/>
          <c:order val="1"/>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'P36'!$D$5:$D$12</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7E16-4C66-AAAC-799E69ABB39F}"/>
            </c:ext>
          </c:extLst>
        </c:ser>
        <c:dLbls>
          <c:showLegendKey val="0"/>
          <c:showVal val="0"/>
          <c:showCatName val="0"/>
          <c:showSerName val="0"/>
          <c:showPercent val="0"/>
          <c:showBubbleSize val="0"/>
        </c:dLbls>
        <c:gapWidth val="75"/>
        <c:overlap val="-25"/>
        <c:axId val="227073456"/>
        <c:axId val="227074016"/>
      </c:barChart>
      <c:catAx>
        <c:axId val="2270734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4016"/>
        <c:crosses val="autoZero"/>
        <c:auto val="1"/>
        <c:lblAlgn val="ctr"/>
        <c:lblOffset val="100"/>
        <c:noMultiLvlLbl val="0"/>
      </c:catAx>
      <c:valAx>
        <c:axId val="227074016"/>
        <c:scaling>
          <c:orientation val="minMax"/>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3456"/>
        <c:crosses val="autoZero"/>
        <c:crossBetween val="between"/>
        <c:majorUnit val="0.30000000000000004"/>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ZapfHumnst BT"/>
                <a:ea typeface="ZapfHumnst BT"/>
                <a:cs typeface="ZapfHumnst BT"/>
              </a:defRPr>
            </a:pPr>
            <a:r>
              <a:rPr lang="es-CO"/>
              <a:t>Medidas adoptadas por entes reguladores impiden otorgar un mayor volumen de crédito (Orden Jerárquico)</a:t>
            </a:r>
          </a:p>
        </c:rich>
      </c:tx>
      <c:overlay val="0"/>
      <c:spPr>
        <a:noFill/>
        <a:ln w="25400">
          <a:noFill/>
        </a:ln>
      </c:spPr>
    </c:title>
    <c:autoTitleDeleted val="0"/>
    <c:plotArea>
      <c:layout/>
      <c:barChart>
        <c:barDir val="bar"/>
        <c:grouping val="clustered"/>
        <c:varyColors val="0"/>
        <c:ser>
          <c:idx val="0"/>
          <c:order val="0"/>
          <c:tx>
            <c:strRef>
              <c:f>'P16'!$B$4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'P16'!$D$6:$D$11</c:f>
              <c:numCache>
                <c:formatCode>0.0%</c:formatCode>
                <c:ptCount val="6"/>
                <c:pt idx="0">
                  <c:v>0.30555555555555602</c:v>
                </c:pt>
                <c:pt idx="1">
                  <c:v>0.44444444444444398</c:v>
                </c:pt>
                <c:pt idx="2">
                  <c:v>0.16666666666666699</c:v>
                </c:pt>
                <c:pt idx="3">
                  <c:v>0</c:v>
                </c:pt>
                <c:pt idx="4">
                  <c:v>8.3333333333333301E-2</c:v>
                </c:pt>
                <c:pt idx="5">
                  <c:v>0</c:v>
                </c:pt>
              </c:numCache>
            </c:numRef>
          </c:val>
          <c:extLst>
            <c:ext xmlns:c16="http://schemas.microsoft.com/office/drawing/2014/chart" uri="{C3380CC4-5D6E-409C-BE32-E72D297353CC}">
              <c16:uniqueId val="{00000000-5F36-4BAD-BF41-5167D5BAF14F}"/>
            </c:ext>
          </c:extLst>
        </c:ser>
        <c:ser>
          <c:idx val="1"/>
          <c:order val="1"/>
          <c:tx>
            <c:strRef>
              <c:f>'P16'!$B$13</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'P16'!$D$15:$D$20</c:f>
              <c:numCache>
                <c:formatCode>0.0%</c:formatCode>
                <c:ptCount val="6"/>
                <c:pt idx="0">
                  <c:v>0.30555555555555602</c:v>
                </c:pt>
                <c:pt idx="1">
                  <c:v>0.44444444444444398</c:v>
                </c:pt>
                <c:pt idx="2">
                  <c:v>0.16666666666666699</c:v>
                </c:pt>
                <c:pt idx="3">
                  <c:v>0</c:v>
                </c:pt>
                <c:pt idx="4">
                  <c:v>8.3333333333333301E-2</c:v>
                </c:pt>
                <c:pt idx="5">
                  <c:v>0</c:v>
                </c:pt>
              </c:numCache>
            </c:numRef>
          </c:val>
          <c:extLst>
            <c:ext xmlns:c16="http://schemas.microsoft.com/office/drawing/2014/chart" uri="{C3380CC4-5D6E-409C-BE32-E72D297353CC}">
              <c16:uniqueId val="{00000001-5F36-4BAD-BF41-5167D5BAF14F}"/>
            </c:ext>
          </c:extLst>
        </c:ser>
        <c:dLbls>
          <c:showLegendKey val="0"/>
          <c:showVal val="0"/>
          <c:showCatName val="0"/>
          <c:showSerName val="0"/>
          <c:showPercent val="0"/>
          <c:showBubbleSize val="0"/>
        </c:dLbls>
        <c:gapWidth val="75"/>
        <c:axId val="173962720"/>
        <c:axId val="173963280"/>
      </c:barChart>
      <c:catAx>
        <c:axId val="17396272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63280"/>
        <c:crosses val="autoZero"/>
        <c:auto val="1"/>
        <c:lblAlgn val="ctr"/>
        <c:lblOffset val="100"/>
        <c:noMultiLvlLbl val="0"/>
      </c:catAx>
      <c:valAx>
        <c:axId val="173963280"/>
        <c:scaling>
          <c:orientation val="minMax"/>
        </c:scaling>
        <c:delete val="1"/>
        <c:axPos val="t"/>
        <c:numFmt formatCode="0.0%" sourceLinked="1"/>
        <c:majorTickMark val="out"/>
        <c:minorTickMark val="none"/>
        <c:tickLblPos val="nextTo"/>
        <c:crossAx val="173962720"/>
        <c:crosses val="autoZero"/>
        <c:crossBetween val="between"/>
      </c:valAx>
    </c:plotArea>
    <c:legend>
      <c:legendPos val="b"/>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vivienda</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4782593352301551"/>
          <c:y val="0.19584238398952772"/>
          <c:w val="0.75308998139938388"/>
          <c:h val="0.53549284381372375"/>
        </c:manualLayout>
      </c:layout>
      <c:barChart>
        <c:barDir val="col"/>
        <c:grouping val="clustered"/>
        <c:varyColors val="0"/>
        <c:ser>
          <c:idx val="0"/>
          <c:order val="0"/>
          <c:tx>
            <c:strRef>
              <c:f>'P37'!$B$4:$D$4</c:f>
              <c:strCache>
                <c:ptCount val="1"/>
                <c:pt idx="0">
                  <c:v>Últimos 3 meses</c:v>
                </c:pt>
              </c:strCache>
            </c:strRef>
          </c:tx>
          <c:invertIfNegative val="0"/>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'P37'!$D$6:$D$10</c:f>
              <c:numCache>
                <c:formatCode>0.0%</c:formatCode>
                <c:ptCount val="5"/>
                <c:pt idx="0">
                  <c:v>0.33333333333333298</c:v>
                </c:pt>
                <c:pt idx="1">
                  <c:v>0</c:v>
                </c:pt>
                <c:pt idx="2">
                  <c:v>0.66666666666666696</c:v>
                </c:pt>
                <c:pt idx="3">
                  <c:v>0</c:v>
                </c:pt>
                <c:pt idx="4">
                  <c:v>0</c:v>
                </c:pt>
              </c:numCache>
            </c:numRef>
          </c:val>
          <c:extLst>
            <c:ext xmlns:c16="http://schemas.microsoft.com/office/drawing/2014/chart" uri="{C3380CC4-5D6E-409C-BE32-E72D297353CC}">
              <c16:uniqueId val="{00000000-0583-49AF-933B-2E164E5F65DE}"/>
            </c:ext>
          </c:extLst>
        </c:ser>
        <c:dLbls>
          <c:showLegendKey val="0"/>
          <c:showVal val="0"/>
          <c:showCatName val="0"/>
          <c:showSerName val="0"/>
          <c:showPercent val="0"/>
          <c:showBubbleSize val="0"/>
        </c:dLbls>
        <c:gapWidth val="150"/>
        <c:axId val="227739568"/>
        <c:axId val="227740128"/>
      </c:barChart>
      <c:lineChart>
        <c:grouping val="standard"/>
        <c:varyColors val="0"/>
        <c:ser>
          <c:idx val="1"/>
          <c:order val="1"/>
          <c:tx>
            <c:strRef>
              <c:f>'P37'!$B$13:$D$13</c:f>
              <c:strCache>
                <c:ptCount val="1"/>
                <c:pt idx="0">
                  <c:v>Próximos 3 meses</c:v>
                </c:pt>
              </c:strCache>
            </c:strRef>
          </c:tx>
          <c:spPr>
            <a:ln>
              <a:noFill/>
            </a:ln>
          </c:spPr>
          <c:marker>
            <c:symbol val="diamond"/>
            <c:size val="9"/>
          </c:marker>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'P37'!$D$15:$D$19</c:f>
              <c:numCache>
                <c:formatCode>0.0%</c:formatCode>
                <c:ptCount val="5"/>
                <c:pt idx="0">
                  <c:v>0.33333333333333298</c:v>
                </c:pt>
                <c:pt idx="1">
                  <c:v>0</c:v>
                </c:pt>
                <c:pt idx="2">
                  <c:v>0.66666666666666696</c:v>
                </c:pt>
                <c:pt idx="3">
                  <c:v>0</c:v>
                </c:pt>
                <c:pt idx="4">
                  <c:v>0</c:v>
                </c:pt>
              </c:numCache>
            </c:numRef>
          </c:val>
          <c:smooth val="0"/>
          <c:extLst>
            <c:ext xmlns:c16="http://schemas.microsoft.com/office/drawing/2014/chart" uri="{C3380CC4-5D6E-409C-BE32-E72D297353CC}">
              <c16:uniqueId val="{00000001-0583-49AF-933B-2E164E5F65DE}"/>
            </c:ext>
          </c:extLst>
        </c:ser>
        <c:dLbls>
          <c:showLegendKey val="0"/>
          <c:showVal val="0"/>
          <c:showCatName val="0"/>
          <c:showSerName val="0"/>
          <c:showPercent val="0"/>
          <c:showBubbleSize val="0"/>
        </c:dLbls>
        <c:marker val="1"/>
        <c:smooth val="0"/>
        <c:axId val="227739568"/>
        <c:axId val="227740128"/>
      </c:lineChart>
      <c:catAx>
        <c:axId val="22773956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0128"/>
        <c:crosses val="autoZero"/>
        <c:auto val="1"/>
        <c:lblAlgn val="ctr"/>
        <c:lblOffset val="100"/>
        <c:noMultiLvlLbl val="0"/>
      </c:catAx>
      <c:valAx>
        <c:axId val="22774012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739568"/>
        <c:crosses val="autoZero"/>
        <c:crossBetween val="between"/>
      </c:valAx>
    </c:plotArea>
    <c:legend>
      <c:legendPos val="r"/>
      <c:layout>
        <c:manualLayout>
          <c:xMode val="edge"/>
          <c:yMode val="edge"/>
          <c:x val="0.30979730981903125"/>
          <c:y val="0.85671396087422236"/>
          <c:w val="0.4252875287140831"/>
          <c:h val="6.486485132079256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 para este cambio?</a:t>
            </a:r>
            <a:endParaRPr lang="es-CO" sz="1800" b="1" i="0" u="none" strike="noStrike" baseline="0">
              <a:solidFill>
                <a:srgbClr val="000000"/>
              </a:solidFill>
              <a:latin typeface="Calibri"/>
            </a:endParaRPr>
          </a:p>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(Porcentaje de respuestas)</a:t>
            </a:r>
          </a:p>
        </c:rich>
      </c:tx>
      <c:layout>
        <c:manualLayout>
          <c:xMode val="edge"/>
          <c:yMode val="edge"/>
          <c:x val="0.12379385219334631"/>
          <c:y val="2.6533996683250415E-2"/>
        </c:manualLayout>
      </c:layout>
      <c:overlay val="0"/>
      <c:spPr>
        <a:noFill/>
        <a:ln w="25400">
          <a:noFill/>
        </a:ln>
      </c:spPr>
    </c:title>
    <c:autoTitleDeleted val="0"/>
    <c:plotArea>
      <c:layout/>
      <c:barChart>
        <c:barDir val="bar"/>
        <c:grouping val="clustered"/>
        <c:varyColors val="0"/>
        <c:ser>
          <c:idx val="0"/>
          <c:order val="0"/>
          <c:invertIfNegative val="0"/>
          <c:cat>
            <c:strRef>
              <c:f>'P38'!$B$5:$B$12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'P38'!$D$5:$D$12</c:f>
              <c:numCache>
                <c:formatCode>0.0%</c:formatCode>
                <c:ptCount val="8"/>
                <c:pt idx="0">
                  <c:v>0</c:v>
                </c:pt>
                <c:pt idx="1">
                  <c:v>0.33333333333333298</c:v>
                </c:pt>
                <c:pt idx="2">
                  <c:v>0</c:v>
                </c:pt>
                <c:pt idx="3">
                  <c:v>0</c:v>
                </c:pt>
                <c:pt idx="4">
                  <c:v>0</c:v>
                </c:pt>
                <c:pt idx="5">
                  <c:v>0</c:v>
                </c:pt>
                <c:pt idx="6">
                  <c:v>0</c:v>
                </c:pt>
                <c:pt idx="7">
                  <c:v>0</c:v>
                </c:pt>
              </c:numCache>
            </c:numRef>
          </c:val>
          <c:extLst>
            <c:ext xmlns:c16="http://schemas.microsoft.com/office/drawing/2014/chart" uri="{C3380CC4-5D6E-409C-BE32-E72D297353CC}">
              <c16:uniqueId val="{00000000-9D49-4389-8088-29D388A36388}"/>
            </c:ext>
          </c:extLst>
        </c:ser>
        <c:dLbls>
          <c:showLegendKey val="0"/>
          <c:showVal val="0"/>
          <c:showCatName val="0"/>
          <c:showSerName val="0"/>
          <c:showPercent val="0"/>
          <c:showBubbleSize val="0"/>
        </c:dLbls>
        <c:gapWidth val="75"/>
        <c:overlap val="-25"/>
        <c:axId val="227742928"/>
        <c:axId val="227743488"/>
      </c:barChart>
      <c:catAx>
        <c:axId val="2277429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3488"/>
        <c:crosses val="autoZero"/>
        <c:auto val="1"/>
        <c:lblAlgn val="ctr"/>
        <c:lblOffset val="100"/>
        <c:noMultiLvlLbl val="0"/>
      </c:catAx>
      <c:valAx>
        <c:axId val="227743488"/>
        <c:scaling>
          <c:orientation val="minMax"/>
          <c:max val="1.1000000000000001"/>
          <c:min val="0"/>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29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'P39'!$B$5:$B$12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'P39'!$D$5:$D$12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B76F-4D58-A8D3-DE973DA1EDF5}"/>
            </c:ext>
          </c:extLst>
        </c:ser>
        <c:dLbls>
          <c:showLegendKey val="0"/>
          <c:showVal val="0"/>
          <c:showCatName val="0"/>
          <c:showSerName val="0"/>
          <c:showPercent val="0"/>
          <c:showBubbleSize val="0"/>
        </c:dLbls>
        <c:gapWidth val="150"/>
        <c:axId val="227745728"/>
        <c:axId val="227746288"/>
      </c:barChart>
      <c:catAx>
        <c:axId val="227745728"/>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6288"/>
        <c:crosses val="autoZero"/>
        <c:auto val="1"/>
        <c:lblAlgn val="ctr"/>
        <c:lblOffset val="100"/>
        <c:noMultiLvlLbl val="0"/>
      </c:catAx>
      <c:valAx>
        <c:axId val="227746288"/>
        <c:scaling>
          <c:orientation val="minMax"/>
        </c:scaling>
        <c:delete val="0"/>
        <c:axPos val="t"/>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57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Cambios en las exigencias en la asignación de nuevos créditos en la cartera de microcrédito </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barChart>
        <c:barDir val="col"/>
        <c:grouping val="clustered"/>
        <c:varyColors val="0"/>
        <c:ser>
          <c:idx val="1"/>
          <c:order val="1"/>
          <c:tx>
            <c:strRef>
              <c:f>'P40'!$B$14:$D$14</c:f>
              <c:strCache>
                <c:ptCount val="1"/>
                <c:pt idx="0">
                  <c:v>Próximos 3 meses</c:v>
                </c:pt>
              </c:strCache>
            </c:strRef>
          </c:tx>
          <c:spPr>
            <a:solidFill>
              <a:schemeClr val="accent1"/>
            </a:solidFill>
          </c:spPr>
          <c:invertIfNegative val="0"/>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'P40'!$D$16:$D$20</c:f>
              <c:numCache>
                <c:formatCode>0.0%</c:formatCode>
                <c:ptCount val="5"/>
                <c:pt idx="0">
                  <c:v>0</c:v>
                </c:pt>
                <c:pt idx="1">
                  <c:v>1</c:v>
                </c:pt>
                <c:pt idx="2">
                  <c:v>0</c:v>
                </c:pt>
                <c:pt idx="3">
                  <c:v>0</c:v>
                </c:pt>
                <c:pt idx="4">
                  <c:v>0</c:v>
                </c:pt>
              </c:numCache>
            </c:numRef>
          </c:val>
          <c:extLst>
            <c:ext xmlns:c16="http://schemas.microsoft.com/office/drawing/2014/chart" uri="{C3380CC4-5D6E-409C-BE32-E72D297353CC}">
              <c16:uniqueId val="{00000000-0F43-436E-A010-9E44992FC0A8}"/>
            </c:ext>
          </c:extLst>
        </c:ser>
        <c:dLbls>
          <c:showLegendKey val="0"/>
          <c:showVal val="0"/>
          <c:showCatName val="0"/>
          <c:showSerName val="0"/>
          <c:showPercent val="0"/>
          <c:showBubbleSize val="0"/>
        </c:dLbls>
        <c:gapWidth val="150"/>
        <c:axId val="227749088"/>
        <c:axId val="227749648"/>
      </c:barChart>
      <c:lineChart>
        <c:grouping val="standard"/>
        <c:varyColors val="0"/>
        <c:ser>
          <c:idx val="0"/>
          <c:order val="0"/>
          <c:tx>
            <c:strRef>
              <c:f>'P40'!$B$4:$D$4</c:f>
              <c:strCache>
                <c:ptCount val="1"/>
                <c:pt idx="0">
                  <c:v>Últimos 3 meses</c:v>
                </c:pt>
              </c:strCache>
            </c:strRef>
          </c:tx>
          <c:spPr>
            <a:ln>
              <a:noFill/>
            </a:ln>
          </c:spPr>
          <c:marker>
            <c:symbol val="diamond"/>
            <c:size val="10"/>
            <c:spPr>
              <a:solidFill>
                <a:srgbClr val="C00000"/>
              </a:solidFill>
            </c:spPr>
          </c:marker>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'P40'!$D$6:$D$10</c:f>
              <c:numCache>
                <c:formatCode>0.0%</c:formatCode>
                <c:ptCount val="5"/>
                <c:pt idx="0">
                  <c:v>0</c:v>
                </c:pt>
                <c:pt idx="1">
                  <c:v>0.66666666666666696</c:v>
                </c:pt>
                <c:pt idx="2">
                  <c:v>0.33333333333333298</c:v>
                </c:pt>
                <c:pt idx="3">
                  <c:v>0</c:v>
                </c:pt>
                <c:pt idx="4">
                  <c:v>0</c:v>
                </c:pt>
              </c:numCache>
            </c:numRef>
          </c:val>
          <c:smooth val="0"/>
          <c:extLst>
            <c:ext xmlns:c16="http://schemas.microsoft.com/office/drawing/2014/chart" uri="{C3380CC4-5D6E-409C-BE32-E72D297353CC}">
              <c16:uniqueId val="{00000001-0F43-436E-A010-9E44992FC0A8}"/>
            </c:ext>
          </c:extLst>
        </c:ser>
        <c:dLbls>
          <c:showLegendKey val="0"/>
          <c:showVal val="0"/>
          <c:showCatName val="0"/>
          <c:showSerName val="0"/>
          <c:showPercent val="0"/>
          <c:showBubbleSize val="0"/>
        </c:dLbls>
        <c:marker val="1"/>
        <c:smooth val="0"/>
        <c:axId val="227749088"/>
        <c:axId val="227749648"/>
      </c:lineChart>
      <c:catAx>
        <c:axId val="2277490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9648"/>
        <c:crosses val="autoZero"/>
        <c:auto val="1"/>
        <c:lblAlgn val="ctr"/>
        <c:lblOffset val="100"/>
        <c:noMultiLvlLbl val="0"/>
      </c:catAx>
      <c:valAx>
        <c:axId val="227749648"/>
        <c:scaling>
          <c:orientation val="minMax"/>
        </c:scaling>
        <c:delete val="0"/>
        <c:axPos val="l"/>
        <c:numFmt formatCode="0.0%" sourceLinked="1"/>
        <c:majorTickMark val="none"/>
        <c:minorTickMark val="none"/>
        <c:tickLblPos val="nextTo"/>
        <c:spPr>
          <a:ln w="9525">
            <a:solidFill>
              <a:schemeClr val="tx1"/>
            </a:solidFill>
            <a:prstDash val="dashDot"/>
          </a:ln>
        </c:spPr>
        <c:txPr>
          <a:bodyPr rot="0" vert="horz"/>
          <a:lstStyle/>
          <a:p>
            <a:pPr>
              <a:defRPr sz="1000" b="0" i="0" u="none" strike="noStrike" baseline="0">
                <a:solidFill>
                  <a:srgbClr val="000000"/>
                </a:solidFill>
                <a:latin typeface="Calibri"/>
                <a:ea typeface="Calibri"/>
                <a:cs typeface="Calibri"/>
              </a:defRPr>
            </a:pPr>
            <a:endParaRPr lang="es-CO"/>
          </a:p>
        </c:txPr>
        <c:crossAx val="227749088"/>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incrementado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'P41'!$B$5:$B$12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'P41'!$D$5:$D$12</c:f>
              <c:numCache>
                <c:formatCode>0.0%</c:formatCode>
                <c:ptCount val="8"/>
                <c:pt idx="0">
                  <c:v>0</c:v>
                </c:pt>
                <c:pt idx="1">
                  <c:v>0.33333333333333298</c:v>
                </c:pt>
                <c:pt idx="2">
                  <c:v>0.66666666666666696</c:v>
                </c:pt>
                <c:pt idx="3">
                  <c:v>0</c:v>
                </c:pt>
                <c:pt idx="4">
                  <c:v>0</c:v>
                </c:pt>
                <c:pt idx="5">
                  <c:v>0.33333333333333298</c:v>
                </c:pt>
                <c:pt idx="6">
                  <c:v>0</c:v>
                </c:pt>
                <c:pt idx="7">
                  <c:v>0</c:v>
                </c:pt>
              </c:numCache>
            </c:numRef>
          </c:val>
          <c:extLst>
            <c:ext xmlns:c16="http://schemas.microsoft.com/office/drawing/2014/chart" uri="{C3380CC4-5D6E-409C-BE32-E72D297353CC}">
              <c16:uniqueId val="{00000000-02FF-4489-839A-DF694433C44F}"/>
            </c:ext>
          </c:extLst>
        </c:ser>
        <c:dLbls>
          <c:showLegendKey val="0"/>
          <c:showVal val="0"/>
          <c:showCatName val="0"/>
          <c:showSerName val="0"/>
          <c:showPercent val="0"/>
          <c:showBubbleSize val="0"/>
        </c:dLbls>
        <c:gapWidth val="75"/>
        <c:overlap val="-25"/>
        <c:axId val="227752448"/>
        <c:axId val="227753008"/>
      </c:barChart>
      <c:catAx>
        <c:axId val="22775244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3008"/>
        <c:crosses val="autoZero"/>
        <c:auto val="1"/>
        <c:lblAlgn val="ctr"/>
        <c:lblOffset val="100"/>
        <c:noMultiLvlLbl val="0"/>
      </c:catAx>
      <c:valAx>
        <c:axId val="227753008"/>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244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disminuido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'P42'!$B$5:$B$12</c:f>
              <c:strCache>
                <c:ptCount val="8"/>
                <c:pt idx="0">
                  <c:v>Mejoras en sus posiciones de balance</c:v>
                </c:pt>
                <c:pt idx="1">
                  <c:v>Una perspectiva económica más favorable o menos incierta</c:v>
                </c:pt>
                <c:pt idx="2">
                  <c:v>Mejoras específicas de este segmento</c:v>
                </c:pt>
                <c:pt idx="3">
                  <c:v>Mayor competencia de otras entidades</c:v>
                </c:pt>
                <c:pt idx="4">
                  <c:v>Mayor tolerancia al riesgo</c:v>
                </c:pt>
                <c:pt idx="5">
                  <c:v> Menor preocupación por liquidez</c:v>
                </c:pt>
                <c:pt idx="6">
                  <c:v>Efectos de cambios en la regulación</c:v>
                </c:pt>
                <c:pt idx="7">
                  <c:v>Otra (especifique)</c:v>
                </c:pt>
              </c:strCache>
            </c:strRef>
          </c:cat>
          <c:val>
            <c:numRef>
              <c:f>'P42'!$D$5:$D$12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F7A9-4DE9-A55A-6B3E8BA3F593}"/>
            </c:ext>
          </c:extLst>
        </c:ser>
        <c:dLbls>
          <c:showLegendKey val="0"/>
          <c:showVal val="0"/>
          <c:showCatName val="0"/>
          <c:showSerName val="0"/>
          <c:showPercent val="0"/>
          <c:showBubbleSize val="0"/>
        </c:dLbls>
        <c:gapWidth val="75"/>
        <c:overlap val="-25"/>
        <c:axId val="228508960"/>
        <c:axId val="228509520"/>
      </c:barChart>
      <c:catAx>
        <c:axId val="2285089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9520"/>
        <c:crosses val="autoZero"/>
        <c:auto val="1"/>
        <c:lblAlgn val="ctr"/>
        <c:lblOffset val="100"/>
        <c:noMultiLvlLbl val="0"/>
      </c:catAx>
      <c:valAx>
        <c:axId val="228509520"/>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89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En el rechazo de nuevos créditos o en las entregas de crédito en una cuantía inferior a la solicitada.</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 ¿Qué tanto pesaron en su entidad las siguientes consideraciones?</a:t>
            </a:r>
          </a:p>
        </c:rich>
      </c:tx>
      <c:overlay val="0"/>
    </c:title>
    <c:autoTitleDeleted val="0"/>
    <c:plotArea>
      <c:layout>
        <c:manualLayout>
          <c:layoutTarget val="inner"/>
          <c:xMode val="edge"/>
          <c:yMode val="edge"/>
          <c:x val="0.49752723611599214"/>
          <c:y val="0.32696969696969697"/>
          <c:w val="0.45583022266969342"/>
          <c:h val="0.61242424242424243"/>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'P43'!$B$5:$B$12</c:f>
              <c:strCache>
                <c:ptCount val="8"/>
                <c:pt idx="0">
                  <c:v>Dudas sobre la viabilidad financiera de la empresa o persona aplicante</c:v>
                </c:pt>
                <c:pt idx="1">
                  <c:v>Falta de información financiera de los nuevos aplicantes a crédito</c:v>
                </c:pt>
                <c:pt idx="2">
                  <c:v>Historia crediticia de un antiguo cliente de la institución financiera</c:v>
                </c:pt>
                <c:pt idx="3">
                  <c:v>Historia crediticia del cliente en otra institución financiera</c:v>
                </c:pt>
                <c:pt idx="4">
                  <c:v>Incertidumbre sobre la evolución futura de los activos improductivos de su institución financiera</c:v>
                </c:pt>
                <c:pt idx="5">
                  <c:v>Por sector productivo al cual pertenece el aplicante de crédito o del cual deriva sus principales fuentes de ingreso</c:v>
                </c:pt>
                <c:pt idx="6">
                  <c:v>Dudas sobre la viabilidad financiera y la rentabilidad del crédito</c:v>
                </c:pt>
                <c:pt idx="7">
                  <c:v>Otra</c:v>
                </c:pt>
              </c:strCache>
            </c:strRef>
          </c:cat>
          <c:val>
            <c:numRef>
              <c:f>'P43'!$D$5:$D$12</c:f>
              <c:numCache>
                <c:formatCode>0%</c:formatCode>
                <c:ptCount val="8"/>
                <c:pt idx="0">
                  <c:v>0.27777777777777801</c:v>
                </c:pt>
                <c:pt idx="1">
                  <c:v>0.16666666666666699</c:v>
                </c:pt>
                <c:pt idx="2">
                  <c:v>0</c:v>
                </c:pt>
                <c:pt idx="3">
                  <c:v>0.33333333333333298</c:v>
                </c:pt>
                <c:pt idx="4">
                  <c:v>0</c:v>
                </c:pt>
                <c:pt idx="5">
                  <c:v>0.16666666666666699</c:v>
                </c:pt>
                <c:pt idx="6">
                  <c:v>5.5555555555555601E-2</c:v>
                </c:pt>
                <c:pt idx="7">
                  <c:v>0</c:v>
                </c:pt>
              </c:numCache>
            </c:numRef>
          </c:val>
          <c:extLst>
            <c:ext xmlns:c16="http://schemas.microsoft.com/office/drawing/2014/chart" uri="{C3380CC4-5D6E-409C-BE32-E72D297353CC}">
              <c16:uniqueId val="{00000000-84A9-4B50-B175-317C76DE875D}"/>
            </c:ext>
          </c:extLst>
        </c:ser>
        <c:dLbls>
          <c:showLegendKey val="0"/>
          <c:showVal val="0"/>
          <c:showCatName val="0"/>
          <c:showSerName val="0"/>
          <c:showPercent val="0"/>
          <c:showBubbleSize val="0"/>
        </c:dLbls>
        <c:gapWidth val="75"/>
        <c:overlap val="-25"/>
        <c:axId val="228511760"/>
        <c:axId val="228512320"/>
      </c:barChart>
      <c:catAx>
        <c:axId val="2285117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2320"/>
        <c:crosses val="autoZero"/>
        <c:auto val="1"/>
        <c:lblAlgn val="ctr"/>
        <c:lblOffset val="100"/>
        <c:noMultiLvlLbl val="0"/>
      </c:catAx>
      <c:valAx>
        <c:axId val="228512320"/>
        <c:scaling>
          <c:orientation val="minMax"/>
        </c:scaling>
        <c:delete val="1"/>
        <c:axPos val="t"/>
        <c:numFmt formatCode="0%" sourceLinked="1"/>
        <c:majorTickMark val="out"/>
        <c:minorTickMark val="none"/>
        <c:tickLblPos val="nextTo"/>
        <c:crossAx val="2285117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400" b="1" i="0" u="none" strike="noStrike" baseline="0">
                <a:solidFill>
                  <a:srgbClr val="000000"/>
                </a:solidFill>
                <a:latin typeface="Calibri"/>
                <a:ea typeface="Calibri"/>
                <a:cs typeface="Calibri"/>
              </a:defRPr>
            </a:pPr>
            <a:r>
              <a:rPr lang="es-CO"/>
              <a:t>Cuando evalúa el riesgo de nuevos clientes. ¿Cómo clasifica las siguientes opciones en orden de importancia?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'P44'!$B$5:$B$12</c:f>
              <c:strCache>
                <c:ptCount val="8"/>
                <c:pt idx="0">
                  <c:v>El crecimiento de las ventas del negocio</c:v>
                </c:pt>
                <c:pt idx="1">
                  <c:v>Las utilidades o ingresos recientes de la empresa o persona natural</c:v>
                </c:pt>
                <c:pt idx="2">
                  <c:v>La relación deuda-patrimonio o deuda-activos de la empresa o persona natural</c:v>
                </c:pt>
                <c:pt idx="3">
                  <c:v>La existencia y la cantidad de garantías</c:v>
                </c:pt>
                <c:pt idx="4">
                  <c:v>La historia de crédito del cliente</c:v>
                </c:pt>
                <c:pt idx="5">
                  <c:v>La actividad económica del cliente</c:v>
                </c:pt>
                <c:pt idx="6">
                  <c:v>El flujo de caja proyectado</c:v>
                </c:pt>
                <c:pt idx="7">
                  <c:v>Otra</c:v>
                </c:pt>
              </c:strCache>
            </c:strRef>
          </c:cat>
          <c:val>
            <c:numRef>
              <c:f>'P44'!$D$5:$D$12</c:f>
              <c:numCache>
                <c:formatCode>0.00%</c:formatCode>
                <c:ptCount val="8"/>
                <c:pt idx="0">
                  <c:v>0</c:v>
                </c:pt>
                <c:pt idx="1">
                  <c:v>0.16666666666666699</c:v>
                </c:pt>
                <c:pt idx="2">
                  <c:v>0.22222222222222199</c:v>
                </c:pt>
                <c:pt idx="3">
                  <c:v>0.22222222222222199</c:v>
                </c:pt>
                <c:pt idx="4">
                  <c:v>0.38888888888888901</c:v>
                </c:pt>
                <c:pt idx="5">
                  <c:v>0</c:v>
                </c:pt>
                <c:pt idx="6">
                  <c:v>0</c:v>
                </c:pt>
                <c:pt idx="7">
                  <c:v>0</c:v>
                </c:pt>
              </c:numCache>
            </c:numRef>
          </c:val>
          <c:extLst>
            <c:ext xmlns:c16="http://schemas.microsoft.com/office/drawing/2014/chart" uri="{C3380CC4-5D6E-409C-BE32-E72D297353CC}">
              <c16:uniqueId val="{00000000-9420-4296-BE0A-8F797767BF26}"/>
            </c:ext>
          </c:extLst>
        </c:ser>
        <c:dLbls>
          <c:showLegendKey val="0"/>
          <c:showVal val="0"/>
          <c:showCatName val="0"/>
          <c:showSerName val="0"/>
          <c:showPercent val="0"/>
          <c:showBubbleSize val="0"/>
        </c:dLbls>
        <c:gapWidth val="75"/>
        <c:overlap val="-25"/>
        <c:axId val="228514560"/>
        <c:axId val="228515120"/>
      </c:barChart>
      <c:catAx>
        <c:axId val="2285145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5120"/>
        <c:crosses val="autoZero"/>
        <c:auto val="1"/>
        <c:lblAlgn val="ctr"/>
        <c:lblOffset val="100"/>
        <c:noMultiLvlLbl val="0"/>
      </c:catAx>
      <c:valAx>
        <c:axId val="228515120"/>
        <c:scaling>
          <c:orientation val="minMax"/>
        </c:scaling>
        <c:delete val="1"/>
        <c:axPos val="t"/>
        <c:numFmt formatCode="0.00%" sourceLinked="1"/>
        <c:majorTickMark val="out"/>
        <c:minorTickMark val="none"/>
        <c:tickLblPos val="nextTo"/>
        <c:crossAx val="2285145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6"/>
    </mc:Choice>
    <mc:Fallback>
      <c:style val="16"/>
    </mc:Fallback>
  </mc:AlternateContent>
  <c:chart>
    <c:title>
      <c:tx>
        <c:rich>
          <a:bodyPr/>
          <a:lstStyle/>
          <a:p>
            <a:pPr>
              <a:defRPr sz="1800" b="1" i="0" u="none" strike="noStrike" baseline="0">
                <a:solidFill>
                  <a:srgbClr val="000000"/>
                </a:solidFill>
                <a:latin typeface="Calibri"/>
                <a:ea typeface="Calibri"/>
                <a:cs typeface="Calibri"/>
              </a:defRPr>
            </a:pPr>
            <a:r>
              <a:rPr lang="es-CO"/>
              <a:t>Comentarios expresados por los clientes de las entidades bancarias</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'P45'!$B$5:$B$12</c:f>
              <c:strCache>
                <c:ptCount val="8"/>
                <c:pt idx="0">
                  <c:v>Las tasas de interés están muy altas</c:v>
                </c:pt>
                <c:pt idx="1">
                  <c:v>El proceso del crédito es muy largo</c:v>
                </c:pt>
                <c:pt idx="2">
                  <c:v>Las condiciones de aprobación del crédito son muy difíciles</c:v>
                </c:pt>
                <c:pt idx="3">
                  <c:v>El plazo del crédito es muy corto</c:v>
                </c:pt>
                <c:pt idx="4">
                  <c:v>La cantidad de crédito disponible no es suficiente</c:v>
                </c:pt>
                <c:pt idx="5">
                  <c:v>Las garantías exigidas son muy altas</c:v>
                </c:pt>
                <c:pt idx="6">
                  <c:v>Falta de acompañamiento en la solicitud del crédito</c:v>
                </c:pt>
                <c:pt idx="7">
                  <c:v>Otra</c:v>
                </c:pt>
              </c:strCache>
            </c:strRef>
          </c:cat>
          <c:val>
            <c:numRef>
              <c:f>'P45'!$D$5:$D$12</c:f>
              <c:numCache>
                <c:formatCode>0%</c:formatCode>
                <c:ptCount val="8"/>
                <c:pt idx="0">
                  <c:v>0.44444444444444398</c:v>
                </c:pt>
                <c:pt idx="1">
                  <c:v>0.27777777777777801</c:v>
                </c:pt>
                <c:pt idx="2">
                  <c:v>0.16666666666666699</c:v>
                </c:pt>
                <c:pt idx="3">
                  <c:v>5.5555555555555601E-2</c:v>
                </c:pt>
                <c:pt idx="4">
                  <c:v>0</c:v>
                </c:pt>
                <c:pt idx="5">
                  <c:v>5.5555555555555601E-2</c:v>
                </c:pt>
                <c:pt idx="6">
                  <c:v>0</c:v>
                </c:pt>
                <c:pt idx="7">
                  <c:v>0</c:v>
                </c:pt>
              </c:numCache>
            </c:numRef>
          </c:val>
          <c:extLst>
            <c:ext xmlns:c16="http://schemas.microsoft.com/office/drawing/2014/chart" uri="{C3380CC4-5D6E-409C-BE32-E72D297353CC}">
              <c16:uniqueId val="{00000000-CFDE-40F8-AED4-A954D46BD1C6}"/>
            </c:ext>
          </c:extLst>
        </c:ser>
        <c:dLbls>
          <c:showLegendKey val="0"/>
          <c:showVal val="0"/>
          <c:showCatName val="0"/>
          <c:showSerName val="0"/>
          <c:showPercent val="0"/>
          <c:showBubbleSize val="0"/>
        </c:dLbls>
        <c:gapWidth val="75"/>
        <c:overlap val="-25"/>
        <c:axId val="228517360"/>
        <c:axId val="228517920"/>
      </c:barChart>
      <c:catAx>
        <c:axId val="2285173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7920"/>
        <c:crosses val="autoZero"/>
        <c:auto val="1"/>
        <c:lblAlgn val="ctr"/>
        <c:lblOffset val="100"/>
        <c:noMultiLvlLbl val="0"/>
      </c:catAx>
      <c:valAx>
        <c:axId val="228517920"/>
        <c:scaling>
          <c:orientation val="minMax"/>
        </c:scaling>
        <c:delete val="1"/>
        <c:axPos val="t"/>
        <c:numFmt formatCode="0%" sourceLinked="1"/>
        <c:majorTickMark val="out"/>
        <c:minorTickMark val="none"/>
        <c:tickLblPos val="nextTo"/>
        <c:crossAx val="2285173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Eventos necesarios para aumentar el crédito en la economía</a:t>
            </a:r>
          </a:p>
        </c:rich>
      </c:tx>
      <c:layout/>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'P17'!$B$5:$B$19</c:f>
              <c:strCache>
                <c:ptCount val="15"/>
                <c:pt idx="0">
                  <c:v>Mayor liquidez del banco central a la economía</c:v>
                </c:pt>
                <c:pt idx="1">
                  <c:v>Mayores tasas de interés de los préstamos</c:v>
                </c:pt>
                <c:pt idx="2">
                  <c:v>Menores tasas de captación</c:v>
                </c:pt>
                <c:pt idx="3">
                  <c:v>Mayor crecimiento de la economía</c:v>
                </c:pt>
                <c:pt idx="4">
                  <c:v>Proyectos más rentables</c:v>
                </c:pt>
                <c:pt idx="5">
                  <c:v>Mayor disposición de préstamo por parte de algunas entidades financieras</c:v>
                </c:pt>
                <c:pt idx="6">
                  <c:v>Mayor capital de las entidades financieras</c:v>
                </c:pt>
                <c:pt idx="7">
                  <c:v>Mejor información sobre la capacidad de pago de los prestatarios</c:v>
                </c:pt>
                <c:pt idx="8">
                  <c:v>Mayores facilidades para la reestructuración de la deuda de las empresas</c:v>
                </c:pt>
                <c:pt idx="9">
                  <c:v>Disponibilidad de mayores y mejores garantías</c:v>
                </c:pt>
                <c:pt idx="10">
                  <c:v>Extensión de garantías del sector público a proyectos del sector real</c:v>
                </c:pt>
                <c:pt idx="11">
                  <c:v>Mayor capital de las empresas</c:v>
                </c:pt>
                <c:pt idx="12">
                  <c:v>Estabilidad jurídica</c:v>
                </c:pt>
                <c:pt idx="13">
                  <c:v>Estabilidad del mercado cambiario</c:v>
                </c:pt>
                <c:pt idx="14">
                  <c:v>Otra</c:v>
                </c:pt>
              </c:strCache>
            </c:strRef>
          </c:cat>
          <c:val>
            <c:numRef>
              <c:f>'P17'!$D$5:$D$19</c:f>
              <c:numCache>
                <c:formatCode>0%</c:formatCode>
                <c:ptCount val="15"/>
                <c:pt idx="0">
                  <c:v>8.8888888888888906E-2</c:v>
                </c:pt>
                <c:pt idx="1">
                  <c:v>0</c:v>
                </c:pt>
                <c:pt idx="2">
                  <c:v>0.11111111111111099</c:v>
                </c:pt>
                <c:pt idx="3">
                  <c:v>0.31111111111111101</c:v>
                </c:pt>
                <c:pt idx="4">
                  <c:v>2.2222222222222199E-2</c:v>
                </c:pt>
                <c:pt idx="5">
                  <c:v>2.2222222222222199E-2</c:v>
                </c:pt>
                <c:pt idx="6">
                  <c:v>0</c:v>
                </c:pt>
                <c:pt idx="7">
                  <c:v>0.17777777777777801</c:v>
                </c:pt>
                <c:pt idx="8">
                  <c:v>0</c:v>
                </c:pt>
                <c:pt idx="9">
                  <c:v>0.155555555555556</c:v>
                </c:pt>
                <c:pt idx="10">
                  <c:v>0</c:v>
                </c:pt>
                <c:pt idx="11">
                  <c:v>0</c:v>
                </c:pt>
                <c:pt idx="12">
                  <c:v>0.11111111111111099</c:v>
                </c:pt>
                <c:pt idx="13">
                  <c:v>0</c:v>
                </c:pt>
                <c:pt idx="14">
                  <c:v>0</c:v>
                </c:pt>
              </c:numCache>
            </c:numRef>
          </c:val>
          <c:extLst>
            <c:ext xmlns:c16="http://schemas.microsoft.com/office/drawing/2014/chart" uri="{C3380CC4-5D6E-409C-BE32-E72D297353CC}">
              <c16:uniqueId val="{00000000-CA9B-4F97-9929-240915F6CB44}"/>
            </c:ext>
          </c:extLst>
        </c:ser>
        <c:dLbls>
          <c:showLegendKey val="0"/>
          <c:showVal val="0"/>
          <c:showCatName val="0"/>
          <c:showSerName val="0"/>
          <c:showPercent val="0"/>
          <c:showBubbleSize val="0"/>
        </c:dLbls>
        <c:gapWidth val="75"/>
        <c:overlap val="-25"/>
        <c:axId val="104871232"/>
        <c:axId val="104866192"/>
      </c:barChart>
      <c:catAx>
        <c:axId val="10487123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04866192"/>
        <c:crosses val="autoZero"/>
        <c:auto val="1"/>
        <c:lblAlgn val="ctr"/>
        <c:lblOffset val="100"/>
        <c:noMultiLvlLbl val="0"/>
      </c:catAx>
      <c:valAx>
        <c:axId val="104866192"/>
        <c:scaling>
          <c:orientation val="minMax"/>
        </c:scaling>
        <c:delete val="1"/>
        <c:axPos val="t"/>
        <c:numFmt formatCode="0%" sourceLinked="1"/>
        <c:majorTickMark val="out"/>
        <c:minorTickMark val="none"/>
        <c:tickLblPos val="nextTo"/>
        <c:crossAx val="10487123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Si su entidad contara con exceso de recursos. ¿Cuáles serían los usos mas probables de éstos?</a:t>
            </a:r>
          </a:p>
        </c:rich>
      </c:tx>
      <c:overlay val="0"/>
      <c:spPr>
        <a:noFill/>
        <a:ln w="25400">
          <a:noFill/>
        </a:ln>
      </c:spPr>
    </c:title>
    <c:autoTitleDeleted val="0"/>
    <c:plotArea>
      <c:layout>
        <c:manualLayout>
          <c:layoutTarget val="inner"/>
          <c:xMode val="edge"/>
          <c:yMode val="edge"/>
          <c:x val="0.51578410668501873"/>
          <c:y val="0.21905345870109877"/>
          <c:w val="0.45289986797801807"/>
          <c:h val="0.75274141878832757"/>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nacionales que producen para el mercado interno</c:v>
                </c:pt>
                <c:pt idx="9">
                  <c:v>j. Prestar a constructores</c:v>
                </c:pt>
                <c:pt idx="10">
                  <c:v>k. Prestar para vivienda</c:v>
                </c:pt>
                <c:pt idx="11">
                  <c:v>l. Prestar a empresas nacionales que producen en una alta proporción para el mercado externo</c:v>
                </c:pt>
                <c:pt idx="12">
                  <c:v>m. Prestar para microcrédito y/o Pyme</c:v>
                </c:pt>
                <c:pt idx="13">
                  <c:v>n. Aumentar la posición propia en moneda extranjera</c:v>
                </c:pt>
                <c:pt idx="14">
                  <c:v>ñ. Otro</c:v>
                </c:pt>
              </c:strCache>
            </c:strRef>
          </c:cat>
          <c:val>
            <c:numRef>
              <c:f>'P19'!$D$5:$D$19</c:f>
              <c:numCache>
                <c:formatCode>0.00%</c:formatCode>
                <c:ptCount val="15"/>
                <c:pt idx="0">
                  <c:v>0</c:v>
                </c:pt>
                <c:pt idx="1">
                  <c:v>0</c:v>
                </c:pt>
                <c:pt idx="2">
                  <c:v>0</c:v>
                </c:pt>
                <c:pt idx="3">
                  <c:v>2.2222222222222199E-2</c:v>
                </c:pt>
                <c:pt idx="4">
                  <c:v>0</c:v>
                </c:pt>
                <c:pt idx="5">
                  <c:v>0</c:v>
                </c:pt>
                <c:pt idx="6">
                  <c:v>6.6666666666666693E-2</c:v>
                </c:pt>
                <c:pt idx="7">
                  <c:v>0.28888888888888897</c:v>
                </c:pt>
                <c:pt idx="8">
                  <c:v>0.2</c:v>
                </c:pt>
                <c:pt idx="9">
                  <c:v>0</c:v>
                </c:pt>
                <c:pt idx="10">
                  <c:v>0.133333333333333</c:v>
                </c:pt>
                <c:pt idx="11">
                  <c:v>8.8888888888888906E-2</c:v>
                </c:pt>
                <c:pt idx="12">
                  <c:v>0.2</c:v>
                </c:pt>
                <c:pt idx="13">
                  <c:v>0</c:v>
                </c:pt>
                <c:pt idx="14">
                  <c:v>0</c:v>
                </c:pt>
              </c:numCache>
            </c:numRef>
          </c:val>
          <c:extLst>
            <c:ext xmlns:c16="http://schemas.microsoft.com/office/drawing/2014/chart" uri="{C3380CC4-5D6E-409C-BE32-E72D297353CC}">
              <c16:uniqueId val="{00000000-E7BE-4D44-9C5A-E5374C4B18A5}"/>
            </c:ext>
          </c:extLst>
        </c:ser>
        <c:dLbls>
          <c:showLegendKey val="0"/>
          <c:showVal val="0"/>
          <c:showCatName val="0"/>
          <c:showSerName val="0"/>
          <c:showPercent val="0"/>
          <c:showBubbleSize val="0"/>
        </c:dLbls>
        <c:gapWidth val="75"/>
        <c:axId val="180054752"/>
        <c:axId val="180055312"/>
      </c:barChart>
      <c:catAx>
        <c:axId val="1800547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55312"/>
        <c:crosses val="autoZero"/>
        <c:auto val="1"/>
        <c:lblAlgn val="ctr"/>
        <c:lblOffset val="100"/>
        <c:noMultiLvlLbl val="0"/>
      </c:catAx>
      <c:valAx>
        <c:axId val="180055312"/>
        <c:scaling>
          <c:orientation val="minMax"/>
        </c:scaling>
        <c:delete val="1"/>
        <c:axPos val="t"/>
        <c:numFmt formatCode="0.00%" sourceLinked="1"/>
        <c:majorTickMark val="out"/>
        <c:minorTickMark val="none"/>
        <c:tickLblPos val="nextTo"/>
        <c:crossAx val="1800547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ZapfHumnst BT"/>
                <a:ea typeface="ZapfHumnst BT"/>
                <a:cs typeface="ZapfHumnst BT"/>
              </a:defRPr>
            </a:pPr>
            <a:r>
              <a:rPr lang="es-CO"/>
              <a:t>La asignación de los recursos para los usos señalados en el punto anterior se debe a:</a:t>
            </a:r>
          </a:p>
        </c:rich>
      </c:tx>
      <c:layout>
        <c:manualLayout>
          <c:xMode val="edge"/>
          <c:yMode val="edge"/>
          <c:x val="0.10095238095238096"/>
          <c:y val="4.0593286494925843E-2"/>
        </c:manualLayout>
      </c:layout>
      <c:overlay val="0"/>
      <c:spPr>
        <a:noFill/>
        <a:ln w="25400">
          <a:noFill/>
        </a:ln>
      </c:spPr>
    </c:title>
    <c:autoTitleDeleted val="0"/>
    <c:plotArea>
      <c:layout>
        <c:manualLayout>
          <c:layoutTarget val="inner"/>
          <c:xMode val="edge"/>
          <c:yMode val="edge"/>
          <c:x val="0.4246234813431829"/>
          <c:y val="0.26655496456078731"/>
          <c:w val="0.52994696539221209"/>
          <c:h val="0.6239819671527018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'P20'!$B$5:$B$11</c:f>
              <c:strCache>
                <c:ptCount val="7"/>
                <c:pt idx="0">
                  <c:v>a. Una mayor rentabilidad</c:v>
                </c:pt>
                <c:pt idx="1">
                  <c:v>b. Un menor riesgo</c:v>
                </c:pt>
                <c:pt idx="2">
                  <c:v>c. Redireccionamiento a actividades diferentes al crédito</c:v>
                </c:pt>
                <c:pt idx="3">
                  <c:v>d. Ausencia de oportunidades en otros sectores</c:v>
                </c:pt>
                <c:pt idx="4">
                  <c:v>e. La conservación de su nicho de mercado</c:v>
                </c:pt>
                <c:pt idx="5">
                  <c:v>f. Reorientación de su negocio crediticio</c:v>
                </c:pt>
                <c:pt idx="6">
                  <c:v>g. Otra</c:v>
                </c:pt>
              </c:strCache>
            </c:strRef>
          </c:cat>
          <c:val>
            <c:numRef>
              <c:f>'P20'!$D$5:$D$11</c:f>
              <c:numCache>
                <c:formatCode>0.0%</c:formatCode>
                <c:ptCount val="7"/>
                <c:pt idx="0">
                  <c:v>1</c:v>
                </c:pt>
                <c:pt idx="1">
                  <c:v>0.33333333333333298</c:v>
                </c:pt>
                <c:pt idx="2">
                  <c:v>0.33333333333333298</c:v>
                </c:pt>
                <c:pt idx="3">
                  <c:v>0</c:v>
                </c:pt>
                <c:pt idx="4">
                  <c:v>0.66666666666666696</c:v>
                </c:pt>
                <c:pt idx="5">
                  <c:v>0.33333333333333298</c:v>
                </c:pt>
                <c:pt idx="6">
                  <c:v>0</c:v>
                </c:pt>
              </c:numCache>
            </c:numRef>
          </c:val>
          <c:extLst>
            <c:ext xmlns:c16="http://schemas.microsoft.com/office/drawing/2014/chart" uri="{C3380CC4-5D6E-409C-BE32-E72D297353CC}">
              <c16:uniqueId val="{00000000-075D-4FC2-AA9A-CF45C600E988}"/>
            </c:ext>
          </c:extLst>
        </c:ser>
        <c:dLbls>
          <c:showLegendKey val="0"/>
          <c:showVal val="0"/>
          <c:showCatName val="0"/>
          <c:showSerName val="0"/>
          <c:showPercent val="0"/>
          <c:showBubbleSize val="0"/>
        </c:dLbls>
        <c:gapWidth val="75"/>
        <c:axId val="180057552"/>
        <c:axId val="180058112"/>
      </c:barChart>
      <c:catAx>
        <c:axId val="1800575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80058112"/>
        <c:crosses val="autoZero"/>
        <c:auto val="1"/>
        <c:lblAlgn val="ctr"/>
        <c:lblOffset val="100"/>
        <c:noMultiLvlLbl val="0"/>
      </c:catAx>
      <c:valAx>
        <c:axId val="180058112"/>
        <c:scaling>
          <c:orientation val="minMax"/>
        </c:scaling>
        <c:delete val="1"/>
        <c:axPos val="t"/>
        <c:numFmt formatCode="0.0%" sourceLinked="1"/>
        <c:majorTickMark val="out"/>
        <c:minorTickMark val="none"/>
        <c:tickLblPos val="nextTo"/>
        <c:crossAx val="1800575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Ordene las siguientes actividades según la categoría de menor riesgo (BC)</a:t>
            </a:r>
          </a:p>
        </c:rich>
      </c:tx>
      <c:overlay val="0"/>
      <c:spPr>
        <a:noFill/>
        <a:ln w="25400">
          <a:noFill/>
        </a:ln>
      </c:spPr>
    </c:title>
    <c:autoTitleDeleted val="0"/>
    <c:plotArea>
      <c:layout>
        <c:manualLayout>
          <c:layoutTarget val="inner"/>
          <c:xMode val="edge"/>
          <c:yMode val="edge"/>
          <c:x val="4.1773631507070808E-2"/>
          <c:y val="0.2588814125507039"/>
          <c:w val="0.46653870245264745"/>
          <c:h val="0.70778525411596283"/>
        </c:manualLayout>
      </c:layout>
      <c:barChart>
        <c:barDir val="bar"/>
        <c:grouping val="clustered"/>
        <c:varyColors val="0"/>
        <c:ser>
          <c:idx val="0"/>
          <c:order val="0"/>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que producen para el mercado interno</c:v>
                </c:pt>
                <c:pt idx="9">
                  <c:v>j. Prestar a constructores</c:v>
                </c:pt>
                <c:pt idx="10">
                  <c:v>k. Prestar para adquisición de vivienda</c:v>
                </c:pt>
                <c:pt idx="11">
                  <c:v>l. Prestar a empresas que producen en una alta proporción para el mercado externo</c:v>
                </c:pt>
                <c:pt idx="12">
                  <c:v>m. Prestar para microcrédito y/o Pyme</c:v>
                </c:pt>
                <c:pt idx="13">
                  <c:v>n. Aumentar la posición propia en moneda extranjera</c:v>
                </c:pt>
                <c:pt idx="14">
                  <c:v>ñ. Otra</c:v>
                </c:pt>
              </c:strCache>
            </c:strRef>
          </c:cat>
          <c:val>
            <c:numRef>
              <c:f>'P21'!$D$5:$D$19</c:f>
              <c:numCache>
                <c:formatCode>0.0%</c:formatCode>
                <c:ptCount val="15"/>
                <c:pt idx="0">
                  <c:v>0.14285714285714299</c:v>
                </c:pt>
                <c:pt idx="1">
                  <c:v>9.2717086834733897E-2</c:v>
                </c:pt>
                <c:pt idx="2">
                  <c:v>7.8431372549019607E-2</c:v>
                </c:pt>
                <c:pt idx="3">
                  <c:v>5.6862745098039201E-2</c:v>
                </c:pt>
                <c:pt idx="4">
                  <c:v>0.14285714285714299</c:v>
                </c:pt>
                <c:pt idx="5">
                  <c:v>6.4145658263305302E-2</c:v>
                </c:pt>
                <c:pt idx="6">
                  <c:v>7.8431372549019607E-2</c:v>
                </c:pt>
                <c:pt idx="7">
                  <c:v>4.2577030812324897E-2</c:v>
                </c:pt>
                <c:pt idx="8">
                  <c:v>6.4145658263305302E-2</c:v>
                </c:pt>
                <c:pt idx="9">
                  <c:v>4.9859943977590998E-2</c:v>
                </c:pt>
                <c:pt idx="10">
                  <c:v>3.5294117647058802E-2</c:v>
                </c:pt>
                <c:pt idx="11">
                  <c:v>4.2577030812324897E-2</c:v>
                </c:pt>
                <c:pt idx="12">
                  <c:v>5.3034547152194203E-2</c:v>
                </c:pt>
                <c:pt idx="13">
                  <c:v>5.6209150326797401E-2</c:v>
                </c:pt>
                <c:pt idx="14">
                  <c:v>0</c:v>
                </c:pt>
              </c:numCache>
            </c:numRef>
          </c:val>
          <c:extLst>
            <c:ext xmlns:c16="http://schemas.microsoft.com/office/drawing/2014/chart" uri="{C3380CC4-5D6E-409C-BE32-E72D297353CC}">
              <c16:uniqueId val="{00000000-E293-443B-8B50-3C5DD12E622C}"/>
            </c:ext>
          </c:extLst>
        </c:ser>
        <c:dLbls>
          <c:showLegendKey val="0"/>
          <c:showVal val="0"/>
          <c:showCatName val="0"/>
          <c:showSerName val="0"/>
          <c:showPercent val="0"/>
          <c:showBubbleSize val="0"/>
        </c:dLbls>
        <c:gapWidth val="75"/>
        <c:axId val="180060352"/>
        <c:axId val="180060912"/>
      </c:barChart>
      <c:catAx>
        <c:axId val="180060352"/>
        <c:scaling>
          <c:orientation val="maxMin"/>
        </c:scaling>
        <c:delete val="0"/>
        <c:axPos val="l"/>
        <c:numFmt formatCode="General" sourceLinked="1"/>
        <c:majorTickMark val="none"/>
        <c:minorTickMark val="none"/>
        <c:tickLblPos val="high"/>
        <c:txPr>
          <a:bodyPr rot="0" vert="horz"/>
          <a:lstStyle/>
          <a:p>
            <a:pPr>
              <a:defRPr sz="1000" b="0" i="0" u="none" strike="noStrike" baseline="0">
                <a:solidFill>
                  <a:srgbClr val="000000"/>
                </a:solidFill>
                <a:latin typeface="Calibri"/>
                <a:ea typeface="Calibri"/>
                <a:cs typeface="Calibri"/>
              </a:defRPr>
            </a:pPr>
            <a:endParaRPr lang="es-CO"/>
          </a:p>
        </c:txPr>
        <c:crossAx val="180060912"/>
        <c:crosses val="autoZero"/>
        <c:auto val="1"/>
        <c:lblAlgn val="ctr"/>
        <c:lblOffset val="100"/>
        <c:noMultiLvlLbl val="0"/>
      </c:catAx>
      <c:valAx>
        <c:axId val="180060912"/>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1800603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demanda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'P22'!$D$5:$D$11</c:f>
              <c:numCache>
                <c:formatCode>0%</c:formatCode>
                <c:ptCount val="7"/>
                <c:pt idx="0">
                  <c:v>0.33333333333333298</c:v>
                </c:pt>
                <c:pt idx="1">
                  <c:v>-0.33333333333333298</c:v>
                </c:pt>
                <c:pt idx="2">
                  <c:v>-0.33333333333333298</c:v>
                </c:pt>
                <c:pt idx="3">
                  <c:v>0</c:v>
                </c:pt>
                <c:pt idx="4">
                  <c:v>0</c:v>
                </c:pt>
                <c:pt idx="5">
                  <c:v>-1</c:v>
                </c:pt>
                <c:pt idx="6">
                  <c:v>0.33333333333333298</c:v>
                </c:pt>
              </c:numCache>
            </c:numRef>
          </c:val>
          <c:extLst>
            <c:ext xmlns:c16="http://schemas.microsoft.com/office/drawing/2014/chart" uri="{C3380CC4-5D6E-409C-BE32-E72D297353CC}">
              <c16:uniqueId val="{00000000-B906-44F9-B234-2AD253351807}"/>
            </c:ext>
          </c:extLst>
        </c:ser>
        <c:dLbls>
          <c:showLegendKey val="0"/>
          <c:showVal val="0"/>
          <c:showCatName val="0"/>
          <c:showSerName val="0"/>
          <c:showPercent val="0"/>
          <c:showBubbleSize val="0"/>
        </c:dLbls>
        <c:gapWidth val="150"/>
        <c:overlap val="-25"/>
        <c:axId val="180063152"/>
        <c:axId val="180063712"/>
      </c:barChart>
      <c:catAx>
        <c:axId val="180063152"/>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180063712"/>
        <c:crosses val="autoZero"/>
        <c:auto val="1"/>
        <c:lblAlgn val="ctr"/>
        <c:lblOffset val="100"/>
        <c:noMultiLvlLbl val="0"/>
      </c:catAx>
      <c:valAx>
        <c:axId val="180063712"/>
        <c:scaling>
          <c:orientation val="minMax"/>
        </c:scaling>
        <c:delete val="1"/>
        <c:axPos val="l"/>
        <c:numFmt formatCode="0%" sourceLinked="1"/>
        <c:majorTickMark val="out"/>
        <c:minorTickMark val="none"/>
        <c:tickLblPos val="nextTo"/>
        <c:crossAx val="1800631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000" b="1" i="0" u="none" strike="noStrike" baseline="0">
                <a:solidFill>
                  <a:srgbClr val="000000"/>
                </a:solidFill>
                <a:latin typeface="Arial"/>
                <a:ea typeface="Arial"/>
                <a:cs typeface="Arial"/>
              </a:defRPr>
            </a:pPr>
            <a:r>
              <a:rPr lang="es-CO" sz="1200" b="1" i="0" u="none" strike="noStrike" baseline="0">
                <a:solidFill>
                  <a:srgbClr val="000000"/>
                </a:solidFill>
                <a:latin typeface="Arial"/>
                <a:cs typeface="Arial"/>
              </a:rPr>
              <a:t>Acceso al crédito nuevo según sector económico</a:t>
            </a:r>
          </a:p>
          <a:p>
            <a:pPr>
              <a:defRPr sz="1000" b="1" i="0" u="none" strike="noStrike" baseline="0">
                <a:solidFill>
                  <a:srgbClr val="000000"/>
                </a:solidFill>
                <a:latin typeface="Arial"/>
                <a:ea typeface="Arial"/>
                <a:cs typeface="Arial"/>
              </a:defRPr>
            </a:pPr>
            <a:r>
              <a:rPr lang="es-CO" sz="1000" b="1" i="0" u="none" strike="noStrike" baseline="0">
                <a:solidFill>
                  <a:srgbClr val="000000"/>
                </a:solidFill>
                <a:latin typeface="Arial"/>
                <a:cs typeface="Arial"/>
              </a:rPr>
              <a:t>(Balance de respuestas)</a:t>
            </a:r>
          </a:p>
        </c:rich>
      </c:tx>
      <c:overlay val="0"/>
      <c:spPr>
        <a:noFill/>
        <a:ln w="25400">
          <a:noFill/>
        </a:ln>
      </c:spPr>
    </c:title>
    <c:autoTitleDeleted val="0"/>
    <c:plotArea>
      <c:layout>
        <c:manualLayout>
          <c:layoutTarget val="inner"/>
          <c:xMode val="edge"/>
          <c:yMode val="edge"/>
          <c:x val="5.9932545931758528E-2"/>
          <c:y val="7.7067572435798481E-2"/>
          <c:w val="0.92256645803889903"/>
          <c:h val="0.48868297092002716"/>
        </c:manualLayout>
      </c:layout>
      <c:barChart>
        <c:barDir val="col"/>
        <c:grouping val="clustered"/>
        <c:varyColors val="0"/>
        <c:ser>
          <c:idx val="0"/>
          <c:order val="0"/>
          <c:invertIfNegative val="0"/>
          <c:cat>
            <c:strRef>
              <c:f>'P23'!$B$5:$B$15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'P23'!$D$5:$D$15</c:f>
              <c:numCache>
                <c:formatCode>0%</c:formatCode>
                <c:ptCount val="11"/>
                <c:pt idx="0">
                  <c:v>1</c:v>
                </c:pt>
                <c:pt idx="1">
                  <c:v>0.33333333333333298</c:v>
                </c:pt>
                <c:pt idx="2">
                  <c:v>0.33333333333333298</c:v>
                </c:pt>
                <c:pt idx="3">
                  <c:v>0.33333333333333298</c:v>
                </c:pt>
                <c:pt idx="4">
                  <c:v>0</c:v>
                </c:pt>
                <c:pt idx="5">
                  <c:v>0.66666666666666696</c:v>
                </c:pt>
                <c:pt idx="6">
                  <c:v>1</c:v>
                </c:pt>
                <c:pt idx="7">
                  <c:v>0.33333333333333298</c:v>
                </c:pt>
                <c:pt idx="8">
                  <c:v>0.33333333333333298</c:v>
                </c:pt>
                <c:pt idx="9">
                  <c:v>0.33333333333333298</c:v>
                </c:pt>
                <c:pt idx="10">
                  <c:v>0</c:v>
                </c:pt>
              </c:numCache>
            </c:numRef>
          </c:val>
          <c:extLst>
            <c:ext xmlns:c16="http://schemas.microsoft.com/office/drawing/2014/chart" uri="{C3380CC4-5D6E-409C-BE32-E72D297353CC}">
              <c16:uniqueId val="{00000000-6A09-4717-81FE-5ABD2E796554}"/>
            </c:ext>
          </c:extLst>
        </c:ser>
        <c:dLbls>
          <c:showLegendKey val="0"/>
          <c:showVal val="0"/>
          <c:showCatName val="0"/>
          <c:showSerName val="0"/>
          <c:showPercent val="0"/>
          <c:showBubbleSize val="0"/>
        </c:dLbls>
        <c:gapWidth val="75"/>
        <c:axId val="180065952"/>
        <c:axId val="180066512"/>
      </c:barChart>
      <c:catAx>
        <c:axId val="180065952"/>
        <c:scaling>
          <c:orientation val="minMax"/>
        </c:scaling>
        <c:delete val="0"/>
        <c:axPos val="b"/>
        <c:numFmt formatCode="General" sourceLinked="1"/>
        <c:majorTickMark val="none"/>
        <c:minorTickMark val="none"/>
        <c:tickLblPos val="low"/>
        <c:txPr>
          <a:bodyPr rot="-5400000" vert="horz"/>
          <a:lstStyle/>
          <a:p>
            <a:pPr>
              <a:defRPr sz="900" b="1" i="0" u="none" strike="noStrike" baseline="0">
                <a:solidFill>
                  <a:srgbClr val="000000"/>
                </a:solidFill>
                <a:latin typeface="Arial"/>
                <a:ea typeface="Arial"/>
                <a:cs typeface="Arial"/>
              </a:defRPr>
            </a:pPr>
            <a:endParaRPr lang="es-CO"/>
          </a:p>
        </c:txPr>
        <c:crossAx val="180066512"/>
        <c:crosses val="autoZero"/>
        <c:auto val="1"/>
        <c:lblAlgn val="ctr"/>
        <c:lblOffset val="100"/>
        <c:noMultiLvlLbl val="0"/>
      </c:catAx>
      <c:valAx>
        <c:axId val="180066512"/>
        <c:scaling>
          <c:orientation val="minMax"/>
        </c:scaling>
        <c:delete val="0"/>
        <c:axPos val="l"/>
        <c:numFmt formatCode="0%" sourceLinked="1"/>
        <c:majorTickMark val="none"/>
        <c:minorTickMark val="none"/>
        <c:tickLblPos val="nextTo"/>
        <c:spPr>
          <a:ln w="9525">
            <a:noFill/>
          </a:ln>
        </c:spPr>
        <c:txPr>
          <a:bodyPr rot="0" vert="horz"/>
          <a:lstStyle/>
          <a:p>
            <a:pPr>
              <a:defRPr sz="900" b="1" i="0" u="none" strike="noStrike" baseline="0">
                <a:solidFill>
                  <a:srgbClr val="000000"/>
                </a:solidFill>
                <a:latin typeface="Arial"/>
                <a:ea typeface="Arial"/>
                <a:cs typeface="Arial"/>
              </a:defRPr>
            </a:pPr>
            <a:endParaRPr lang="es-CO"/>
          </a:p>
        </c:txPr>
        <c:crossAx val="180065952"/>
        <c:crosses val="autoZero"/>
        <c:crossBetween val="between"/>
      </c:valAx>
    </c:plotArea>
    <c:plotVisOnly val="1"/>
    <c:dispBlanksAs val="gap"/>
    <c:showDLblsOverMax val="0"/>
  </c:chart>
  <c:spPr>
    <a:ln>
      <a:noFill/>
    </a:ln>
  </c:spPr>
  <c:txPr>
    <a:bodyPr/>
    <a:lstStyle/>
    <a:p>
      <a:pPr>
        <a:defRPr sz="1000" b="1" i="0" u="none" strike="noStrike" baseline="0">
          <a:solidFill>
            <a:srgbClr val="000000"/>
          </a:solidFill>
          <a:latin typeface="Arial"/>
          <a:ea typeface="Arial"/>
          <a:cs typeface="Arial"/>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Rentabilidad</a:t>
            </a:r>
          </a:p>
        </c:rich>
      </c:tx>
      <c:layout>
        <c:manualLayout>
          <c:xMode val="edge"/>
          <c:yMode val="edge"/>
          <c:x val="0.35460843346138826"/>
          <c:y val="1.8761671184544557E-2"/>
        </c:manualLayout>
      </c:layout>
      <c:overlay val="0"/>
      <c:spPr>
        <a:noFill/>
        <a:ln w="25400">
          <a:noFill/>
        </a:ln>
      </c:spPr>
    </c:title>
    <c:autoTitleDeleted val="0"/>
    <c:plotArea>
      <c:layout/>
      <c:barChart>
        <c:barDir val="col"/>
        <c:grouping val="clustered"/>
        <c:varyColors val="0"/>
        <c:ser>
          <c:idx val="0"/>
          <c:order val="0"/>
          <c:tx>
            <c:strRef>
              <c:f>'P24'!$B$4:$D$4</c:f>
              <c:strCache>
                <c:ptCount val="1"/>
                <c:pt idx="0">
                  <c:v>Actualmente</c:v>
                </c:pt>
              </c:strCache>
            </c:strRef>
          </c:tx>
          <c:invertIfNegative val="0"/>
          <c:cat>
            <c:strRef>
              <c:f>'P24'!$B$6:$B$15</c:f>
              <c:strCache>
                <c:ptCount val="10"/>
                <c:pt idx="0">
                  <c:v>a. Industria</c:v>
                </c:pt>
                <c:pt idx="1">
                  <c:v>b. Servicios</c:v>
                </c:pt>
                <c:pt idx="2">
                  <c:v>c. Comercio</c:v>
                </c:pt>
                <c:pt idx="3">
                  <c:v>d. Construcción</c:v>
                </c:pt>
                <c:pt idx="4">
                  <c:v>e. Agropecuario</c:v>
                </c:pt>
                <c:pt idx="5">
                  <c:v>f. Comunicaciones</c:v>
                </c:pt>
                <c:pt idx="6">
                  <c:v>g. Exportadores</c:v>
                </c:pt>
                <c:pt idx="7">
                  <c:v>h. Importadores</c:v>
                </c:pt>
                <c:pt idx="8">
                  <c:v>i. Minería y petróleo</c:v>
                </c:pt>
                <c:pt idx="9">
                  <c:v>j. Personas naturales</c:v>
                </c:pt>
              </c:strCache>
            </c:strRef>
          </c:cat>
          <c:val>
            <c:numRef>
              <c:f>'P24'!$D$6:$D$16</c:f>
              <c:numCache>
                <c:formatCode>0.00%</c:formatCode>
                <c:ptCount val="11"/>
                <c:pt idx="0">
                  <c:v>6.7399267399267396E-2</c:v>
                </c:pt>
                <c:pt idx="1">
                  <c:v>6.7399267399267396E-2</c:v>
                </c:pt>
                <c:pt idx="2">
                  <c:v>8.16849816849817E-2</c:v>
                </c:pt>
                <c:pt idx="3">
                  <c:v>8.6446886446886403E-2</c:v>
                </c:pt>
                <c:pt idx="4">
                  <c:v>0.38168498168498199</c:v>
                </c:pt>
                <c:pt idx="5">
                  <c:v>4.9084249084249097E-2</c:v>
                </c:pt>
                <c:pt idx="6">
                  <c:v>5.8608058608058601E-2</c:v>
                </c:pt>
                <c:pt idx="7">
                  <c:v>8.6446886446886403E-2</c:v>
                </c:pt>
                <c:pt idx="8">
                  <c:v>4.9084249084249097E-2</c:v>
                </c:pt>
                <c:pt idx="9">
                  <c:v>7.2161172161172196E-2</c:v>
                </c:pt>
                <c:pt idx="10">
                  <c:v>0</c:v>
                </c:pt>
              </c:numCache>
            </c:numRef>
          </c:val>
          <c:extLst>
            <c:ext xmlns:c16="http://schemas.microsoft.com/office/drawing/2014/chart" uri="{C3380CC4-5D6E-409C-BE32-E72D297353CC}">
              <c16:uniqueId val="{00000000-C434-4E9C-8ED5-18B840E1E8B3}"/>
            </c:ext>
          </c:extLst>
        </c:ser>
        <c:dLbls>
          <c:showLegendKey val="0"/>
          <c:showVal val="0"/>
          <c:showCatName val="0"/>
          <c:showSerName val="0"/>
          <c:showPercent val="0"/>
          <c:showBubbleSize val="0"/>
        </c:dLbls>
        <c:gapWidth val="150"/>
        <c:axId val="180068752"/>
        <c:axId val="180069312"/>
      </c:barChart>
      <c:catAx>
        <c:axId val="180068752"/>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180069312"/>
        <c:crosses val="autoZero"/>
        <c:auto val="1"/>
        <c:lblAlgn val="ctr"/>
        <c:lblOffset val="100"/>
        <c:noMultiLvlLbl val="0"/>
      </c:catAx>
      <c:valAx>
        <c:axId val="180069312"/>
        <c:scaling>
          <c:orientation val="minMax"/>
        </c:scaling>
        <c:delete val="0"/>
        <c:axPos val="l"/>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68752"/>
        <c:crosses val="autoZero"/>
        <c:crossBetween val="between"/>
      </c:valAx>
    </c:plotArea>
    <c:legend>
      <c:legendPos val="b"/>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38100</xdr:colOff>
      <xdr:row>3</xdr:row>
      <xdr:rowOff>0</xdr:rowOff>
    </xdr:from>
    <xdr:to>
      <xdr:col>17</xdr:col>
      <xdr:colOff>314325</xdr:colOff>
      <xdr:row>30</xdr:row>
      <xdr:rowOff>57150</xdr:rowOff>
    </xdr:to>
    <xdr:graphicFrame macro="">
      <xdr:nvGraphicFramePr>
        <xdr:cNvPr id="2" name="2 Gráfico">
          <a:extLst>
            <a:ext uri="{FF2B5EF4-FFF2-40B4-BE49-F238E27FC236}">
              <a16:creationId xmlns:a16="http://schemas.microsoft.com/office/drawing/2014/main" id="{127C10F5-F375-4926-9F9E-46CFAD54A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438150</xdr:colOff>
      <xdr:row>1</xdr:row>
      <xdr:rowOff>476250</xdr:rowOff>
    </xdr:from>
    <xdr:to>
      <xdr:col>13</xdr:col>
      <xdr:colOff>476250</xdr:colOff>
      <xdr:row>22</xdr:row>
      <xdr:rowOff>133350</xdr:rowOff>
    </xdr:to>
    <xdr:graphicFrame macro="">
      <xdr:nvGraphicFramePr>
        <xdr:cNvPr id="2" name="2 Gráfico">
          <a:extLst>
            <a:ext uri="{FF2B5EF4-FFF2-40B4-BE49-F238E27FC236}">
              <a16:creationId xmlns:a16="http://schemas.microsoft.com/office/drawing/2014/main" id="{9B17B9B8-2EAE-409B-84D5-A572C7DDE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657225</xdr:colOff>
      <xdr:row>1</xdr:row>
      <xdr:rowOff>190500</xdr:rowOff>
    </xdr:from>
    <xdr:to>
      <xdr:col>12</xdr:col>
      <xdr:colOff>85725</xdr:colOff>
      <xdr:row>17</xdr:row>
      <xdr:rowOff>38100</xdr:rowOff>
    </xdr:to>
    <xdr:graphicFrame macro="">
      <xdr:nvGraphicFramePr>
        <xdr:cNvPr id="2" name="2 Gráfico">
          <a:extLst>
            <a:ext uri="{FF2B5EF4-FFF2-40B4-BE49-F238E27FC236}">
              <a16:creationId xmlns:a16="http://schemas.microsoft.com/office/drawing/2014/main" id="{8CB6FD07-FC3B-4882-8436-9ACA00AFD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714375</xdr:colOff>
      <xdr:row>1</xdr:row>
      <xdr:rowOff>190500</xdr:rowOff>
    </xdr:from>
    <xdr:to>
      <xdr:col>11</xdr:col>
      <xdr:colOff>323850</xdr:colOff>
      <xdr:row>17</xdr:row>
      <xdr:rowOff>0</xdr:rowOff>
    </xdr:to>
    <xdr:graphicFrame macro="">
      <xdr:nvGraphicFramePr>
        <xdr:cNvPr id="2" name="2 Gráfico">
          <a:extLst>
            <a:ext uri="{FF2B5EF4-FFF2-40B4-BE49-F238E27FC236}">
              <a16:creationId xmlns:a16="http://schemas.microsoft.com/office/drawing/2014/main" id="{2CBE421A-A25C-4240-8917-95F300920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466725</xdr:colOff>
      <xdr:row>1</xdr:row>
      <xdr:rowOff>390525</xdr:rowOff>
    </xdr:from>
    <xdr:to>
      <xdr:col>13</xdr:col>
      <xdr:colOff>66675</xdr:colOff>
      <xdr:row>19</xdr:row>
      <xdr:rowOff>38100</xdr:rowOff>
    </xdr:to>
    <xdr:graphicFrame macro="">
      <xdr:nvGraphicFramePr>
        <xdr:cNvPr id="2" name="2 Gráfico">
          <a:extLst>
            <a:ext uri="{FF2B5EF4-FFF2-40B4-BE49-F238E27FC236}">
              <a16:creationId xmlns:a16="http://schemas.microsoft.com/office/drawing/2014/main" id="{BA25578E-FBD5-4561-A649-F731D83D8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504825</xdr:colOff>
      <xdr:row>2</xdr:row>
      <xdr:rowOff>57150</xdr:rowOff>
    </xdr:from>
    <xdr:to>
      <xdr:col>13</xdr:col>
      <xdr:colOff>247650</xdr:colOff>
      <xdr:row>21</xdr:row>
      <xdr:rowOff>114300</xdr:rowOff>
    </xdr:to>
    <xdr:graphicFrame macro="">
      <xdr:nvGraphicFramePr>
        <xdr:cNvPr id="2" name="2 Gráfico">
          <a:extLst>
            <a:ext uri="{FF2B5EF4-FFF2-40B4-BE49-F238E27FC236}">
              <a16:creationId xmlns:a16="http://schemas.microsoft.com/office/drawing/2014/main" id="{76BF0AFB-D974-4FF1-9338-A2C9CE015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676275</xdr:colOff>
      <xdr:row>1</xdr:row>
      <xdr:rowOff>333375</xdr:rowOff>
    </xdr:from>
    <xdr:to>
      <xdr:col>12</xdr:col>
      <xdr:colOff>285750</xdr:colOff>
      <xdr:row>16</xdr:row>
      <xdr:rowOff>171450</xdr:rowOff>
    </xdr:to>
    <xdr:graphicFrame macro="">
      <xdr:nvGraphicFramePr>
        <xdr:cNvPr id="2" name="2 Gráfico">
          <a:extLst>
            <a:ext uri="{FF2B5EF4-FFF2-40B4-BE49-F238E27FC236}">
              <a16:creationId xmlns:a16="http://schemas.microsoft.com/office/drawing/2014/main" id="{6AF22EAF-559A-4616-9666-91FC2F146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85725</xdr:colOff>
      <xdr:row>14</xdr:row>
      <xdr:rowOff>0</xdr:rowOff>
    </xdr:from>
    <xdr:to>
      <xdr:col>7</xdr:col>
      <xdr:colOff>561975</xdr:colOff>
      <xdr:row>34</xdr:row>
      <xdr:rowOff>133350</xdr:rowOff>
    </xdr:to>
    <xdr:graphicFrame macro="">
      <xdr:nvGraphicFramePr>
        <xdr:cNvPr id="2" name="1 Gráfico">
          <a:extLst>
            <a:ext uri="{FF2B5EF4-FFF2-40B4-BE49-F238E27FC236}">
              <a16:creationId xmlns:a16="http://schemas.microsoft.com/office/drawing/2014/main" id="{EE84C9D9-51DC-4CA3-A0A8-E180710B7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552450</xdr:colOff>
      <xdr:row>2</xdr:row>
      <xdr:rowOff>9525</xdr:rowOff>
    </xdr:from>
    <xdr:to>
      <xdr:col>13</xdr:col>
      <xdr:colOff>361950</xdr:colOff>
      <xdr:row>21</xdr:row>
      <xdr:rowOff>19050</xdr:rowOff>
    </xdr:to>
    <xdr:graphicFrame macro="">
      <xdr:nvGraphicFramePr>
        <xdr:cNvPr id="2" name="2 Gráfico">
          <a:extLst>
            <a:ext uri="{FF2B5EF4-FFF2-40B4-BE49-F238E27FC236}">
              <a16:creationId xmlns:a16="http://schemas.microsoft.com/office/drawing/2014/main" id="{7C34FBBF-FE3D-473F-9C28-BF93C7790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638175</xdr:colOff>
      <xdr:row>1</xdr:row>
      <xdr:rowOff>295275</xdr:rowOff>
    </xdr:from>
    <xdr:to>
      <xdr:col>12</xdr:col>
      <xdr:colOff>285750</xdr:colOff>
      <xdr:row>21</xdr:row>
      <xdr:rowOff>38100</xdr:rowOff>
    </xdr:to>
    <xdr:graphicFrame macro="">
      <xdr:nvGraphicFramePr>
        <xdr:cNvPr id="2" name="2 Gráfico">
          <a:extLst>
            <a:ext uri="{FF2B5EF4-FFF2-40B4-BE49-F238E27FC236}">
              <a16:creationId xmlns:a16="http://schemas.microsoft.com/office/drawing/2014/main" id="{8659FC8C-1CE6-45D4-90DE-54A4B4333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590550</xdr:colOff>
      <xdr:row>1</xdr:row>
      <xdr:rowOff>85725</xdr:rowOff>
    </xdr:from>
    <xdr:to>
      <xdr:col>11</xdr:col>
      <xdr:colOff>381000</xdr:colOff>
      <xdr:row>23</xdr:row>
      <xdr:rowOff>161925</xdr:rowOff>
    </xdr:to>
    <xdr:graphicFrame macro="">
      <xdr:nvGraphicFramePr>
        <xdr:cNvPr id="2" name="1 Gráfico">
          <a:extLst>
            <a:ext uri="{FF2B5EF4-FFF2-40B4-BE49-F238E27FC236}">
              <a16:creationId xmlns:a16="http://schemas.microsoft.com/office/drawing/2014/main" id="{2928C622-D70C-41CA-B411-A52468BB2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638175</xdr:colOff>
      <xdr:row>3</xdr:row>
      <xdr:rowOff>19050</xdr:rowOff>
    </xdr:from>
    <xdr:to>
      <xdr:col>12</xdr:col>
      <xdr:colOff>647700</xdr:colOff>
      <xdr:row>21</xdr:row>
      <xdr:rowOff>114300</xdr:rowOff>
    </xdr:to>
    <xdr:graphicFrame macro="">
      <xdr:nvGraphicFramePr>
        <xdr:cNvPr id="2" name="2 Gráfico">
          <a:extLst>
            <a:ext uri="{FF2B5EF4-FFF2-40B4-BE49-F238E27FC236}">
              <a16:creationId xmlns:a16="http://schemas.microsoft.com/office/drawing/2014/main" id="{7AABA6E0-A07B-4FB6-A113-5B80F30A5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704850</xdr:colOff>
      <xdr:row>2</xdr:row>
      <xdr:rowOff>85725</xdr:rowOff>
    </xdr:from>
    <xdr:to>
      <xdr:col>12</xdr:col>
      <xdr:colOff>409575</xdr:colOff>
      <xdr:row>20</xdr:row>
      <xdr:rowOff>104775</xdr:rowOff>
    </xdr:to>
    <xdr:graphicFrame macro="">
      <xdr:nvGraphicFramePr>
        <xdr:cNvPr id="2" name="2 Gráfico">
          <a:extLst>
            <a:ext uri="{FF2B5EF4-FFF2-40B4-BE49-F238E27FC236}">
              <a16:creationId xmlns:a16="http://schemas.microsoft.com/office/drawing/2014/main" id="{0E4DA8BC-B574-4020-92A7-F42C2554B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457200</xdr:colOff>
      <xdr:row>1</xdr:row>
      <xdr:rowOff>295275</xdr:rowOff>
    </xdr:from>
    <xdr:to>
      <xdr:col>11</xdr:col>
      <xdr:colOff>638175</xdr:colOff>
      <xdr:row>19</xdr:row>
      <xdr:rowOff>76200</xdr:rowOff>
    </xdr:to>
    <xdr:graphicFrame macro="">
      <xdr:nvGraphicFramePr>
        <xdr:cNvPr id="2" name="1 Gráfico">
          <a:extLst>
            <a:ext uri="{FF2B5EF4-FFF2-40B4-BE49-F238E27FC236}">
              <a16:creationId xmlns:a16="http://schemas.microsoft.com/office/drawing/2014/main" id="{D3AE4E98-6885-4BDB-BAAE-BF69371FA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4</xdr:col>
      <xdr:colOff>685800</xdr:colOff>
      <xdr:row>1</xdr:row>
      <xdr:rowOff>304800</xdr:rowOff>
    </xdr:from>
    <xdr:to>
      <xdr:col>11</xdr:col>
      <xdr:colOff>152400</xdr:colOff>
      <xdr:row>18</xdr:row>
      <xdr:rowOff>66675</xdr:rowOff>
    </xdr:to>
    <xdr:graphicFrame macro="">
      <xdr:nvGraphicFramePr>
        <xdr:cNvPr id="2" name="1 Gráfico">
          <a:extLst>
            <a:ext uri="{FF2B5EF4-FFF2-40B4-BE49-F238E27FC236}">
              <a16:creationId xmlns:a16="http://schemas.microsoft.com/office/drawing/2014/main" id="{41A15BA0-78F1-4A06-A62E-00A285279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28575</xdr:colOff>
      <xdr:row>3</xdr:row>
      <xdr:rowOff>219075</xdr:rowOff>
    </xdr:from>
    <xdr:to>
      <xdr:col>13</xdr:col>
      <xdr:colOff>28575</xdr:colOff>
      <xdr:row>18</xdr:row>
      <xdr:rowOff>180975</xdr:rowOff>
    </xdr:to>
    <xdr:graphicFrame macro="">
      <xdr:nvGraphicFramePr>
        <xdr:cNvPr id="2" name="2 Gráfico">
          <a:extLst>
            <a:ext uri="{FF2B5EF4-FFF2-40B4-BE49-F238E27FC236}">
              <a16:creationId xmlns:a16="http://schemas.microsoft.com/office/drawing/2014/main" id="{0DC8E8E4-9B12-4B34-8C65-08E22B5A4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190500</xdr:colOff>
      <xdr:row>1</xdr:row>
      <xdr:rowOff>304800</xdr:rowOff>
    </xdr:from>
    <xdr:to>
      <xdr:col>12</xdr:col>
      <xdr:colOff>19050</xdr:colOff>
      <xdr:row>22</xdr:row>
      <xdr:rowOff>28575</xdr:rowOff>
    </xdr:to>
    <xdr:graphicFrame macro="">
      <xdr:nvGraphicFramePr>
        <xdr:cNvPr id="2" name="2 Gráfico">
          <a:extLst>
            <a:ext uri="{FF2B5EF4-FFF2-40B4-BE49-F238E27FC236}">
              <a16:creationId xmlns:a16="http://schemas.microsoft.com/office/drawing/2014/main" id="{14FA041B-3E91-4232-A157-D7E643F91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438150</xdr:colOff>
      <xdr:row>1</xdr:row>
      <xdr:rowOff>314325</xdr:rowOff>
    </xdr:from>
    <xdr:to>
      <xdr:col>14</xdr:col>
      <xdr:colOff>114300</xdr:colOff>
      <xdr:row>22</xdr:row>
      <xdr:rowOff>9525</xdr:rowOff>
    </xdr:to>
    <xdr:graphicFrame macro="">
      <xdr:nvGraphicFramePr>
        <xdr:cNvPr id="2" name="2 Gráfico">
          <a:extLst>
            <a:ext uri="{FF2B5EF4-FFF2-40B4-BE49-F238E27FC236}">
              <a16:creationId xmlns:a16="http://schemas.microsoft.com/office/drawing/2014/main" id="{3E9A376C-B91A-422B-9109-099C5D3E8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76200</xdr:colOff>
      <xdr:row>13</xdr:row>
      <xdr:rowOff>123825</xdr:rowOff>
    </xdr:from>
    <xdr:to>
      <xdr:col>3</xdr:col>
      <xdr:colOff>866775</xdr:colOff>
      <xdr:row>33</xdr:row>
      <xdr:rowOff>38100</xdr:rowOff>
    </xdr:to>
    <xdr:graphicFrame macro="">
      <xdr:nvGraphicFramePr>
        <xdr:cNvPr id="2" name="2 Gráfico">
          <a:extLst>
            <a:ext uri="{FF2B5EF4-FFF2-40B4-BE49-F238E27FC236}">
              <a16:creationId xmlns:a16="http://schemas.microsoft.com/office/drawing/2014/main" id="{7B997701-92C7-45E5-8263-2E309663E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704850</xdr:colOff>
      <xdr:row>14</xdr:row>
      <xdr:rowOff>66675</xdr:rowOff>
    </xdr:from>
    <xdr:to>
      <xdr:col>7</xdr:col>
      <xdr:colOff>19050</xdr:colOff>
      <xdr:row>34</xdr:row>
      <xdr:rowOff>133350</xdr:rowOff>
    </xdr:to>
    <xdr:graphicFrame macro="">
      <xdr:nvGraphicFramePr>
        <xdr:cNvPr id="2" name="2 Gráfico">
          <a:extLst>
            <a:ext uri="{FF2B5EF4-FFF2-40B4-BE49-F238E27FC236}">
              <a16:creationId xmlns:a16="http://schemas.microsoft.com/office/drawing/2014/main" id="{9E036E4D-3D21-442A-97BE-05F4E7CDB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76200</xdr:colOff>
      <xdr:row>12</xdr:row>
      <xdr:rowOff>123825</xdr:rowOff>
    </xdr:from>
    <xdr:to>
      <xdr:col>8</xdr:col>
      <xdr:colOff>342900</xdr:colOff>
      <xdr:row>35</xdr:row>
      <xdr:rowOff>28575</xdr:rowOff>
    </xdr:to>
    <xdr:graphicFrame macro="">
      <xdr:nvGraphicFramePr>
        <xdr:cNvPr id="2" name="2 Gráfico">
          <a:extLst>
            <a:ext uri="{FF2B5EF4-FFF2-40B4-BE49-F238E27FC236}">
              <a16:creationId xmlns:a16="http://schemas.microsoft.com/office/drawing/2014/main" id="{6931C7FC-5575-4E15-A770-0CA33DDB4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21</xdr:row>
      <xdr:rowOff>76200</xdr:rowOff>
    </xdr:from>
    <xdr:to>
      <xdr:col>8</xdr:col>
      <xdr:colOff>685800</xdr:colOff>
      <xdr:row>44</xdr:row>
      <xdr:rowOff>57150</xdr:rowOff>
    </xdr:to>
    <xdr:graphicFrame macro="">
      <xdr:nvGraphicFramePr>
        <xdr:cNvPr id="2" name="3 Gráfico">
          <a:extLst>
            <a:ext uri="{FF2B5EF4-FFF2-40B4-BE49-F238E27FC236}">
              <a16:creationId xmlns:a16="http://schemas.microsoft.com/office/drawing/2014/main" id="{71137282-B93F-4FDE-868D-9473A63BD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20</xdr:row>
      <xdr:rowOff>142875</xdr:rowOff>
    </xdr:from>
    <xdr:to>
      <xdr:col>9</xdr:col>
      <xdr:colOff>123825</xdr:colOff>
      <xdr:row>50</xdr:row>
      <xdr:rowOff>57150</xdr:rowOff>
    </xdr:to>
    <xdr:graphicFrame macro="">
      <xdr:nvGraphicFramePr>
        <xdr:cNvPr id="2" name="2 Gráfico">
          <a:extLst>
            <a:ext uri="{FF2B5EF4-FFF2-40B4-BE49-F238E27FC236}">
              <a16:creationId xmlns:a16="http://schemas.microsoft.com/office/drawing/2014/main" id="{081958D3-9BF5-47C8-B75C-CD58085C3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13</xdr:row>
      <xdr:rowOff>152400</xdr:rowOff>
    </xdr:from>
    <xdr:to>
      <xdr:col>8</xdr:col>
      <xdr:colOff>504825</xdr:colOff>
      <xdr:row>39</xdr:row>
      <xdr:rowOff>9525</xdr:rowOff>
    </xdr:to>
    <xdr:graphicFrame macro="">
      <xdr:nvGraphicFramePr>
        <xdr:cNvPr id="2" name="2 Gráfico">
          <a:extLst>
            <a:ext uri="{FF2B5EF4-FFF2-40B4-BE49-F238E27FC236}">
              <a16:creationId xmlns:a16="http://schemas.microsoft.com/office/drawing/2014/main" id="{1DD8DD63-175D-43FD-90A6-1EAC05F7A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xdr:colOff>
      <xdr:row>19</xdr:row>
      <xdr:rowOff>152400</xdr:rowOff>
    </xdr:from>
    <xdr:to>
      <xdr:col>9</xdr:col>
      <xdr:colOff>590550</xdr:colOff>
      <xdr:row>45</xdr:row>
      <xdr:rowOff>133350</xdr:rowOff>
    </xdr:to>
    <xdr:graphicFrame macro="">
      <xdr:nvGraphicFramePr>
        <xdr:cNvPr id="2" name="2 Gráfico">
          <a:extLst>
            <a:ext uri="{FF2B5EF4-FFF2-40B4-BE49-F238E27FC236}">
              <a16:creationId xmlns:a16="http://schemas.microsoft.com/office/drawing/2014/main" id="{C80B3791-A2CA-410F-A489-A54BEAAC3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266700</xdr:colOff>
      <xdr:row>12</xdr:row>
      <xdr:rowOff>57150</xdr:rowOff>
    </xdr:from>
    <xdr:to>
      <xdr:col>6</xdr:col>
      <xdr:colOff>114300</xdr:colOff>
      <xdr:row>34</xdr:row>
      <xdr:rowOff>9525</xdr:rowOff>
    </xdr:to>
    <xdr:graphicFrame macro="">
      <xdr:nvGraphicFramePr>
        <xdr:cNvPr id="2" name="2 Gráfico">
          <a:extLst>
            <a:ext uri="{FF2B5EF4-FFF2-40B4-BE49-F238E27FC236}">
              <a16:creationId xmlns:a16="http://schemas.microsoft.com/office/drawing/2014/main" id="{17F3DA90-66E7-49F0-B8D7-FB2D9D098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18</xdr:row>
      <xdr:rowOff>9525</xdr:rowOff>
    </xdr:from>
    <xdr:to>
      <xdr:col>8</xdr:col>
      <xdr:colOff>533400</xdr:colOff>
      <xdr:row>42</xdr:row>
      <xdr:rowOff>9525</xdr:rowOff>
    </xdr:to>
    <xdr:graphicFrame macro="">
      <xdr:nvGraphicFramePr>
        <xdr:cNvPr id="2" name="2 Gráfico">
          <a:extLst>
            <a:ext uri="{FF2B5EF4-FFF2-40B4-BE49-F238E27FC236}">
              <a16:creationId xmlns:a16="http://schemas.microsoft.com/office/drawing/2014/main" id="{850A2D16-A7D6-4FAD-9845-668C4BCF7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647700</xdr:colOff>
      <xdr:row>1</xdr:row>
      <xdr:rowOff>342900</xdr:rowOff>
    </xdr:from>
    <xdr:to>
      <xdr:col>12</xdr:col>
      <xdr:colOff>57150</xdr:colOff>
      <xdr:row>17</xdr:row>
      <xdr:rowOff>161925</xdr:rowOff>
    </xdr:to>
    <xdr:graphicFrame macro="">
      <xdr:nvGraphicFramePr>
        <xdr:cNvPr id="2" name="2 Gráfico">
          <a:extLst>
            <a:ext uri="{FF2B5EF4-FFF2-40B4-BE49-F238E27FC236}">
              <a16:creationId xmlns:a16="http://schemas.microsoft.com/office/drawing/2014/main" id="{7F2DF695-7661-4541-B32F-06F52FD53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ENCUESTA%20CREDITO\Reporte%20201909\Plantillas\PlantillaCFC2019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
      <sheetName val="Q2"/>
      <sheetName val="Q3"/>
      <sheetName val="Q4"/>
      <sheetName val="Q5"/>
      <sheetName val="Q6"/>
      <sheetName val="Q7"/>
      <sheetName val="Q8"/>
      <sheetName val="Q9"/>
      <sheetName val="Q10"/>
      <sheetName val="Q11"/>
      <sheetName val="Q12"/>
      <sheetName val="Q13"/>
      <sheetName val="Q14"/>
      <sheetName val="Q15"/>
      <sheetName val="Q16"/>
      <sheetName val="Q17"/>
      <sheetName val="Q18"/>
      <sheetName val="Q19"/>
      <sheetName val="Q20"/>
      <sheetName val="Q21"/>
      <sheetName val="Q22"/>
      <sheetName val="Q23"/>
      <sheetName val="Q24"/>
      <sheetName val="Q25"/>
      <sheetName val="Q26"/>
      <sheetName val="Q27"/>
      <sheetName val="Q28"/>
      <sheetName val="Q29"/>
      <sheetName val="Q30"/>
      <sheetName val="Q31"/>
      <sheetName val="Q32"/>
      <sheetName val="Q33"/>
      <sheetName val="Q34"/>
      <sheetName val="Q35"/>
      <sheetName val="Q36"/>
      <sheetName val="Q37"/>
      <sheetName val="Q38"/>
      <sheetName val="Q39"/>
      <sheetName val="Q40"/>
      <sheetName val="Q41"/>
    </sheetNames>
    <sheetDataSet>
      <sheetData sheetId="0" refreshError="1"/>
      <sheetData sheetId="1" refreshError="1"/>
      <sheetData sheetId="2" refreshError="1"/>
      <sheetData sheetId="3" refreshError="1"/>
      <sheetData sheetId="4" refreshError="1">
        <row r="4">
          <cell r="K4">
            <v>66.666666666666657</v>
          </cell>
          <cell r="L4">
            <v>0</v>
          </cell>
          <cell r="M4">
            <v>33.333333333333329</v>
          </cell>
          <cell r="N4">
            <v>0</v>
          </cell>
          <cell r="R4">
            <v>75</v>
          </cell>
          <cell r="S4">
            <v>0</v>
          </cell>
          <cell r="T4">
            <v>25</v>
          </cell>
          <cell r="U4">
            <v>0</v>
          </cell>
          <cell r="Y4">
            <v>75</v>
          </cell>
          <cell r="Z4">
            <v>0</v>
          </cell>
          <cell r="AA4">
            <v>25</v>
          </cell>
          <cell r="AB4">
            <v>0</v>
          </cell>
          <cell r="AF4">
            <v>100</v>
          </cell>
          <cell r="AG4">
            <v>0</v>
          </cell>
          <cell r="AH4">
            <v>0</v>
          </cell>
          <cell r="AI4">
            <v>0</v>
          </cell>
        </row>
        <row r="5">
          <cell r="K5">
            <v>60</v>
          </cell>
          <cell r="L5">
            <v>20</v>
          </cell>
          <cell r="M5">
            <v>20</v>
          </cell>
          <cell r="N5">
            <v>0</v>
          </cell>
          <cell r="R5">
            <v>66.666666666666657</v>
          </cell>
          <cell r="S5">
            <v>16.666666666666664</v>
          </cell>
          <cell r="T5">
            <v>16.666666666666664</v>
          </cell>
          <cell r="U5">
            <v>0</v>
          </cell>
          <cell r="Y5">
            <v>60</v>
          </cell>
          <cell r="Z5">
            <v>20</v>
          </cell>
          <cell r="AA5">
            <v>20</v>
          </cell>
          <cell r="AB5">
            <v>0</v>
          </cell>
          <cell r="AF5">
            <v>83.333333333333343</v>
          </cell>
          <cell r="AG5">
            <v>16.666666666666664</v>
          </cell>
          <cell r="AH5">
            <v>0</v>
          </cell>
          <cell r="AI5">
            <v>0</v>
          </cell>
        </row>
        <row r="6">
          <cell r="K6">
            <v>0</v>
          </cell>
          <cell r="L6">
            <v>0</v>
          </cell>
          <cell r="M6">
            <v>100</v>
          </cell>
          <cell r="N6">
            <v>0</v>
          </cell>
          <cell r="R6">
            <v>0</v>
          </cell>
          <cell r="S6">
            <v>0</v>
          </cell>
          <cell r="T6">
            <v>0</v>
          </cell>
          <cell r="U6">
            <v>0</v>
          </cell>
          <cell r="Y6">
            <v>0</v>
          </cell>
          <cell r="Z6">
            <v>0</v>
          </cell>
          <cell r="AA6">
            <v>0</v>
          </cell>
          <cell r="AB6">
            <v>0</v>
          </cell>
          <cell r="AF6">
            <v>100</v>
          </cell>
          <cell r="AG6">
            <v>0</v>
          </cell>
          <cell r="AH6">
            <v>0</v>
          </cell>
          <cell r="AI6">
            <v>0</v>
          </cell>
        </row>
        <row r="7">
          <cell r="K7">
            <v>50</v>
          </cell>
          <cell r="L7">
            <v>0</v>
          </cell>
          <cell r="M7">
            <v>100</v>
          </cell>
          <cell r="N7">
            <v>0</v>
          </cell>
          <cell r="R7">
            <v>0</v>
          </cell>
          <cell r="S7">
            <v>0</v>
          </cell>
          <cell r="T7">
            <v>0</v>
          </cell>
          <cell r="U7">
            <v>0</v>
          </cell>
          <cell r="Y7">
            <v>100</v>
          </cell>
          <cell r="Z7">
            <v>0</v>
          </cell>
          <cell r="AA7">
            <v>0</v>
          </cell>
          <cell r="AB7">
            <v>0</v>
          </cell>
          <cell r="AF7">
            <v>100</v>
          </cell>
          <cell r="AG7">
            <v>0</v>
          </cell>
          <cell r="AH7">
            <v>0</v>
          </cell>
          <cell r="AI7">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J62"/>
  <sheetViews>
    <sheetView showGridLines="0" tabSelected="1" zoomScaleNormal="100" workbookViewId="0">
      <selection activeCell="D6" sqref="D6"/>
    </sheetView>
  </sheetViews>
  <sheetFormatPr baseColWidth="10" defaultRowHeight="15" x14ac:dyDescent="0.25"/>
  <cols>
    <col min="3" max="3" width="11.42578125" style="28" customWidth="1"/>
    <col min="4" max="4" width="11.42578125" style="28"/>
  </cols>
  <sheetData>
    <row r="1" spans="2:10" s="67" customFormat="1" x14ac:dyDescent="0.25">
      <c r="C1" s="28"/>
      <c r="D1" s="28"/>
    </row>
    <row r="2" spans="2:10" s="67" customFormat="1" x14ac:dyDescent="0.25">
      <c r="C2" s="28"/>
    </row>
    <row r="3" spans="2:10" s="67" customFormat="1" x14ac:dyDescent="0.25">
      <c r="C3" s="67" t="s">
        <v>402</v>
      </c>
      <c r="J3" s="364" t="s">
        <v>458</v>
      </c>
    </row>
    <row r="4" spans="2:10" s="67" customFormat="1" x14ac:dyDescent="0.25">
      <c r="J4" s="364" t="s">
        <v>459</v>
      </c>
    </row>
    <row r="5" spans="2:10" s="67" customFormat="1" x14ac:dyDescent="0.25">
      <c r="C5" s="311" t="s">
        <v>401</v>
      </c>
      <c r="D5" s="312"/>
      <c r="J5" s="364" t="s">
        <v>343</v>
      </c>
    </row>
    <row r="6" spans="2:10" s="67" customFormat="1" x14ac:dyDescent="0.25">
      <c r="C6" t="s">
        <v>295</v>
      </c>
      <c r="D6" s="310">
        <v>45078</v>
      </c>
    </row>
    <row r="7" spans="2:10" s="67" customFormat="1" x14ac:dyDescent="0.25">
      <c r="C7" t="s">
        <v>296</v>
      </c>
      <c r="D7" s="309" t="s">
        <v>343</v>
      </c>
    </row>
    <row r="8" spans="2:10" s="67" customFormat="1" x14ac:dyDescent="0.25">
      <c r="C8" s="28"/>
      <c r="D8" s="28"/>
    </row>
    <row r="9" spans="2:10" s="67" customFormat="1" x14ac:dyDescent="0.25">
      <c r="C9" s="308" t="s">
        <v>399</v>
      </c>
      <c r="E9" s="28"/>
    </row>
    <row r="11" spans="2:10" x14ac:dyDescent="0.25">
      <c r="C11" s="28" t="s">
        <v>430</v>
      </c>
      <c r="D11" s="28" t="s">
        <v>431</v>
      </c>
      <c r="E11" s="28" t="s">
        <v>342</v>
      </c>
    </row>
    <row r="12" spans="2:10" x14ac:dyDescent="0.25">
      <c r="C12" s="28" t="s">
        <v>37</v>
      </c>
      <c r="D12" s="28" t="s">
        <v>297</v>
      </c>
      <c r="E12" t="s">
        <v>351</v>
      </c>
    </row>
    <row r="13" spans="2:10" x14ac:dyDescent="0.25">
      <c r="B13" s="67"/>
      <c r="C13" s="28" t="s">
        <v>38</v>
      </c>
      <c r="D13" s="28" t="s">
        <v>298</v>
      </c>
      <c r="E13" t="s">
        <v>352</v>
      </c>
      <c r="F13" s="67"/>
    </row>
    <row r="14" spans="2:10" x14ac:dyDescent="0.25">
      <c r="B14" s="67"/>
      <c r="C14" s="28" t="s">
        <v>39</v>
      </c>
      <c r="D14" s="28" t="s">
        <v>299</v>
      </c>
      <c r="E14" s="28" t="s">
        <v>353</v>
      </c>
      <c r="F14" s="67"/>
    </row>
    <row r="15" spans="2:10" x14ac:dyDescent="0.25">
      <c r="B15" s="67"/>
      <c r="C15" s="28" t="s">
        <v>40</v>
      </c>
      <c r="D15" s="28" t="s">
        <v>300</v>
      </c>
      <c r="E15" s="28" t="s">
        <v>354</v>
      </c>
      <c r="F15" s="67"/>
    </row>
    <row r="16" spans="2:10" x14ac:dyDescent="0.25">
      <c r="B16" s="28"/>
      <c r="C16" s="28" t="s">
        <v>82</v>
      </c>
      <c r="D16" s="28" t="s">
        <v>301</v>
      </c>
      <c r="E16" t="s">
        <v>355</v>
      </c>
      <c r="F16" s="67"/>
    </row>
    <row r="17" spans="2:6" x14ac:dyDescent="0.25">
      <c r="B17" s="28"/>
      <c r="C17" s="28" t="s">
        <v>41</v>
      </c>
      <c r="D17" s="28" t="s">
        <v>302</v>
      </c>
      <c r="E17" t="s">
        <v>356</v>
      </c>
      <c r="F17" s="67"/>
    </row>
    <row r="18" spans="2:6" x14ac:dyDescent="0.25">
      <c r="B18" s="28"/>
      <c r="C18" s="28" t="s">
        <v>347</v>
      </c>
      <c r="D18" s="28" t="s">
        <v>303</v>
      </c>
      <c r="E18" s="67" t="s">
        <v>357</v>
      </c>
      <c r="F18" s="67"/>
    </row>
    <row r="19" spans="2:6" x14ac:dyDescent="0.25">
      <c r="B19" s="28"/>
      <c r="C19" s="28" t="s">
        <v>348</v>
      </c>
      <c r="D19" s="28" t="s">
        <v>304</v>
      </c>
      <c r="E19" s="67" t="s">
        <v>358</v>
      </c>
      <c r="F19" s="67"/>
    </row>
    <row r="20" spans="2:6" x14ac:dyDescent="0.25">
      <c r="B20" s="28"/>
      <c r="C20" s="28" t="s">
        <v>42</v>
      </c>
      <c r="D20" s="28" t="s">
        <v>305</v>
      </c>
      <c r="E20" s="67" t="s">
        <v>359</v>
      </c>
      <c r="F20" s="67"/>
    </row>
    <row r="21" spans="2:6" x14ac:dyDescent="0.25">
      <c r="B21" s="28"/>
      <c r="C21" s="28" t="s">
        <v>43</v>
      </c>
      <c r="D21" s="28" t="s">
        <v>306</v>
      </c>
      <c r="E21" s="67" t="s">
        <v>360</v>
      </c>
      <c r="F21" s="67"/>
    </row>
    <row r="22" spans="2:6" x14ac:dyDescent="0.25">
      <c r="B22" s="28"/>
      <c r="C22" s="28" t="s">
        <v>44</v>
      </c>
      <c r="D22" s="28" t="s">
        <v>307</v>
      </c>
      <c r="E22" s="67" t="s">
        <v>95</v>
      </c>
      <c r="F22" s="67"/>
    </row>
    <row r="23" spans="2:6" x14ac:dyDescent="0.25">
      <c r="B23" s="28"/>
      <c r="C23" s="28" t="s">
        <v>45</v>
      </c>
      <c r="D23" s="28" t="s">
        <v>308</v>
      </c>
      <c r="E23" s="67" t="s">
        <v>361</v>
      </c>
      <c r="F23" s="67"/>
    </row>
    <row r="24" spans="2:6" x14ac:dyDescent="0.25">
      <c r="B24" s="67"/>
      <c r="C24" s="28" t="s">
        <v>46</v>
      </c>
      <c r="D24" s="28" t="s">
        <v>309</v>
      </c>
      <c r="E24" s="67" t="s">
        <v>362</v>
      </c>
      <c r="F24" s="67"/>
    </row>
    <row r="25" spans="2:6" x14ac:dyDescent="0.25">
      <c r="B25" s="67"/>
      <c r="C25" s="28" t="s">
        <v>47</v>
      </c>
      <c r="D25" s="28" t="s">
        <v>310</v>
      </c>
      <c r="E25" t="s">
        <v>363</v>
      </c>
      <c r="F25" s="67"/>
    </row>
    <row r="26" spans="2:6" x14ac:dyDescent="0.25">
      <c r="B26" s="67"/>
      <c r="C26" s="28" t="s">
        <v>48</v>
      </c>
      <c r="D26" s="28" t="s">
        <v>311</v>
      </c>
      <c r="E26" t="s">
        <v>364</v>
      </c>
      <c r="F26" s="67"/>
    </row>
    <row r="27" spans="2:6" x14ac:dyDescent="0.25">
      <c r="B27" s="67"/>
      <c r="C27" s="28" t="s">
        <v>49</v>
      </c>
      <c r="D27" s="28" t="s">
        <v>312</v>
      </c>
      <c r="E27" t="s">
        <v>365</v>
      </c>
      <c r="F27" s="67"/>
    </row>
    <row r="28" spans="2:6" x14ac:dyDescent="0.25">
      <c r="B28" s="67"/>
      <c r="C28" s="28" t="s">
        <v>50</v>
      </c>
      <c r="D28" s="28" t="s">
        <v>313</v>
      </c>
      <c r="E28" t="s">
        <v>366</v>
      </c>
      <c r="F28" s="67"/>
    </row>
    <row r="29" spans="2:6" x14ac:dyDescent="0.25">
      <c r="B29" s="67"/>
      <c r="C29" s="28" t="s">
        <v>51</v>
      </c>
      <c r="D29" s="28" t="s">
        <v>314</v>
      </c>
      <c r="E29" t="s">
        <v>367</v>
      </c>
      <c r="F29" s="67"/>
    </row>
    <row r="30" spans="2:6" x14ac:dyDescent="0.25">
      <c r="B30" s="67"/>
      <c r="C30" s="28" t="s">
        <v>52</v>
      </c>
      <c r="D30" s="28" t="s">
        <v>400</v>
      </c>
      <c r="E30" t="s">
        <v>169</v>
      </c>
      <c r="F30" s="67"/>
    </row>
    <row r="31" spans="2:6" x14ac:dyDescent="0.25">
      <c r="B31" s="28"/>
      <c r="C31" s="28" t="s">
        <v>53</v>
      </c>
      <c r="D31" s="28" t="s">
        <v>315</v>
      </c>
      <c r="E31" t="s">
        <v>368</v>
      </c>
      <c r="F31" s="67"/>
    </row>
    <row r="32" spans="2:6" x14ac:dyDescent="0.25">
      <c r="B32" s="28"/>
      <c r="C32" s="28" t="s">
        <v>54</v>
      </c>
      <c r="D32" s="28" t="s">
        <v>316</v>
      </c>
      <c r="E32" t="s">
        <v>369</v>
      </c>
      <c r="F32" s="67"/>
    </row>
    <row r="33" spans="2:6" x14ac:dyDescent="0.25">
      <c r="B33" s="28"/>
      <c r="C33" s="28" t="s">
        <v>55</v>
      </c>
      <c r="D33" s="28" t="s">
        <v>317</v>
      </c>
      <c r="E33" t="s">
        <v>370</v>
      </c>
      <c r="F33" s="67"/>
    </row>
    <row r="34" spans="2:6" x14ac:dyDescent="0.25">
      <c r="B34" s="28"/>
      <c r="C34" s="28" t="s">
        <v>56</v>
      </c>
      <c r="D34" s="28" t="s">
        <v>318</v>
      </c>
      <c r="E34" t="s">
        <v>371</v>
      </c>
      <c r="F34" s="67"/>
    </row>
    <row r="35" spans="2:6" x14ac:dyDescent="0.25">
      <c r="B35" s="28"/>
      <c r="C35" s="28" t="s">
        <v>57</v>
      </c>
      <c r="D35" s="28" t="s">
        <v>319</v>
      </c>
      <c r="E35" t="s">
        <v>372</v>
      </c>
      <c r="F35" s="67"/>
    </row>
    <row r="36" spans="2:6" x14ac:dyDescent="0.25">
      <c r="B36" s="28"/>
      <c r="C36" s="28" t="s">
        <v>58</v>
      </c>
      <c r="D36" s="28" t="s">
        <v>320</v>
      </c>
      <c r="E36" t="s">
        <v>373</v>
      </c>
      <c r="F36" s="67"/>
    </row>
    <row r="37" spans="2:6" x14ac:dyDescent="0.25">
      <c r="B37" s="28"/>
      <c r="C37" s="28" t="s">
        <v>59</v>
      </c>
      <c r="D37" s="28" t="s">
        <v>321</v>
      </c>
      <c r="E37" t="s">
        <v>374</v>
      </c>
      <c r="F37" s="67"/>
    </row>
    <row r="38" spans="2:6" x14ac:dyDescent="0.25">
      <c r="B38" s="67"/>
      <c r="C38" s="28" t="s">
        <v>60</v>
      </c>
      <c r="D38" s="28" t="s">
        <v>322</v>
      </c>
      <c r="E38" t="s">
        <v>375</v>
      </c>
      <c r="F38" s="67"/>
    </row>
    <row r="39" spans="2:6" x14ac:dyDescent="0.25">
      <c r="B39" s="67"/>
      <c r="C39" s="28" t="s">
        <v>61</v>
      </c>
      <c r="D39" s="28" t="s">
        <v>323</v>
      </c>
      <c r="E39" t="s">
        <v>376</v>
      </c>
      <c r="F39" s="67"/>
    </row>
    <row r="40" spans="2:6" x14ac:dyDescent="0.25">
      <c r="B40" s="67"/>
      <c r="C40" s="28" t="s">
        <v>349</v>
      </c>
      <c r="D40" s="28" t="s">
        <v>324</v>
      </c>
      <c r="E40" t="s">
        <v>377</v>
      </c>
      <c r="F40" s="67"/>
    </row>
    <row r="41" spans="2:6" x14ac:dyDescent="0.25">
      <c r="B41" s="67"/>
      <c r="C41" s="356" t="s">
        <v>350</v>
      </c>
      <c r="D41" s="356" t="s">
        <v>325</v>
      </c>
      <c r="E41" t="s">
        <v>378</v>
      </c>
      <c r="F41" s="67"/>
    </row>
    <row r="42" spans="2:6" x14ac:dyDescent="0.25">
      <c r="B42" s="67"/>
      <c r="C42" s="356" t="s">
        <v>62</v>
      </c>
      <c r="D42" s="356" t="s">
        <v>326</v>
      </c>
      <c r="E42" t="s">
        <v>379</v>
      </c>
      <c r="F42" s="67"/>
    </row>
    <row r="43" spans="2:6" x14ac:dyDescent="0.25">
      <c r="B43" s="67"/>
      <c r="C43" s="28" t="s">
        <v>63</v>
      </c>
      <c r="D43" s="28" t="s">
        <v>327</v>
      </c>
      <c r="E43" t="s">
        <v>391</v>
      </c>
      <c r="F43" s="67"/>
    </row>
    <row r="44" spans="2:6" x14ac:dyDescent="0.25">
      <c r="B44" s="67"/>
      <c r="C44" s="28" t="s">
        <v>64</v>
      </c>
      <c r="D44" s="28" t="s">
        <v>327</v>
      </c>
      <c r="E44" t="s">
        <v>392</v>
      </c>
      <c r="F44" s="67"/>
    </row>
    <row r="45" spans="2:6" x14ac:dyDescent="0.25">
      <c r="B45" s="67"/>
      <c r="C45" s="28" t="s">
        <v>65</v>
      </c>
      <c r="D45" s="28" t="s">
        <v>328</v>
      </c>
      <c r="E45" t="s">
        <v>380</v>
      </c>
      <c r="F45" s="67"/>
    </row>
    <row r="46" spans="2:6" x14ac:dyDescent="0.25">
      <c r="B46" s="67"/>
      <c r="C46" s="28" t="s">
        <v>66</v>
      </c>
      <c r="D46" s="28" t="s">
        <v>329</v>
      </c>
      <c r="E46" t="s">
        <v>381</v>
      </c>
      <c r="F46" s="67"/>
    </row>
    <row r="47" spans="2:6" x14ac:dyDescent="0.25">
      <c r="B47" s="67"/>
      <c r="C47" s="28" t="s">
        <v>67</v>
      </c>
      <c r="D47" s="28" t="s">
        <v>330</v>
      </c>
      <c r="E47" t="s">
        <v>393</v>
      </c>
      <c r="F47" s="67"/>
    </row>
    <row r="48" spans="2:6" x14ac:dyDescent="0.25">
      <c r="B48" s="67"/>
      <c r="C48" s="28" t="s">
        <v>68</v>
      </c>
      <c r="D48" s="28" t="s">
        <v>330</v>
      </c>
      <c r="E48" t="s">
        <v>394</v>
      </c>
      <c r="F48" s="67"/>
    </row>
    <row r="49" spans="2:6" x14ac:dyDescent="0.25">
      <c r="B49" s="67"/>
      <c r="C49" s="28" t="s">
        <v>69</v>
      </c>
      <c r="D49" s="28" t="s">
        <v>331</v>
      </c>
      <c r="E49" t="s">
        <v>382</v>
      </c>
      <c r="F49" s="67"/>
    </row>
    <row r="50" spans="2:6" x14ac:dyDescent="0.25">
      <c r="B50" s="67"/>
      <c r="C50" s="28" t="s">
        <v>70</v>
      </c>
      <c r="D50" s="28" t="s">
        <v>332</v>
      </c>
      <c r="E50" t="s">
        <v>383</v>
      </c>
      <c r="F50" s="67"/>
    </row>
    <row r="51" spans="2:6" x14ac:dyDescent="0.25">
      <c r="B51" s="67"/>
      <c r="C51" s="28" t="s">
        <v>71</v>
      </c>
      <c r="D51" s="28" t="s">
        <v>333</v>
      </c>
      <c r="E51" t="s">
        <v>395</v>
      </c>
      <c r="F51" s="67"/>
    </row>
    <row r="52" spans="2:6" x14ac:dyDescent="0.25">
      <c r="B52" s="67"/>
      <c r="C52" s="28" t="s">
        <v>72</v>
      </c>
      <c r="D52" s="28" t="s">
        <v>333</v>
      </c>
      <c r="E52" t="s">
        <v>396</v>
      </c>
      <c r="F52" s="67"/>
    </row>
    <row r="53" spans="2:6" x14ac:dyDescent="0.25">
      <c r="B53" s="67"/>
      <c r="C53" s="28" t="s">
        <v>73</v>
      </c>
      <c r="D53" s="28" t="s">
        <v>334</v>
      </c>
      <c r="E53" t="s">
        <v>384</v>
      </c>
      <c r="F53" s="67"/>
    </row>
    <row r="54" spans="2:6" x14ac:dyDescent="0.25">
      <c r="B54" s="67"/>
      <c r="C54" s="28" t="s">
        <v>74</v>
      </c>
      <c r="D54" s="28" t="s">
        <v>335</v>
      </c>
      <c r="E54" t="s">
        <v>385</v>
      </c>
      <c r="F54" s="67"/>
    </row>
    <row r="55" spans="2:6" x14ac:dyDescent="0.25">
      <c r="B55" s="67"/>
      <c r="C55" s="28" t="s">
        <v>75</v>
      </c>
      <c r="D55" s="28" t="s">
        <v>336</v>
      </c>
      <c r="E55" t="s">
        <v>397</v>
      </c>
      <c r="F55" s="67"/>
    </row>
    <row r="56" spans="2:6" x14ac:dyDescent="0.25">
      <c r="B56" s="67"/>
      <c r="C56" s="28" t="s">
        <v>76</v>
      </c>
      <c r="D56" s="28" t="s">
        <v>336</v>
      </c>
      <c r="E56" t="s">
        <v>398</v>
      </c>
      <c r="F56" s="67"/>
    </row>
    <row r="57" spans="2:6" x14ac:dyDescent="0.25">
      <c r="B57" s="67"/>
      <c r="C57" s="28" t="s">
        <v>77</v>
      </c>
      <c r="D57" s="28" t="s">
        <v>337</v>
      </c>
      <c r="E57" t="s">
        <v>386</v>
      </c>
      <c r="F57" s="67"/>
    </row>
    <row r="58" spans="2:6" x14ac:dyDescent="0.25">
      <c r="B58" s="67"/>
      <c r="C58" s="28" t="s">
        <v>78</v>
      </c>
      <c r="D58" s="28" t="s">
        <v>338</v>
      </c>
      <c r="E58" t="s">
        <v>387</v>
      </c>
      <c r="F58" s="67"/>
    </row>
    <row r="59" spans="2:6" x14ac:dyDescent="0.25">
      <c r="B59" s="67"/>
      <c r="C59" s="28" t="s">
        <v>79</v>
      </c>
      <c r="D59" s="28" t="s">
        <v>339</v>
      </c>
      <c r="E59" t="s">
        <v>388</v>
      </c>
      <c r="F59" s="67"/>
    </row>
    <row r="60" spans="2:6" x14ac:dyDescent="0.25">
      <c r="B60" s="67"/>
      <c r="C60" s="28" t="s">
        <v>80</v>
      </c>
      <c r="D60" s="28" t="s">
        <v>340</v>
      </c>
      <c r="E60" t="s">
        <v>389</v>
      </c>
      <c r="F60" s="67"/>
    </row>
    <row r="61" spans="2:6" x14ac:dyDescent="0.25">
      <c r="B61" s="67"/>
      <c r="C61" s="28" t="s">
        <v>81</v>
      </c>
      <c r="D61" s="28" t="s">
        <v>341</v>
      </c>
      <c r="E61" t="s">
        <v>390</v>
      </c>
      <c r="F61" s="67"/>
    </row>
    <row r="62" spans="2:6" x14ac:dyDescent="0.25">
      <c r="B62" s="67"/>
      <c r="C62" s="28" t="s">
        <v>456</v>
      </c>
      <c r="D62" s="28" t="s">
        <v>455</v>
      </c>
      <c r="E62" t="s">
        <v>457</v>
      </c>
      <c r="F62" s="67"/>
    </row>
  </sheetData>
  <phoneticPr fontId="40" type="noConversion"/>
  <dataValidations count="1">
    <dataValidation type="list" allowBlank="1" showInputMessage="1" showErrorMessage="1" sqref="D7">
      <formula1>$J$3:$J$5</formula1>
    </dataValidation>
  </dataValidations>
  <pageMargins left="0.7" right="0.7" top="0.75" bottom="0.75" header="0.3" footer="0.3"/>
  <pageSetup orientation="portrait" verticalDpi="90" r:id="rId1"/>
  <legacyDrawing r:id="rId2"/>
  <extLst>
    <ext xmlns:x14="http://schemas.microsoft.com/office/spreadsheetml/2009/9/main" uri="{CCE6A557-97BC-4b89-ADB6-D9C93CAAB3DF}">
      <x14:dataValidations xmlns:xm="http://schemas.microsoft.com/office/excel/2006/main" count="1">
        <x14:dataValidation type="list" showInputMessage="1" showErrorMessage="1">
          <x14:formula1>
            <xm:f>Bancos!$A$7:$A$64</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6"/>
  <sheetViews>
    <sheetView showGridLines="0" workbookViewId="0">
      <selection activeCell="C5" sqref="C5:C15"/>
    </sheetView>
  </sheetViews>
  <sheetFormatPr baseColWidth="10" defaultColWidth="11.42578125" defaultRowHeight="12.75" x14ac:dyDescent="0.2"/>
  <cols>
    <col min="1" max="1" width="8" style="112" customWidth="1"/>
    <col min="2" max="5" width="22.5703125" style="131" customWidth="1"/>
    <col min="6" max="16384" width="11.42578125" style="112"/>
  </cols>
  <sheetData>
    <row r="2" spans="2:5" ht="33.75" customHeight="1" x14ac:dyDescent="0.2">
      <c r="B2" s="385" t="s">
        <v>407</v>
      </c>
      <c r="C2" s="385" t="s">
        <v>108</v>
      </c>
      <c r="D2" s="385" t="s">
        <v>108</v>
      </c>
      <c r="E2" s="385" t="s">
        <v>108</v>
      </c>
    </row>
    <row r="4" spans="2:5" ht="34.5" customHeight="1" x14ac:dyDescent="0.2">
      <c r="B4" s="130" t="s">
        <v>109</v>
      </c>
      <c r="C4" s="110" t="s">
        <v>85</v>
      </c>
    </row>
    <row r="5" spans="2:5" ht="15.95" customHeight="1" x14ac:dyDescent="0.2">
      <c r="B5" s="267" t="s">
        <v>110</v>
      </c>
      <c r="C5" s="206">
        <f>+IF(Indice!$D$7="Bancos",VLOOKUP(Indice!$D$6,Bancos!$A:$AAV,MATCH(Indice!$C$17,Bancos!$A$1:$AAV$1,0)+ROW(A1)+11,0),IF(Indice!$D$7="CFC",VLOOKUP(Indice!$D$6,CFC!$A:$ABM,MATCH(Indice!$C$17,Bancos!$A$1:$AAV$1,0)+ROW(A1)+11,0),VLOOKUP(Indice!$D$6,Coop!$A:$ABM,MATCH(Indice!$C$17,Bancos!$A$1:$AAV$1,0)+ROW(A1)+11,0)))</f>
        <v>0.33333333333333298</v>
      </c>
    </row>
    <row r="6" spans="2:5" x14ac:dyDescent="0.2">
      <c r="B6" s="132" t="s">
        <v>111</v>
      </c>
      <c r="C6" s="133">
        <f>+IF(Indice!$D$7="Bancos",VLOOKUP(Indice!$D$6,Bancos!$A:$AAV,MATCH(Indice!$C$17,Bancos!$A$1:$AAV$1,0)+ROW(A2)+11,0),IF(Indice!$D$7="CFC",VLOOKUP(Indice!$D$6,CFC!$A:$ABM,MATCH(Indice!$C$17,Bancos!$A$1:$AAV$1,0)+ROW(A2)+11,0),VLOOKUP(Indice!$D$6,Coop!$A:$ABM,MATCH(Indice!$C$17,Bancos!$A$1:$AAV$1,0)+ROW(A2)+11,0)))</f>
        <v>1</v>
      </c>
    </row>
    <row r="7" spans="2:5" x14ac:dyDescent="0.2">
      <c r="B7" s="132" t="s">
        <v>112</v>
      </c>
      <c r="C7" s="133">
        <f>+IF(Indice!$D$7="Bancos",VLOOKUP(Indice!$D$6,Bancos!$A:$AAV,MATCH(Indice!$C$17,Bancos!$A$1:$AAV$1,0)+ROW(A3)+11,0),IF(Indice!$D$7="CFC",VLOOKUP(Indice!$D$6,CFC!$A:$ABM,MATCH(Indice!$C$17,Bancos!$A$1:$AAV$1,0)+ROW(A3)+11,0),VLOOKUP(Indice!$D$6,Coop!$A:$ABM,MATCH(Indice!$C$17,Bancos!$A$1:$AAV$1,0)+ROW(A3)+11,0)))</f>
        <v>0.33333333333333298</v>
      </c>
    </row>
    <row r="8" spans="2:5" x14ac:dyDescent="0.2">
      <c r="B8" s="132" t="s">
        <v>113</v>
      </c>
      <c r="C8" s="133">
        <f>+IF(Indice!$D$7="Bancos",VLOOKUP(Indice!$D$6,Bancos!$A:$AAV,MATCH(Indice!$C$17,Bancos!$A$1:$AAV$1,0)+ROW(A4)+11,0),IF(Indice!$D$7="CFC",VLOOKUP(Indice!$D$6,CFC!$A:$ABM,MATCH(Indice!$C$17,Bancos!$A$1:$AAV$1,0)+ROW(A4)+11,0),VLOOKUP(Indice!$D$6,Coop!$A:$ABM,MATCH(Indice!$C$17,Bancos!$A$1:$AAV$1,0)+ROW(A4)+11,0)))</f>
        <v>0.66666666666666696</v>
      </c>
    </row>
    <row r="9" spans="2:5" x14ac:dyDescent="0.2">
      <c r="B9" s="132" t="s">
        <v>114</v>
      </c>
      <c r="C9" s="133">
        <f>+IF(Indice!$D$7="Bancos",VLOOKUP(Indice!$D$6,Bancos!$A:$AAV,MATCH(Indice!$C$17,Bancos!$A$1:$AAV$1,0)+ROW(A5)+11,0),IF(Indice!$D$7="CFC",VLOOKUP(Indice!$D$6,CFC!$A:$ABM,MATCH(Indice!$C$17,Bancos!$A$1:$AAV$1,0)+ROW(A5)+11,0),VLOOKUP(Indice!$D$6,Coop!$A:$ABM,MATCH(Indice!$C$17,Bancos!$A$1:$AAV$1,0)+ROW(A5)+11,0)))</f>
        <v>0</v>
      </c>
    </row>
    <row r="10" spans="2:5" x14ac:dyDescent="0.2">
      <c r="B10" s="132" t="s">
        <v>115</v>
      </c>
      <c r="C10" s="133">
        <f>+IF(Indice!$D$7="Bancos",VLOOKUP(Indice!$D$6,Bancos!$A:$AAV,MATCH(Indice!$C$17,Bancos!$A$1:$AAV$1,0)+ROW(A6)+11,0),IF(Indice!$D$7="CFC",VLOOKUP(Indice!$D$6,CFC!$A:$ABM,MATCH(Indice!$C$17,Bancos!$A$1:$AAV$1,0)+ROW(A6)+11,0),VLOOKUP(Indice!$D$6,Coop!$A:$ABM,MATCH(Indice!$C$17,Bancos!$A$1:$AAV$1,0)+ROW(A6)+11,0)))</f>
        <v>0</v>
      </c>
    </row>
    <row r="11" spans="2:5" x14ac:dyDescent="0.2">
      <c r="B11" s="132" t="s">
        <v>116</v>
      </c>
      <c r="C11" s="133">
        <f>+IF(Indice!$D$7="Bancos",VLOOKUP(Indice!$D$6,Bancos!$A:$AAV,MATCH(Indice!$C$17,Bancos!$A$1:$AAV$1,0)+ROW(A7)+11,0),IF(Indice!$D$7="CFC",VLOOKUP(Indice!$D$6,CFC!$A:$ABM,MATCH(Indice!$C$17,Bancos!$A$1:$AAV$1,0)+ROW(A7)+11,0),VLOOKUP(Indice!$D$6,Coop!$A:$ABM,MATCH(Indice!$C$17,Bancos!$A$1:$AAV$1,0)+ROW(A7)+11,0)))</f>
        <v>0.66666666666666696</v>
      </c>
    </row>
    <row r="12" spans="2:5" x14ac:dyDescent="0.2">
      <c r="B12" s="132" t="s">
        <v>117</v>
      </c>
      <c r="C12" s="133">
        <f>+IF(Indice!$D$7="Bancos",VLOOKUP(Indice!$D$6,Bancos!$A:$AAV,MATCH(Indice!$C$17,Bancos!$A$1:$AAV$1,0)+ROW(A8)+11,0),IF(Indice!$D$7="CFC",VLOOKUP(Indice!$D$6,CFC!$A:$ABM,MATCH(Indice!$C$17,Bancos!$A$1:$AAV$1,0)+ROW(A8)+11,0),VLOOKUP(Indice!$D$6,Coop!$A:$ABM,MATCH(Indice!$C$17,Bancos!$A$1:$AAV$1,0)+ROW(A8)+11,0)))</f>
        <v>0</v>
      </c>
    </row>
    <row r="13" spans="2:5" x14ac:dyDescent="0.2">
      <c r="B13" s="132" t="s">
        <v>118</v>
      </c>
      <c r="C13" s="133">
        <f>+IF(Indice!$D$7="Bancos",VLOOKUP(Indice!$D$6,Bancos!$A:$AAV,MATCH(Indice!$C$17,Bancos!$A$1:$AAV$1,0)+ROW(A9)+11,0),IF(Indice!$D$7="CFC",VLOOKUP(Indice!$D$6,CFC!$A:$ABM,MATCH(Indice!$C$17,Bancos!$A$1:$AAV$1,0)+ROW(A9)+11,0),VLOOKUP(Indice!$D$6,Coop!$A:$ABM,MATCH(Indice!$C$17,Bancos!$A$1:$AAV$1,0)+ROW(A9)+11,0)))</f>
        <v>0</v>
      </c>
    </row>
    <row r="14" spans="2:5" ht="12.75" customHeight="1" x14ac:dyDescent="0.2">
      <c r="B14" s="132" t="s">
        <v>119</v>
      </c>
      <c r="C14" s="133">
        <f>+IF(Indice!$D$7="Bancos",VLOOKUP(Indice!$D$6,Bancos!$A:$AAV,MATCH(Indice!$C$17,Bancos!$A$1:$AAV$1,0)+ROW(A10)+11,0),IF(Indice!$D$7="CFC",VLOOKUP(Indice!$D$6,CFC!$A:$ABM,MATCH(Indice!$C$17,Bancos!$A$1:$AAV$1,0)+ROW(A10)+11,0),VLOOKUP(Indice!$D$6,Coop!$A:$ABM,MATCH(Indice!$C$17,Bancos!$A$1:$AAV$1,0)+ROW(A10)+11,0)))</f>
        <v>0</v>
      </c>
    </row>
    <row r="15" spans="2:5" x14ac:dyDescent="0.2">
      <c r="B15" s="132" t="s">
        <v>120</v>
      </c>
      <c r="C15" s="133">
        <f>+IF(Indice!$D$7="Bancos",VLOOKUP(Indice!$D$6,Bancos!$A:$AAV,MATCH(Indice!$C$17,Bancos!$A$1:$AAV$1,0)+ROW(A11)+11,0),IF(Indice!$D$7="CFC",VLOOKUP(Indice!$D$6,CFC!$A:$ABM,MATCH(Indice!$C$17,Bancos!$A$1:$AAV$1,0)+ROW(A11)+11,0),VLOOKUP(Indice!$D$6,Coop!$A:$ABM,MATCH(Indice!$C$17,Bancos!$A$1:$AAV$1,0)+ROW(A11)+11,0)))</f>
        <v>0.66666666666666696</v>
      </c>
    </row>
    <row r="16" spans="2:5" x14ac:dyDescent="0.2">
      <c r="B16" s="134" t="s">
        <v>121</v>
      </c>
      <c r="C16" s="135">
        <f>+IF(Indice!$D$7="Bancos",VLOOKUP(Indice!$D$6,Bancos!$A:$AAV,MATCH(Indice!$C$17,Bancos!$A$1:$AAV$1,0)+ROW(A12)+11,0),IF(Indice!$D$7="CFC",VLOOKUP(Indice!$D$6,CFC!$A:$ABM,MATCH(Indice!$C$17,Bancos!$A$1:$AAV$1,0)+ROW(A12)+11,0),VLOOKUP(Indice!$D$6,Coop!$A:$ABM,MATCH(Indice!$C$17,Bancos!$A$1:$AAV$1,0)+ROW(A12)+11,0)))</f>
        <v>0</v>
      </c>
    </row>
  </sheetData>
  <mergeCells count="1">
    <mergeCell ref="B2:E2"/>
  </mergeCell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J22"/>
  <sheetViews>
    <sheetView showGridLines="0" workbookViewId="0">
      <selection activeCell="A5" sqref="A5"/>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x14ac:dyDescent="0.2">
      <c r="B2" s="385" t="s">
        <v>433</v>
      </c>
      <c r="C2" s="385"/>
      <c r="D2" s="385"/>
      <c r="E2" s="385"/>
      <c r="F2" s="385"/>
      <c r="G2" s="385"/>
      <c r="H2" s="385"/>
      <c r="I2" s="385"/>
      <c r="J2" s="385"/>
    </row>
    <row r="3" spans="2:10" ht="15.95" customHeight="1" x14ac:dyDescent="0.2"/>
    <row r="4" spans="2:10" ht="15" customHeight="1" x14ac:dyDescent="0.2">
      <c r="B4" s="113" t="s">
        <v>84</v>
      </c>
      <c r="C4" s="114" t="s">
        <v>403</v>
      </c>
      <c r="D4" s="115"/>
      <c r="E4" s="115"/>
    </row>
    <row r="5" spans="2:10" ht="15.95" customHeight="1" x14ac:dyDescent="0.25">
      <c r="B5" s="116" t="s">
        <v>90</v>
      </c>
      <c r="C5" s="316">
        <f>IF(Indice!D$7="Bancos",VLOOKUP(Indice!D$6,Bancos!$A:$AAV,MATCH(Indice!C$18,Bancos!$A$1:$AAV$1,0)+ROW(A1)-1,0),IF(Indice!D$7="CFC",VLOOKUP(Indice!D$6,CFC!$A:$ABM,MATCH(Indice!C$18,Bancos!$A$1:$AAV$1,0)+ROW(A1)-1,0),VLOOKUP(Indice!D$6,Coop!$A:$ABM,MATCH(Indice!C$18,Bancos!$A$1:$AAV$1,0)+ROW(A1)-1,0)))</f>
        <v>6.3333333333333304</v>
      </c>
      <c r="D5" s="115"/>
      <c r="E5" s="115"/>
    </row>
    <row r="6" spans="2:10" ht="15.95" customHeight="1" x14ac:dyDescent="0.25">
      <c r="B6" s="116" t="s">
        <v>91</v>
      </c>
      <c r="C6" s="317">
        <f>IF(Indice!D$7="Bancos",VLOOKUP(Indice!D$6,Bancos!$A:$AAV,MATCH(Indice!C$18,Bancos!$A$1:$AAV$1,0)+ROW(A2)-1,0),IF(Indice!D$7="CFC",VLOOKUP(Indice!D$6,CFC!$A:$ABM,MATCH(Indice!C$18,Bancos!$A$1:$AAV$1,0)+ROW(A2)-1,0),VLOOKUP(Indice!D$6,Coop!$A:$ABM,MATCH(Indice!C$18,Bancos!$A$1:$AAV$1,0)+ROW(A2)-1,0)))</f>
        <v>6.3333333333333304</v>
      </c>
      <c r="D6" s="115"/>
      <c r="E6" s="115"/>
    </row>
    <row r="7" spans="2:10" ht="15.95" customHeight="1" x14ac:dyDescent="0.25">
      <c r="B7" s="116" t="s">
        <v>92</v>
      </c>
      <c r="C7" s="317">
        <f>IF(Indice!D$7="Bancos",VLOOKUP(Indice!D$6,Bancos!$A:$AAV,MATCH(Indice!C$18,Bancos!$A$1:$AAV$1,0)+ROW(A3)-1,0),IF(Indice!D$7="CFC",VLOOKUP(Indice!D$6,CFC!$A:$ABM,MATCH(Indice!C$18,Bancos!$A$1:$AAV$1,0)+ROW(A3)-1,0),VLOOKUP(Indice!D$6,Coop!$A:$ABM,MATCH(Indice!C$18,Bancos!$A$1:$AAV$1,0)+ROW(A3)-1,0)))</f>
        <v>18.3333333333333</v>
      </c>
      <c r="D7" s="115"/>
      <c r="E7" s="115"/>
    </row>
    <row r="8" spans="2:10" ht="15.95" customHeight="1" x14ac:dyDescent="0.25">
      <c r="B8" s="117" t="s">
        <v>93</v>
      </c>
      <c r="C8" s="318">
        <f>IF(Indice!D$7="Bancos",VLOOKUP(Indice!D$6,Bancos!$A:$AAV,MATCH(Indice!C$18,Bancos!$A$1:$AAV$1,0)+ROW(A4)-1,0),IF(Indice!D$7="CFC",VLOOKUP(Indice!D$6,CFC!$A:$ABM,MATCH(Indice!C$18,Bancos!$A$1:$AAV$1,0)+ROW(A4)-1,0),VLOOKUP(Indice!D$6,Coop!$A:$ABM,MATCH(Indice!C$18,Bancos!$A$1:$AAV$1,0)+ROW(A4)-1,0)))</f>
        <v>7</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sheetData>
  <mergeCells count="1">
    <mergeCell ref="B2:J2"/>
  </mergeCell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J20"/>
  <sheetViews>
    <sheetView showGridLines="0" workbookViewId="0">
      <selection activeCell="C7" sqref="C7"/>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ht="12.75" customHeight="1" x14ac:dyDescent="0.2">
      <c r="B2" s="385" t="s">
        <v>434</v>
      </c>
      <c r="C2" s="385"/>
      <c r="D2" s="385"/>
      <c r="E2" s="385"/>
      <c r="F2" s="385"/>
      <c r="G2" s="385"/>
      <c r="H2" s="385"/>
      <c r="I2" s="385"/>
      <c r="J2" s="385"/>
    </row>
    <row r="3" spans="2:10" ht="15.95" customHeight="1" x14ac:dyDescent="0.2"/>
    <row r="4" spans="2:10" ht="16.5" customHeight="1" x14ac:dyDescent="0.2">
      <c r="B4" s="113" t="s">
        <v>84</v>
      </c>
      <c r="C4" s="114" t="s">
        <v>403</v>
      </c>
      <c r="D4" s="115"/>
      <c r="E4" s="115"/>
    </row>
    <row r="5" spans="2:10" ht="15.95" customHeight="1" x14ac:dyDescent="0.25">
      <c r="B5" s="116" t="s">
        <v>90</v>
      </c>
      <c r="C5" s="313">
        <f>IF(Indice!D$7="Bancos",VLOOKUP(Indice!D$6,Bancos!$A:$AAV,MATCH(Indice!C$19,Bancos!$A$1:$AAV$1,0)+ROW(A1)-1,0),IF(Indice!D$7="CFC",VLOOKUP(Indice!D$6,CFC!$A:$ABM,MATCH(Indice!C$19,Bancos!$A$1:$AAV$1,0)+ROW(A1)-1,0),VLOOKUP(Indice!D$6,Coop!$A:$ABM,MATCH(Indice!C$19,Bancos!$A$1:$AAV$1,0)+ROW(A1)-1,0)))</f>
        <v>6.8333333333333304</v>
      </c>
      <c r="D5" s="115"/>
      <c r="E5" s="115"/>
    </row>
    <row r="6" spans="2:10" ht="15.95" customHeight="1" x14ac:dyDescent="0.25">
      <c r="B6" s="116" t="s">
        <v>91</v>
      </c>
      <c r="C6" s="314">
        <f>IF(Indice!D$7="Bancos",VLOOKUP(Indice!D$6,Bancos!$A:$AAV,MATCH(Indice!C$19,Bancos!$A$1:$AAV$1,0)+ROW(A2)-1,0),IF(Indice!D$7="CFC",VLOOKUP(Indice!D$6,CFC!$A:$ABM,MATCH(Indice!C$19,Bancos!$A$1:$AAV$1,0)+ROW(A2)-1,0),VLOOKUP(Indice!D$6,Coop!$A:$ABM,MATCH(Indice!C$19,Bancos!$A$1:$AAV$1,0)+ROW(A2)-1,0)))</f>
        <v>2.8333333333333299</v>
      </c>
      <c r="D6" s="115"/>
      <c r="E6" s="115"/>
    </row>
    <row r="7" spans="2:10" ht="15.95" customHeight="1" x14ac:dyDescent="0.25">
      <c r="B7" s="116" t="s">
        <v>92</v>
      </c>
      <c r="C7" s="314">
        <f>IF(Indice!D$7="Bancos",VLOOKUP(Indice!D$6,Bancos!$A:$AAV,MATCH(Indice!C$19,Bancos!$A$1:$AAV$1,0)+ROW(A3)-1,0),IF(Indice!D$7="CFC",VLOOKUP(Indice!D$6,CFC!$A:$ABM,MATCH(Indice!C$19,Bancos!$A$1:$AAV$1,0)+ROW(A3)-1,0),VLOOKUP(Indice!D$6,Coop!$A:$ABM,MATCH(Indice!C$19,Bancos!$A$1:$AAV$1,0)+ROW(A3)-1,0)))</f>
        <v>11.3333333333333</v>
      </c>
      <c r="D7" s="115"/>
      <c r="E7" s="115"/>
    </row>
    <row r="8" spans="2:10" ht="15.95" customHeight="1" x14ac:dyDescent="0.25">
      <c r="B8" s="117" t="s">
        <v>93</v>
      </c>
      <c r="C8" s="315">
        <f>IF(Indice!D$7="Bancos",VLOOKUP(Indice!D$6,Bancos!$A:$AAV,MATCH(Indice!C$19,Bancos!$A$1:$AAV$1,0)+ROW(A4)-1,0),IF(Indice!D$7="CFC",VLOOKUP(Indice!D$6,CFC!$A:$ABM,MATCH(Indice!C$19,Bancos!$A$1:$AAV$1,0)+ROW(A4)-1,0),VLOOKUP(Indice!D$6,Coop!$A:$ABM,MATCH(Indice!C$19,Bancos!$A$1:$AAV$1,0)+ROW(A4)-1,0)))</f>
        <v>6.8333333333333304</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sheetData>
  <mergeCells count="1">
    <mergeCell ref="B2:J2"/>
  </mergeCells>
  <pageMargins left="0.7" right="0.7" top="0.75" bottom="0.75" header="0.3" footer="0.3"/>
  <pageSetup paperSize="9"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
  <sheetViews>
    <sheetView workbookViewId="0">
      <selection activeCell="C12" sqref="C12"/>
    </sheetView>
  </sheetViews>
  <sheetFormatPr baseColWidth="10" defaultColWidth="11.42578125" defaultRowHeight="15.95" customHeight="1" x14ac:dyDescent="0.2"/>
  <cols>
    <col min="1" max="1" width="4.85546875" style="109" customWidth="1"/>
    <col min="2" max="3" width="11.42578125" style="109"/>
    <col min="4" max="4" width="14.28515625" style="109" customWidth="1"/>
    <col min="5" max="16384" width="11.42578125" style="109"/>
  </cols>
  <sheetData>
    <row r="2" spans="2:5" ht="15.95" customHeight="1" x14ac:dyDescent="0.2">
      <c r="B2" s="369" t="s">
        <v>359</v>
      </c>
      <c r="C2" s="369"/>
      <c r="D2" s="369"/>
      <c r="E2" s="369"/>
    </row>
    <row r="3" spans="2:5" ht="15.95" customHeight="1" x14ac:dyDescent="0.2">
      <c r="B3" s="369"/>
      <c r="C3" s="369"/>
      <c r="D3" s="369"/>
      <c r="E3" s="369"/>
    </row>
    <row r="4" spans="2:5" ht="15.95" customHeight="1" x14ac:dyDescent="0.2">
      <c r="B4" s="136"/>
      <c r="C4" s="136"/>
      <c r="D4" s="136"/>
      <c r="E4" s="136"/>
    </row>
    <row r="5" spans="2:5" ht="33" customHeight="1" x14ac:dyDescent="0.2">
      <c r="B5" s="370" t="s">
        <v>84</v>
      </c>
      <c r="C5" s="371"/>
      <c r="D5" s="137" t="s">
        <v>85</v>
      </c>
    </row>
    <row r="6" spans="2:5" ht="15.95" customHeight="1" x14ac:dyDescent="0.2">
      <c r="B6" s="372" t="s">
        <v>86</v>
      </c>
      <c r="C6" s="373"/>
      <c r="D6" s="268">
        <f>+IF(Indice!$D$7="Bancos",VLOOKUP(Indice!$D$6,Bancos!$A:$AAV,MATCH(Indice!$C$20,Bancos!$A$1:$AAV$1,0)+ROW(A1)-1,0),IF(Indice!$D$7="CFC",VLOOKUP(Indice!$D$6,CFC!$A:$ABM,MATCH(Indice!$C$20,Bancos!$A$1:$AAV$1,0)+ROW(A1)-1,0),VLOOKUP(Indice!$D$6,Coop!$A:$ABM,MATCH(Indice!$C$20,Bancos!$A$1:$AAV$1,0)+ROW(A1)-1,0)))</f>
        <v>1</v>
      </c>
    </row>
    <row r="7" spans="2:5" ht="15.95" customHeight="1" x14ac:dyDescent="0.2">
      <c r="B7" s="374" t="s">
        <v>87</v>
      </c>
      <c r="C7" s="375"/>
      <c r="D7" s="269">
        <f>+IF(Indice!$D$7="Bancos",VLOOKUP(Indice!$D$6,Bancos!$A:$AAV,MATCH(Indice!$C$20,Bancos!$A$1:$AAV$1,0)+ROW(A2)-1,0),IF(Indice!$D$7="CFC",VLOOKUP(Indice!$D$6,CFC!$A:$ABM,MATCH(Indice!$C$20,Bancos!$A$1:$AAV$1,0)+ROW(A2)-1,0),VLOOKUP(Indice!$D$6,Coop!$A:$ABM,MATCH(Indice!$C$20,Bancos!$A$1:$AAV$1,0)+ROW(A2)-1,0)))</f>
        <v>0</v>
      </c>
    </row>
  </sheetData>
  <mergeCells count="4">
    <mergeCell ref="B2:E3"/>
    <mergeCell ref="B5:C5"/>
    <mergeCell ref="B6:C6"/>
    <mergeCell ref="B7:C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7"/>
  <sheetViews>
    <sheetView showGridLines="0" workbookViewId="0">
      <selection activeCell="C15" sqref="C15"/>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76" t="s">
        <v>408</v>
      </c>
      <c r="C2" s="376" t="s">
        <v>88</v>
      </c>
      <c r="D2" s="376" t="s">
        <v>88</v>
      </c>
      <c r="E2" s="376" t="s">
        <v>88</v>
      </c>
      <c r="F2" s="376" t="s">
        <v>88</v>
      </c>
      <c r="G2" s="376" t="s">
        <v>88</v>
      </c>
      <c r="H2" s="376" t="s">
        <v>88</v>
      </c>
      <c r="I2" s="376"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$21,Bancos!$A$1:$AAV$1,0)+ROW(A1)-1,0),IF(Indice!$D$7="CFC",VLOOKUP(Indice!$D$6,CFC!$A:$ABM,MATCH(Indice!$C$21,Bancos!$A$1:$AAV$1,0)+ROW(A1)-1,0),VLOOKUP(Indice!$D$6,Coop!$A:$ABM,MATCH(Indice!$C$21,Bancos!$A$1:$AAV$1,0)+ROW(A1)-1,0)))</f>
        <v>0.4</v>
      </c>
      <c r="D5" s="115"/>
      <c r="E5" s="115"/>
    </row>
    <row r="6" spans="2:9" ht="15.95" customHeight="1" x14ac:dyDescent="0.2">
      <c r="B6" s="116" t="s">
        <v>91</v>
      </c>
      <c r="C6" s="251">
        <f>+IF(Indice!$D$7="Bancos",VLOOKUP(Indice!$D$6,Bancos!$A:$AAV,MATCH(Indice!$C$21,Bancos!$A$1:$AAV$1,0)+ROW(A2)-1,0),IF(Indice!$D$7="CFC",VLOOKUP(Indice!$D$6,CFC!$A:$ABM,MATCH(Indice!$C$21,Bancos!$A$1:$AAV$1,0)+ROW(A2)-1,0),VLOOKUP(Indice!$D$6,Coop!$A:$ABM,MATCH(Indice!$C$21,Bancos!$A$1:$AAV$1,0)+ROW(A2)-1,0)))</f>
        <v>0.2</v>
      </c>
      <c r="D6" s="115"/>
      <c r="E6" s="115"/>
    </row>
    <row r="7" spans="2:9" ht="15.95" customHeight="1" x14ac:dyDescent="0.2">
      <c r="B7" s="116" t="s">
        <v>92</v>
      </c>
      <c r="C7" s="251">
        <f>+IF(Indice!$D$7="Bancos",VLOOKUP(Indice!$D$6,Bancos!$A:$AAV,MATCH(Indice!$C$21,Bancos!$A$1:$AAV$1,0)+ROW(A3)-1,0),IF(Indice!$D$7="CFC",VLOOKUP(Indice!$D$6,CFC!$A:$ABM,MATCH(Indice!$C$21,Bancos!$A$1:$AAV$1,0)+ROW(A3)-1,0),VLOOKUP(Indice!$D$6,Coop!$A:$ABM,MATCH(Indice!$C$21,Bancos!$A$1:$AAV$1,0)+ROW(A3)-1,0)))</f>
        <v>0.133333333333333</v>
      </c>
      <c r="D7" s="115"/>
      <c r="E7" s="115"/>
    </row>
    <row r="8" spans="2:9" ht="15.95" customHeight="1" x14ac:dyDescent="0.2">
      <c r="B8" s="117" t="s">
        <v>93</v>
      </c>
      <c r="C8" s="270">
        <f>+IF(Indice!$D$7="Bancos",VLOOKUP(Indice!$D$6,Bancos!$A:$AAV,MATCH(Indice!$C$21,Bancos!$A$1:$AAV$1,0)+ROW(A4)-1,0),IF(Indice!$D$7="CFC",VLOOKUP(Indice!$D$6,CFC!$A:$ABM,MATCH(Indice!$C$21,Bancos!$A$1:$AAV$1,0)+ROW(A4)-1,0),VLOOKUP(Indice!$D$6,Coop!$A:$ABM,MATCH(Indice!$C$21,Bancos!$A$1:$AAV$1,0)+ROW(A4)-1,0)))</f>
        <v>0.266666666666667</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pageSetup paperSize="9"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8"/>
  <sheetViews>
    <sheetView showGridLines="0" workbookViewId="0">
      <selection activeCell="F19" sqref="F19"/>
    </sheetView>
  </sheetViews>
  <sheetFormatPr baseColWidth="10" defaultColWidth="11.42578125"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76" t="s">
        <v>95</v>
      </c>
      <c r="C2" s="376" t="s">
        <v>95</v>
      </c>
      <c r="D2" s="376" t="s">
        <v>95</v>
      </c>
      <c r="E2" s="376" t="s">
        <v>95</v>
      </c>
      <c r="F2" s="376" t="s">
        <v>95</v>
      </c>
      <c r="G2" s="376" t="s">
        <v>95</v>
      </c>
      <c r="H2" s="376" t="s">
        <v>95</v>
      </c>
      <c r="I2" s="376" t="s">
        <v>95</v>
      </c>
    </row>
    <row r="3" spans="2:9" ht="24" customHeight="1" x14ac:dyDescent="0.2">
      <c r="B3" s="386" t="s">
        <v>96</v>
      </c>
      <c r="C3" s="387" t="s">
        <v>96</v>
      </c>
      <c r="D3" s="119" t="s">
        <v>97</v>
      </c>
      <c r="E3" s="119" t="s">
        <v>98</v>
      </c>
      <c r="F3" s="119" t="s">
        <v>99</v>
      </c>
      <c r="G3" s="120" t="s">
        <v>100</v>
      </c>
    </row>
    <row r="4" spans="2:9" ht="15.95" customHeight="1" x14ac:dyDescent="0.2">
      <c r="B4" s="381" t="s">
        <v>101</v>
      </c>
      <c r="C4" s="382" t="s">
        <v>101</v>
      </c>
      <c r="D4" s="260">
        <f>IF(Indice!$D$7="Bancos",VLOOKUP(Indice!$D$6,Bancos!$A:$AAV,MATCH(Indice!$C$22,Bancos!$A$1:$AAV$1,0)+COLUMN(A1)-1,0),IF(Indice!$D$7="CFC",VLOOKUP(Indice!$D$6,CFC!$A:$ABM,MATCH(Indice!$C$22,Bancos!$A$1:$AAV$1,0)+COLUMN(A1)-1,0),VLOOKUP(Indice!$D$6,Coop!$A:$ABM,MATCH(Indice!$C$22,Bancos!$A$1:$AAV$1,0)+COLUMN(A1)-1,0)))</f>
        <v>1</v>
      </c>
      <c r="E4" s="260">
        <f>IF(Indice!$D$7="Bancos",VLOOKUP(Indice!$D$6,Bancos!$A:$AAV,MATCH(Indice!$C$22,Bancos!$A$1:$AAV$1,0)+COLUMN(B1)-1,0),IF(Indice!$D$7="CFC",VLOOKUP(Indice!$D$6,CFC!$A:$ABM,MATCH(Indice!$C$22,Bancos!$A$1:$AAV$1,0)+COLUMN(B1)-1,0),VLOOKUP(Indice!$D$6,Coop!$A:$ABM,MATCH(Indice!$C$22,Bancos!$A$1:$AAV$1,0)+COLUMN(B1)-1,0)))</f>
        <v>0</v>
      </c>
      <c r="F4" s="260">
        <f>IF(Indice!$D$7="Bancos",VLOOKUP(Indice!$D$6,Bancos!$A:$AAV,MATCH(Indice!$C$22,Bancos!$A$1:$AAV$1,0)+COLUMN(C1)-1,0),IF(Indice!$D$7="CFC",VLOOKUP(Indice!$D$6,CFC!$A:$ABM,MATCH(Indice!$C$22,Bancos!$A$1:$AAV$1,0)+COLUMN(C1)-1,0),VLOOKUP(Indice!$D$6,Coop!$A:$ABM,MATCH(Indice!$C$22,Bancos!$A$1:$AAV$1,0)+COLUMN(C1)-1,0)))</f>
        <v>0</v>
      </c>
      <c r="G4" s="265">
        <f>IF(Indice!$D$7="Bancos",VLOOKUP(Indice!$D$6,Bancos!$A:$AAV,MATCH(Indice!$C$22,Bancos!$A$1:$AAV$1,0)+COLUMN(D1)-1,0),IF(Indice!$D$7="CFC",VLOOKUP(Indice!$D$6,CFC!$A:$ABM,MATCH(Indice!$C$22,Bancos!$A$1:$AAV$1,0)+COLUMN(D1)-1,0),VLOOKUP(Indice!$D$6,Coop!$A:$ABM,MATCH(Indice!$C$22,Bancos!$A$1:$AAV$1,0)+COLUMN(D1)-1,0)))</f>
        <v>0</v>
      </c>
      <c r="H4" s="121"/>
    </row>
    <row r="5" spans="2:9" ht="15.95" customHeight="1" x14ac:dyDescent="0.2">
      <c r="B5" s="383" t="s">
        <v>102</v>
      </c>
      <c r="C5" s="384" t="s">
        <v>102</v>
      </c>
      <c r="D5" s="261">
        <f>IF(Indice!$D$7="Bancos",VLOOKUP(Indice!$D$6,Bancos!$A:$AAV,MATCH(Indice!$C$22,Bancos!$A$1:$AAV$1,0)+COLUMN(A1)+3,0),IF(Indice!$D$7="CFC",VLOOKUP(Indice!$D$6,CFC!$A:$ABM,MATCH(Indice!$C$22,Bancos!$A$1:$AAV$1,0)+COLUMN(A1)+3,0),VLOOKUP(Indice!$D$6,Coop!$A:$ABM,MATCH(Indice!$C$22,Bancos!$A$1:$AAV$1,0)+COLUMN(A1)+3,0)))</f>
        <v>1</v>
      </c>
      <c r="E5" s="261">
        <f>IF(Indice!$D$7="Bancos",VLOOKUP(Indice!$D$6,Bancos!$A:$AAV,MATCH(Indice!$C$22,Bancos!$A$1:$AAV$1,0)+COLUMN(B1)+3,0),IF(Indice!$D$7="CFC",VLOOKUP(Indice!$D$6,CFC!$A:$ABM,MATCH(Indice!$C$22,Bancos!$A$1:$AAV$1,0)+COLUMN(B1)+3,0),VLOOKUP(Indice!$D$6,Coop!$A:$ABM,MATCH(Indice!$C$22,Bancos!$A$1:$AAV$1,0)+COLUMN(B1)+3,0)))</f>
        <v>0</v>
      </c>
      <c r="F5" s="261">
        <f>IF(Indice!$D$7="Bancos",VLOOKUP(Indice!$D$6,Bancos!$A:$AAV,MATCH(Indice!$C$22,Bancos!$A$1:$AAV$1,0)+COLUMN(C1)+3,0),IF(Indice!$D$7="CFC",VLOOKUP(Indice!$D$6,CFC!$A:$ABM,MATCH(Indice!$C$22,Bancos!$A$1:$AAV$1,0)+COLUMN(C1)+3,0),VLOOKUP(Indice!$D$6,Coop!$A:$ABM,MATCH(Indice!$C$22,Bancos!$A$1:$AAV$1,0)+COLUMN(C1)+3,0)))</f>
        <v>0</v>
      </c>
      <c r="G5" s="262">
        <f>IF(Indice!$D$7="Bancos",VLOOKUP(Indice!$D$6,Bancos!$A:$AAV,MATCH(Indice!$C$22,Bancos!$A$1:$AAV$1,0)+COLUMN(D1)+3,0),IF(Indice!$D$7="CFC",VLOOKUP(Indice!$D$6,CFC!$A:$ABM,MATCH(Indice!$C$22,Bancos!$A$1:$AAV$1,0)+COLUMN(D1)+3,0),VLOOKUP(Indice!$D$6,Coop!$A:$ABM,MATCH(Indice!$C$22,Bancos!$A$1:$AAV$1,0)+COLUMN(D1)+3,0)))</f>
        <v>0</v>
      </c>
      <c r="H5" s="121"/>
    </row>
    <row r="6" spans="2:9" ht="15.95" customHeight="1" x14ac:dyDescent="0.2">
      <c r="B6" s="383" t="s">
        <v>103</v>
      </c>
      <c r="C6" s="384" t="s">
        <v>103</v>
      </c>
      <c r="D6" s="261">
        <f>IF(Indice!$D$7="Bancos",VLOOKUP(Indice!$D$6,Bancos!$A:$AAV,MATCH(Indice!$C$22,Bancos!$A$1:$AAV$1,0)+COLUMN(A1)+7,0),IF(Indice!$D$7="CFC",VLOOKUP(Indice!$D$6,CFC!$A:$ABM,MATCH(Indice!$C$22,Bancos!$A$1:$AAV$1,0)+COLUMN(A1)+7,0),VLOOKUP(Indice!$D$6,Coop!$A:$ABM,MATCH(Indice!$C$22,Bancos!$A$1:$AAV$1,0)+COLUMN(A1)+7,0)))</f>
        <v>1</v>
      </c>
      <c r="E6" s="261">
        <f>IF(Indice!$D$7="Bancos",VLOOKUP(Indice!$D$6,Bancos!$A:$AAV,MATCH(Indice!$C$22,Bancos!$A$1:$AAV$1,0)+COLUMN(B1)+7,0),IF(Indice!$D$7="CFC",VLOOKUP(Indice!$D$6,CFC!$A:$ABM,MATCH(Indice!$C$22,Bancos!$A$1:$AAV$1,0)+COLUMN(B1)+7,0),VLOOKUP(Indice!$D$6,Coop!$A:$ABM,MATCH(Indice!$C$22,Bancos!$A$1:$AAV$1,0)+COLUMN(B1)+7,0)))</f>
        <v>0</v>
      </c>
      <c r="F6" s="261">
        <f>IF(Indice!$D$7="Bancos",VLOOKUP(Indice!$D$6,Bancos!$A:$AAV,MATCH(Indice!$C$22,Bancos!$A$1:$AAV$1,0)+COLUMN(C1)+7,0),IF(Indice!$D$7="CFC",VLOOKUP(Indice!$D$6,CFC!$A:$ABM,MATCH(Indice!$C$22,Bancos!$A$1:$AAV$1,0)+COLUMN(C1)+7,0),VLOOKUP(Indice!$D$6,Coop!$A:$ABM,MATCH(Indice!$C$22,Bancos!$A$1:$AAV$1,0)+COLUMN(C1)+7,0)))</f>
        <v>0</v>
      </c>
      <c r="G6" s="262">
        <f>IF(Indice!$D$7="Bancos",VLOOKUP(Indice!$D$6,Bancos!$A:$AAV,MATCH(Indice!$C$22,Bancos!$A$1:$AAV$1,0)+COLUMN(D1)+7,0),IF(Indice!$D$7="CFC",VLOOKUP(Indice!$D$6,CFC!$A:$ABM,MATCH(Indice!$C$22,Bancos!$A$1:$AAV$1,0)+COLUMN(D1)+7,0),VLOOKUP(Indice!$D$6,Coop!$A:$ABM,MATCH(Indice!$C$22,Bancos!$A$1:$AAV$1,0)+COLUMN(D1)+7,0)))</f>
        <v>0</v>
      </c>
      <c r="H6" s="121"/>
    </row>
    <row r="7" spans="2:9" ht="15.95" customHeight="1" x14ac:dyDescent="0.2">
      <c r="B7" s="377" t="s">
        <v>104</v>
      </c>
      <c r="C7" s="378" t="s">
        <v>104</v>
      </c>
      <c r="D7" s="263">
        <f>IF(Indice!$D$7="Bancos",VLOOKUP(Indice!$D$6,Bancos!$A:$AAV,MATCH(Indice!$C$22,Bancos!$A$1:$AAV$1,0)+COLUMN(A1)+11,0),IF(Indice!$D$7="CFC",VLOOKUP(Indice!$D$6,CFC!$A:$ABM,MATCH(Indice!$C$22,Bancos!$A$1:$AAV$1,0)+COLUMN(A1)+11,0),VLOOKUP(Indice!$D$6,Coop!$A:$ABM,MATCH(Indice!$C$22,Bancos!$A$1:$AAV$1,0)+COLUMN(A1)+11,0)))</f>
        <v>1</v>
      </c>
      <c r="E7" s="263">
        <f>IF(Indice!$D$7="Bancos",VLOOKUP(Indice!$D$6,Bancos!$A:$AAV,MATCH(Indice!$C$22,Bancos!$A$1:$AAV$1,0)+COLUMN(B1)+11,0),IF(Indice!$D$7="CFC",VLOOKUP(Indice!$D$6,CFC!$A:$ABM,MATCH(Indice!$C$22,Bancos!$A$1:$AAV$1,0)+COLUMN(B1)+11,0),VLOOKUP(Indice!$D$6,Coop!$A:$ABM,MATCH(Indice!$C$22,Bancos!$A$1:$AAV$1,0)+COLUMN(B1)+11,0)))</f>
        <v>0</v>
      </c>
      <c r="F7" s="263">
        <f>IF(Indice!$D$7="Bancos",VLOOKUP(Indice!$D$6,Bancos!$A:$AAV,MATCH(Indice!$C$22,Bancos!$A$1:$AAV$1,0)+COLUMN(C1)+11,0),IF(Indice!$D$7="CFC",VLOOKUP(Indice!$D$6,CFC!$A:$ABM,MATCH(Indice!$C$22,Bancos!$A$1:$AAV$1,0)+COLUMN(C1)+11,0),VLOOKUP(Indice!$D$6,Coop!$A:$ABM,MATCH(Indice!$C$22,Bancos!$A$1:$AAV$1,0)+COLUMN(C1)+11,0)))</f>
        <v>0</v>
      </c>
      <c r="G7" s="264">
        <f>IF(Indice!$D$7="Bancos",VLOOKUP(Indice!$D$6,Bancos!$A:$AAV,MATCH(Indice!$C$22,Bancos!$A$1:$AAV$1,0)+COLUMN(D1)+11,0),IF(Indice!$D$7="CFC",VLOOKUP(Indice!$D$6,CFC!$A:$ABM,MATCH(Indice!$C$22,Bancos!$A$1:$AAV$1,0)+COLUMN(D1)+11,0),VLOOKUP(Indice!$D$6,Coop!$A:$ABM,MATCH(Indice!$C$22,Bancos!$A$1:$AAV$1,0)+COLUMN(D1)+11,0)))</f>
        <v>0</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1"/>
  <sheetViews>
    <sheetView showGridLines="0" workbookViewId="0">
      <selection activeCell="H5" sqref="H5"/>
    </sheetView>
  </sheetViews>
  <sheetFormatPr baseColWidth="10" defaultColWidth="11.42578125"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76" t="s">
        <v>409</v>
      </c>
      <c r="C2" s="376" t="s">
        <v>105</v>
      </c>
      <c r="D2" s="376" t="s">
        <v>105</v>
      </c>
      <c r="E2" s="376" t="s">
        <v>105</v>
      </c>
      <c r="F2" s="376" t="s">
        <v>105</v>
      </c>
      <c r="G2" s="376" t="s">
        <v>105</v>
      </c>
      <c r="H2" s="376" t="s">
        <v>105</v>
      </c>
      <c r="I2" s="376" t="s">
        <v>105</v>
      </c>
      <c r="J2" s="376" t="s">
        <v>105</v>
      </c>
    </row>
    <row r="4" spans="2:10" ht="21.75" customHeight="1" x14ac:dyDescent="0.2">
      <c r="B4" s="123" t="s">
        <v>84</v>
      </c>
      <c r="C4" s="124" t="s">
        <v>106</v>
      </c>
    </row>
    <row r="5" spans="2:10" ht="15.95" customHeight="1" x14ac:dyDescent="0.2">
      <c r="B5" s="257" t="s">
        <v>101</v>
      </c>
      <c r="C5" s="125">
        <f>+IF(Indice!$D$7="Bancos",VLOOKUP(Indice!$D$6,Bancos!$A:$AAV,MATCH(Indice!$C$23,Bancos!$A$1:$AAV$1,0)+ROW(A1)-1,0),IF(Indice!$D$7="CFC",VLOOKUP(Indice!$D$6,CFC!$A:$ABM,MATCH(Indice!$C$23,Bancos!$A$1:$AAV$1,0)+ROW(A1)-1,0),VLOOKUP(Indice!$D$6,Coop!$A:$ABM,MATCH(Indice!$C$23,Bancos!$A$1:$AAV$1,0)+ROW(A1)-1,0)))</f>
        <v>0.66666666666666696</v>
      </c>
    </row>
    <row r="6" spans="2:10" ht="15.95" customHeight="1" x14ac:dyDescent="0.2">
      <c r="B6" s="257" t="s">
        <v>102</v>
      </c>
      <c r="C6" s="125">
        <f>+IF(Indice!$D$7="Bancos",VLOOKUP(Indice!$D$6,Bancos!$A:$AAV,MATCH(Indice!$C$23,Bancos!$A$1:$AAV$1,0)+ROW(A2)-1,0),IF(Indice!$D$7="CFC",VLOOKUP(Indice!$D$6,CFC!$A:$ABM,MATCH(Indice!$C$23,Bancos!$A$1:$AAV$1,0)+ROW(A2)-1,0),VLOOKUP(Indice!$D$6,Coop!$A:$ABM,MATCH(Indice!$C$23,Bancos!$A$1:$AAV$1,0)+ROW(A2)-1,0)))</f>
        <v>0</v>
      </c>
    </row>
    <row r="7" spans="2:10" ht="15.95" customHeight="1" x14ac:dyDescent="0.2">
      <c r="B7" s="257" t="s">
        <v>103</v>
      </c>
      <c r="C7" s="125">
        <f>+IF(Indice!$D$7="Bancos",VLOOKUP(Indice!$D$6,Bancos!$A:$AAV,MATCH(Indice!$C$23,Bancos!$A$1:$AAV$1,0)+ROW(A3)-1,0),IF(Indice!$D$7="CFC",VLOOKUP(Indice!$D$6,CFC!$A:$ABM,MATCH(Indice!$C$23,Bancos!$A$1:$AAV$1,0)+ROW(A3)-1,0),VLOOKUP(Indice!$D$6,Coop!$A:$ABM,MATCH(Indice!$C$23,Bancos!$A$1:$AAV$1,0)+ROW(A3)-1,0)))</f>
        <v>0</v>
      </c>
    </row>
    <row r="8" spans="2:10" ht="15.95" customHeight="1" x14ac:dyDescent="0.2">
      <c r="B8" s="255" t="s">
        <v>104</v>
      </c>
      <c r="C8" s="126">
        <f>+IF(Indice!$D$7="Bancos",VLOOKUP(Indice!$D$6,Bancos!$A:$AAV,MATCH(Indice!$C$23,Bancos!$A$1:$AAV$1,0)+ROW(A4)-1,0),IF(Indice!$D$7="CFC",VLOOKUP(Indice!$D$6,CFC!$A:$ABM,MATCH(Indice!$C$23,Bancos!$A$1:$AAV$1,0)+ROW(A4)-1,0),VLOOKUP(Indice!$D$6,Coop!$A:$ABM,MATCH(Indice!$C$23,Bancos!$A$1:$AAV$1,0)+ROW(A4)-1,0)))</f>
        <v>0</v>
      </c>
    </row>
    <row r="11" spans="2:10" ht="15.95" customHeight="1" x14ac:dyDescent="0.2">
      <c r="C11" s="127"/>
    </row>
  </sheetData>
  <mergeCells count="1">
    <mergeCell ref="B2:J2"/>
  </mergeCells>
  <pageMargins left="0.7" right="0.7" top="0.75" bottom="0.75" header="0.3" footer="0.3"/>
  <pageSetup paperSize="9" orientation="portrait"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9"/>
  <sheetViews>
    <sheetView showGridLines="0" workbookViewId="0">
      <selection activeCell="E4" sqref="E4"/>
    </sheetView>
  </sheetViews>
  <sheetFormatPr baseColWidth="10" defaultColWidth="11.42578125" defaultRowHeight="15.95" customHeight="1" x14ac:dyDescent="0.2"/>
  <cols>
    <col min="1" max="1" width="6.85546875" style="112" customWidth="1"/>
    <col min="2" max="2" width="44.85546875" style="112" customWidth="1"/>
    <col min="3" max="3" width="23.5703125" style="112" customWidth="1"/>
    <col min="4" max="5" width="18" style="112" customWidth="1"/>
    <col min="6" max="16384" width="11.42578125" style="112"/>
  </cols>
  <sheetData>
    <row r="2" spans="2:5" ht="12.75" x14ac:dyDescent="0.2">
      <c r="B2" s="376" t="s">
        <v>362</v>
      </c>
      <c r="C2" s="376" t="s">
        <v>107</v>
      </c>
      <c r="D2" s="376" t="s">
        <v>107</v>
      </c>
      <c r="E2" s="376" t="s">
        <v>107</v>
      </c>
    </row>
    <row r="4" spans="2:5" ht="28.5" customHeight="1" x14ac:dyDescent="0.2">
      <c r="B4" s="138" t="s">
        <v>84</v>
      </c>
      <c r="C4" s="137" t="s">
        <v>85</v>
      </c>
    </row>
    <row r="5" spans="2:5" ht="15.95" customHeight="1" x14ac:dyDescent="0.2">
      <c r="B5" s="116" t="s">
        <v>122</v>
      </c>
      <c r="C5" s="271">
        <f>+IF(Indice!$D$7="Bancos",VLOOKUP(Indice!$D$6,Bancos!$A:$AAV,MATCH(Indice!$C$24,Bancos!$A$1:$AAV$1,0)+ROW(A1)+10,0),IF(Indice!$D$7="CFC",VLOOKUP(Indice!$D$6,CFC!$A:$ABM,MATCH(Indice!$C$24,Bancos!$A$1:$AAV$1,0)+ROW(A1)+10,0),VLOOKUP(Indice!$D$6,Coop!$A:$ABM,MATCH(Indice!$C$24,Bancos!$A$1:$AAV$1,0)+ROW(A1)+10,0)))</f>
        <v>1</v>
      </c>
    </row>
    <row r="6" spans="2:5" ht="15.95" customHeight="1" x14ac:dyDescent="0.2">
      <c r="B6" s="116" t="s">
        <v>123</v>
      </c>
      <c r="C6" s="272">
        <f>+IF(Indice!$D$7="Bancos",VLOOKUP(Indice!$D$6,Bancos!$A:$AAV,MATCH(Indice!$C$24,Bancos!$A$1:$AAV$1,0)+ROW(A2)+10,0),IF(Indice!$D$7="CFC",VLOOKUP(Indice!$D$6,CFC!$A:$ABM,MATCH(Indice!$C$24,Bancos!$A$1:$AAV$1,0)+ROW(A2)+10,0),VLOOKUP(Indice!$D$6,Coop!$A:$ABM,MATCH(Indice!$C$24,Bancos!$A$1:$AAV$1,0)+ROW(A2)+10,0)))</f>
        <v>0.33333333333333298</v>
      </c>
    </row>
    <row r="7" spans="2:5" ht="15.95" customHeight="1" x14ac:dyDescent="0.2">
      <c r="B7" s="116" t="s">
        <v>124</v>
      </c>
      <c r="C7" s="272">
        <f>+IF(Indice!$D$7="Bancos",VLOOKUP(Indice!$D$6,Bancos!$A:$AAV,MATCH(Indice!$C$24,Bancos!$A$1:$AAV$1,0)+ROW(A3)+10,0),IF(Indice!$D$7="CFC",VLOOKUP(Indice!$D$6,CFC!$A:$ABM,MATCH(Indice!$C$24,Bancos!$A$1:$AAV$1,0)+ROW(A3)+10,0),VLOOKUP(Indice!$D$6,Coop!$A:$ABM,MATCH(Indice!$C$24,Bancos!$A$1:$AAV$1,0)+ROW(A3)+10,0)))</f>
        <v>0</v>
      </c>
    </row>
    <row r="8" spans="2:5" ht="15.95" customHeight="1" x14ac:dyDescent="0.2">
      <c r="B8" s="116" t="s">
        <v>125</v>
      </c>
      <c r="C8" s="272">
        <f>+IF(Indice!$D$7="Bancos",VLOOKUP(Indice!$D$6,Bancos!$A:$AAV,MATCH(Indice!$C$24,Bancos!$A$1:$AAV$1,0)+ROW(A4)+10,0),IF(Indice!$D$7="CFC",VLOOKUP(Indice!$D$6,CFC!$A:$ABM,MATCH(Indice!$C$24,Bancos!$A$1:$AAV$1,0)+ROW(A4)+10,0),VLOOKUP(Indice!$D$6,Coop!$A:$ABM,MATCH(Indice!$C$24,Bancos!$A$1:$AAV$1,0)+ROW(A4)+10,0)))</f>
        <v>0.66666666666666696</v>
      </c>
    </row>
    <row r="9" spans="2:5" ht="15.95" customHeight="1" x14ac:dyDescent="0.2">
      <c r="B9" s="116" t="s">
        <v>126</v>
      </c>
      <c r="C9" s="272">
        <f>+IF(Indice!$D$7="Bancos",VLOOKUP(Indice!$D$6,Bancos!$A:$AAV,MATCH(Indice!$C$24,Bancos!$A$1:$AAV$1,0)+ROW(A5)+10,0),IF(Indice!$D$7="CFC",VLOOKUP(Indice!$D$6,CFC!$A:$ABM,MATCH(Indice!$C$24,Bancos!$A$1:$AAV$1,0)+ROW(A5)+10,0),VLOOKUP(Indice!$D$6,Coop!$A:$ABM,MATCH(Indice!$C$24,Bancos!$A$1:$AAV$1,0)+ROW(A5)+10,0)))</f>
        <v>0.66666666666666696</v>
      </c>
    </row>
    <row r="10" spans="2:5" ht="15.95" customHeight="1" x14ac:dyDescent="0.2">
      <c r="B10" s="116" t="s">
        <v>127</v>
      </c>
      <c r="C10" s="272">
        <f>+IF(Indice!$D$7="Bancos",VLOOKUP(Indice!$D$6,Bancos!$A:$AAV,MATCH(Indice!$C$24,Bancos!$A$1:$AAV$1,0)+ROW(A6)+10,0),IF(Indice!$D$7="CFC",VLOOKUP(Indice!$D$6,CFC!$A:$ABM,MATCH(Indice!$C$24,Bancos!$A$1:$AAV$1,0)+ROW(A6)+10,0),VLOOKUP(Indice!$D$6,Coop!$A:$ABM,MATCH(Indice!$C$24,Bancos!$A$1:$AAV$1,0)+ROW(A6)+10,0)))</f>
        <v>0.33333333333333298</v>
      </c>
    </row>
    <row r="11" spans="2:5" ht="15.95" customHeight="1" x14ac:dyDescent="0.2">
      <c r="B11" s="116" t="s">
        <v>128</v>
      </c>
      <c r="C11" s="272">
        <f>+IF(Indice!$D$7="Bancos",VLOOKUP(Indice!$D$6,Bancos!$A:$AAV,MATCH(Indice!$C$24,Bancos!$A$1:$AAV$1,0)+ROW(A7)+10,0),IF(Indice!$D$7="CFC",VLOOKUP(Indice!$D$6,CFC!$A:$ABM,MATCH(Indice!$C$24,Bancos!$A$1:$AAV$1,0)+ROW(A7)+10,0),VLOOKUP(Indice!$D$6,Coop!$A:$ABM,MATCH(Indice!$C$24,Bancos!$A$1:$AAV$1,0)+ROW(A7)+10,0)))</f>
        <v>0</v>
      </c>
    </row>
    <row r="12" spans="2:5" ht="17.25" customHeight="1" x14ac:dyDescent="0.2">
      <c r="B12" s="116" t="s">
        <v>129</v>
      </c>
      <c r="C12" s="272">
        <f>+IF(Indice!$D$7="Bancos",VLOOKUP(Indice!$D$6,Bancos!$A:$AAV,MATCH(Indice!$C$24,Bancos!$A$1:$AAV$1,0)+ROW(A8)+10,0),IF(Indice!$D$7="CFC",VLOOKUP(Indice!$D$6,CFC!$A:$ABM,MATCH(Indice!$C$24,Bancos!$A$1:$AAV$1,0)+ROW(A8)+10,0),VLOOKUP(Indice!$D$6,Coop!$A:$ABM,MATCH(Indice!$C$24,Bancos!$A$1:$AAV$1,0)+ROW(A8)+10,0)))</f>
        <v>0.66666666666666696</v>
      </c>
    </row>
    <row r="13" spans="2:5" ht="29.25" customHeight="1" x14ac:dyDescent="0.2">
      <c r="B13" s="139" t="s">
        <v>130</v>
      </c>
      <c r="C13" s="272">
        <f>+IF(Indice!$D$7="Bancos",VLOOKUP(Indice!$D$6,Bancos!$A:$AAV,MATCH(Indice!$C$24,Bancos!$A$1:$AAV$1,0)+ROW(A9)+10,0),IF(Indice!$D$7="CFC",VLOOKUP(Indice!$D$6,CFC!$A:$ABM,MATCH(Indice!$C$24,Bancos!$A$1:$AAV$1,0)+ROW(A9)+10,0),VLOOKUP(Indice!$D$6,Coop!$A:$ABM,MATCH(Indice!$C$24,Bancos!$A$1:$AAV$1,0)+ROW(A9)+10,0)))</f>
        <v>0.33333333333333298</v>
      </c>
    </row>
    <row r="14" spans="2:5" ht="15.95" customHeight="1" x14ac:dyDescent="0.2">
      <c r="B14" s="140" t="s">
        <v>131</v>
      </c>
      <c r="C14" s="272">
        <f>+IF(Indice!$D$7="Bancos",VLOOKUP(Indice!$D$6,Bancos!$A:$AAV,MATCH(Indice!$C$24,Bancos!$A$1:$AAV$1,0)+ROW(A10)+10,0),IF(Indice!$D$7="CFC",VLOOKUP(Indice!$D$6,CFC!$A:$ABM,MATCH(Indice!$C$24,Bancos!$A$1:$AAV$1,0)+ROW(A10)+10,0),VLOOKUP(Indice!$D$6,Coop!$A:$ABM,MATCH(Indice!$C$24,Bancos!$A$1:$AAV$1,0)+ROW(A10)+10,0)))</f>
        <v>0.33333333333333298</v>
      </c>
    </row>
    <row r="15" spans="2:5" ht="15.95" customHeight="1" x14ac:dyDescent="0.2">
      <c r="B15" s="141" t="s">
        <v>132</v>
      </c>
      <c r="C15" s="273">
        <f>+IF(Indice!$D$7="Bancos",VLOOKUP(Indice!$D$6,Bancos!$A:$AAV,MATCH(Indice!$C$24,Bancos!$A$1:$AAV$1,0)+ROW(A11)+10,0),IF(Indice!$D$7="CFC",VLOOKUP(Indice!$D$6,CFC!$A:$ABM,MATCH(Indice!$C$24,Bancos!$A$1:$AAV$1,0)+ROW(A11)+10,0),VLOOKUP(Indice!$D$6,Coop!$A:$ABM,MATCH(Indice!$C$24,Bancos!$A$1:$AAV$1,0)+ROW(A11)+10,0)))</f>
        <v>0</v>
      </c>
    </row>
    <row r="16" spans="2:5" ht="15.95" customHeight="1" x14ac:dyDescent="0.2">
      <c r="C16" s="142"/>
    </row>
    <row r="17" spans="3:4" ht="15.95" customHeight="1" x14ac:dyDescent="0.2">
      <c r="C17" s="127"/>
    </row>
    <row r="19" spans="3:4" ht="15.95" customHeight="1" x14ac:dyDescent="0.25">
      <c r="C19" s="129"/>
      <c r="D19" s="128"/>
    </row>
    <row r="20" spans="3:4" ht="15.95" customHeight="1" x14ac:dyDescent="0.25">
      <c r="C20" s="129"/>
      <c r="D20" s="128"/>
    </row>
    <row r="21" spans="3:4" ht="15.95" customHeight="1" x14ac:dyDescent="0.25">
      <c r="C21" s="129"/>
      <c r="D21" s="128"/>
    </row>
    <row r="22" spans="3:4" ht="15.95" customHeight="1" x14ac:dyDescent="0.25">
      <c r="C22" s="129"/>
      <c r="D22" s="128"/>
    </row>
    <row r="23" spans="3:4" ht="15.95" customHeight="1" x14ac:dyDescent="0.25">
      <c r="C23" s="129"/>
      <c r="D23" s="128"/>
    </row>
    <row r="24" spans="3:4" ht="15.95" customHeight="1" x14ac:dyDescent="0.25">
      <c r="C24" s="129"/>
      <c r="D24" s="128"/>
    </row>
    <row r="25" spans="3:4" ht="15.95" customHeight="1" x14ac:dyDescent="0.25">
      <c r="C25" s="129"/>
      <c r="D25" s="128"/>
    </row>
    <row r="26" spans="3:4" ht="15.95" customHeight="1" x14ac:dyDescent="0.25">
      <c r="C26" s="129"/>
      <c r="D26" s="128"/>
    </row>
    <row r="27" spans="3:4" ht="15.95" customHeight="1" x14ac:dyDescent="0.25">
      <c r="C27" s="129"/>
      <c r="D27" s="128"/>
    </row>
    <row r="28" spans="3:4" ht="15.95" customHeight="1" x14ac:dyDescent="0.25">
      <c r="C28" s="129"/>
      <c r="D28" s="128"/>
    </row>
    <row r="29" spans="3:4" ht="15.95" customHeight="1" x14ac:dyDescent="0.25">
      <c r="C29" s="129"/>
      <c r="D29" s="128"/>
    </row>
  </sheetData>
  <mergeCells count="1">
    <mergeCell ref="B2:E2"/>
  </mergeCells>
  <pageMargins left="0.7" right="0.7" top="0.75" bottom="0.75" header="0.3" footer="0.3"/>
  <pageSetup paperSize="9" orientation="portrait" horizontalDpi="90" verticalDpi="9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6"/>
  <sheetViews>
    <sheetView showGridLines="0" workbookViewId="0">
      <selection activeCell="B3" sqref="B3"/>
    </sheetView>
  </sheetViews>
  <sheetFormatPr baseColWidth="10" defaultColWidth="11.42578125" defaultRowHeight="12.75" x14ac:dyDescent="0.2"/>
  <cols>
    <col min="1" max="1" width="8" style="112" customWidth="1"/>
    <col min="2" max="5" width="22.5703125" style="131" customWidth="1"/>
    <col min="6" max="16384" width="11.42578125" style="112"/>
  </cols>
  <sheetData>
    <row r="2" spans="2:5" ht="33.75" customHeight="1" x14ac:dyDescent="0.2">
      <c r="B2" s="385" t="s">
        <v>363</v>
      </c>
      <c r="C2" s="385" t="s">
        <v>108</v>
      </c>
      <c r="D2" s="385" t="s">
        <v>108</v>
      </c>
      <c r="E2" s="385" t="s">
        <v>108</v>
      </c>
    </row>
    <row r="4" spans="2:5" ht="34.5" customHeight="1" x14ac:dyDescent="0.2">
      <c r="B4" s="130" t="s">
        <v>109</v>
      </c>
      <c r="C4" s="110" t="s">
        <v>85</v>
      </c>
    </row>
    <row r="5" spans="2:5" ht="15.95" customHeight="1" x14ac:dyDescent="0.2">
      <c r="B5" s="132" t="s">
        <v>110</v>
      </c>
      <c r="C5" s="274">
        <f>+IF(Indice!$D$7="Bancos",VLOOKUP(Indice!$D$6,Bancos!$A:$AAV,MATCH(Indice!$C$25,Bancos!$A$1:$AAV$1,0)+ROW(A1)+11,0),IF(Indice!$D$7="CFC",VLOOKUP(Indice!$D$6,CFC!$A:$ABM,MATCH(Indice!$C$25,Bancos!$A$1:$AAV$1,0)+ROW(A1)+11,0),VLOOKUP(Indice!$D$6,Coop!$A:$ABM,MATCH(Indice!$C$25,Bancos!$A$1:$AAV$1,0)+ROW(A1)+11,0)))</f>
        <v>0.66666666666666696</v>
      </c>
    </row>
    <row r="6" spans="2:5" x14ac:dyDescent="0.2">
      <c r="B6" s="132" t="s">
        <v>111</v>
      </c>
      <c r="C6" s="274">
        <f>+IF(Indice!$D$7="Bancos",VLOOKUP(Indice!$D$6,Bancos!$A:$AAV,MATCH(Indice!$C$25,Bancos!$A$1:$AAV$1,0)+ROW(A2)+11,0),IF(Indice!$D$7="CFC",VLOOKUP(Indice!$D$6,CFC!$A:$ABM,MATCH(Indice!$C$25,Bancos!$A$1:$AAV$1,0)+ROW(A2)+11,0),VLOOKUP(Indice!$D$6,Coop!$A:$ABM,MATCH(Indice!$C$25,Bancos!$A$1:$AAV$1,0)+ROW(A2)+11,0)))</f>
        <v>1</v>
      </c>
    </row>
    <row r="7" spans="2:5" x14ac:dyDescent="0.2">
      <c r="B7" s="132" t="s">
        <v>112</v>
      </c>
      <c r="C7" s="274">
        <f>+IF(Indice!$D$7="Bancos",VLOOKUP(Indice!$D$6,Bancos!$A:$AAV,MATCH(Indice!$C$25,Bancos!$A$1:$AAV$1,0)+ROW(A3)+11,0),IF(Indice!$D$7="CFC",VLOOKUP(Indice!$D$6,CFC!$A:$ABM,MATCH(Indice!$C$25,Bancos!$A$1:$AAV$1,0)+ROW(A3)+11,0),VLOOKUP(Indice!$D$6,Coop!$A:$ABM,MATCH(Indice!$C$25,Bancos!$A$1:$AAV$1,0)+ROW(A3)+11,0)))</f>
        <v>0.66666666666666696</v>
      </c>
    </row>
    <row r="8" spans="2:5" x14ac:dyDescent="0.2">
      <c r="B8" s="132" t="s">
        <v>113</v>
      </c>
      <c r="C8" s="274">
        <f>+IF(Indice!$D$7="Bancos",VLOOKUP(Indice!$D$6,Bancos!$A:$AAV,MATCH(Indice!$C$25,Bancos!$A$1:$AAV$1,0)+ROW(A4)+11,0),IF(Indice!$D$7="CFC",VLOOKUP(Indice!$D$6,CFC!$A:$ABM,MATCH(Indice!$C$25,Bancos!$A$1:$AAV$1,0)+ROW(A4)+11,0),VLOOKUP(Indice!$D$6,Coop!$A:$ABM,MATCH(Indice!$C$25,Bancos!$A$1:$AAV$1,0)+ROW(A4)+11,0)))</f>
        <v>0</v>
      </c>
    </row>
    <row r="9" spans="2:5" x14ac:dyDescent="0.2">
      <c r="B9" s="132" t="s">
        <v>114</v>
      </c>
      <c r="C9" s="274">
        <f>+IF(Indice!$D$7="Bancos",VLOOKUP(Indice!$D$6,Bancos!$A:$AAV,MATCH(Indice!$C$25,Bancos!$A$1:$AAV$1,0)+ROW(A5)+11,0),IF(Indice!$D$7="CFC",VLOOKUP(Indice!$D$6,CFC!$A:$ABM,MATCH(Indice!$C$25,Bancos!$A$1:$AAV$1,0)+ROW(A5)+11,0),VLOOKUP(Indice!$D$6,Coop!$A:$ABM,MATCH(Indice!$C$25,Bancos!$A$1:$AAV$1,0)+ROW(A5)+11,0)))</f>
        <v>0</v>
      </c>
    </row>
    <row r="10" spans="2:5" x14ac:dyDescent="0.2">
      <c r="B10" s="132" t="s">
        <v>115</v>
      </c>
      <c r="C10" s="274">
        <f>+IF(Indice!$D$7="Bancos",VLOOKUP(Indice!$D$6,Bancos!$A:$AAV,MATCH(Indice!$C$25,Bancos!$A$1:$AAV$1,0)+ROW(A6)+11,0),IF(Indice!$D$7="CFC",VLOOKUP(Indice!$D$6,CFC!$A:$ABM,MATCH(Indice!$C$25,Bancos!$A$1:$AAV$1,0)+ROW(A6)+11,0),VLOOKUP(Indice!$D$6,Coop!$A:$ABM,MATCH(Indice!$C$25,Bancos!$A$1:$AAV$1,0)+ROW(A6)+11,0)))</f>
        <v>0</v>
      </c>
    </row>
    <row r="11" spans="2:5" x14ac:dyDescent="0.2">
      <c r="B11" s="132" t="s">
        <v>116</v>
      </c>
      <c r="C11" s="274">
        <f>+IF(Indice!$D$7="Bancos",VLOOKUP(Indice!$D$6,Bancos!$A:$AAV,MATCH(Indice!$C$25,Bancos!$A$1:$AAV$1,0)+ROW(A7)+11,0),IF(Indice!$D$7="CFC",VLOOKUP(Indice!$D$6,CFC!$A:$ABM,MATCH(Indice!$C$25,Bancos!$A$1:$AAV$1,0)+ROW(A7)+11,0),VLOOKUP(Indice!$D$6,Coop!$A:$ABM,MATCH(Indice!$C$25,Bancos!$A$1:$AAV$1,0)+ROW(A7)+11,0)))</f>
        <v>0.33333333333333298</v>
      </c>
    </row>
    <row r="12" spans="2:5" x14ac:dyDescent="0.2">
      <c r="B12" s="132" t="s">
        <v>117</v>
      </c>
      <c r="C12" s="274">
        <f>+IF(Indice!$D$7="Bancos",VLOOKUP(Indice!$D$6,Bancos!$A:$AAV,MATCH(Indice!$C$25,Bancos!$A$1:$AAV$1,0)+ROW(A8)+11,0),IF(Indice!$D$7="CFC",VLOOKUP(Indice!$D$6,CFC!$A:$ABM,MATCH(Indice!$C$25,Bancos!$A$1:$AAV$1,0)+ROW(A8)+11,0),VLOOKUP(Indice!$D$6,Coop!$A:$ABM,MATCH(Indice!$C$25,Bancos!$A$1:$AAV$1,0)+ROW(A8)+11,0)))</f>
        <v>0</v>
      </c>
    </row>
    <row r="13" spans="2:5" x14ac:dyDescent="0.2">
      <c r="B13" s="132" t="s">
        <v>118</v>
      </c>
      <c r="C13" s="274">
        <f>+IF(Indice!$D$7="Bancos",VLOOKUP(Indice!$D$6,Bancos!$A:$AAV,MATCH(Indice!$C$25,Bancos!$A$1:$AAV$1,0)+ROW(A9)+11,0),IF(Indice!$D$7="CFC",VLOOKUP(Indice!$D$6,CFC!$A:$ABM,MATCH(Indice!$C$25,Bancos!$A$1:$AAV$1,0)+ROW(A9)+11,0),VLOOKUP(Indice!$D$6,Coop!$A:$ABM,MATCH(Indice!$C$25,Bancos!$A$1:$AAV$1,0)+ROW(A9)+11,0)))</f>
        <v>0</v>
      </c>
    </row>
    <row r="14" spans="2:5" x14ac:dyDescent="0.2">
      <c r="B14" s="132" t="s">
        <v>119</v>
      </c>
      <c r="C14" s="274">
        <f>+IF(Indice!$D$7="Bancos",VLOOKUP(Indice!$D$6,Bancos!$A:$AAV,MATCH(Indice!$C$25,Bancos!$A$1:$AAV$1,0)+ROW(A10)+11,0),IF(Indice!$D$7="CFC",VLOOKUP(Indice!$D$6,CFC!$A:$ABM,MATCH(Indice!$C$25,Bancos!$A$1:$AAV$1,0)+ROW(A10)+11,0),VLOOKUP(Indice!$D$6,Coop!$A:$ABM,MATCH(Indice!$C$25,Bancos!$A$1:$AAV$1,0)+ROW(A10)+11,0)))</f>
        <v>0</v>
      </c>
    </row>
    <row r="15" spans="2:5" x14ac:dyDescent="0.2">
      <c r="B15" s="132" t="s">
        <v>120</v>
      </c>
      <c r="C15" s="274">
        <f>+IF(Indice!$D$7="Bancos",VLOOKUP(Indice!$D$6,Bancos!$A:$AAV,MATCH(Indice!$C$25,Bancos!$A$1:$AAV$1,0)+ROW(A11)+11,0),IF(Indice!$D$7="CFC",VLOOKUP(Indice!$D$6,CFC!$A:$ABM,MATCH(Indice!$C$25,Bancos!$A$1:$AAV$1,0)+ROW(A11)+11,0),VLOOKUP(Indice!$D$6,Coop!$A:$ABM,MATCH(Indice!$C$25,Bancos!$A$1:$AAV$1,0)+ROW(A11)+11,0)))</f>
        <v>0.66666666666666696</v>
      </c>
    </row>
    <row r="16" spans="2:5" x14ac:dyDescent="0.2">
      <c r="B16" s="134" t="s">
        <v>121</v>
      </c>
      <c r="C16" s="275">
        <f>+IF(Indice!$D$7="Bancos",VLOOKUP(Indice!$D$6,Bancos!$A:$AAV,MATCH(Indice!$C$25,Bancos!$A$1:$AAV$1,0)+ROW(A12)+11,0),IF(Indice!$D$7="CFC",VLOOKUP(Indice!$D$6,CFC!$A:$ABM,MATCH(Indice!$C$25,Bancos!$A$1:$AAV$1,0)+ROW(A12)+11,0),VLOOKUP(Indice!$D$6,Coop!$A:$ABM,MATCH(Indice!$C$25,Bancos!$A$1:$AAV$1,0)+ROW(A12)+11,0)))</f>
        <v>0</v>
      </c>
    </row>
  </sheetData>
  <mergeCells count="1">
    <mergeCell ref="B2:E2"/>
  </mergeCells>
  <pageMargins left="0.7" right="0.7" top="0.75" bottom="0.75" header="0.3" footer="0.3"/>
  <pageSetup paperSize="9" orientation="portrait" horizontalDpi="90" verticalDpi="9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
  <sheetViews>
    <sheetView showGridLines="0" workbookViewId="0">
      <selection activeCell="O6" sqref="O6"/>
    </sheetView>
  </sheetViews>
  <sheetFormatPr baseColWidth="10" defaultColWidth="11.42578125" defaultRowHeight="12.75" x14ac:dyDescent="0.2"/>
  <cols>
    <col min="1" max="1" width="7.42578125" style="112" customWidth="1"/>
    <col min="2" max="2" width="10.7109375" style="112" customWidth="1"/>
    <col min="3" max="3" width="35.7109375" style="112" customWidth="1"/>
    <col min="4" max="4" width="14.7109375" style="112" customWidth="1"/>
    <col min="5" max="16384" width="11.42578125" style="112"/>
  </cols>
  <sheetData>
    <row r="2" spans="2:6" ht="42.75" customHeight="1" x14ac:dyDescent="0.2">
      <c r="B2" s="388" t="s">
        <v>410</v>
      </c>
      <c r="C2" s="388"/>
      <c r="D2" s="388"/>
      <c r="E2" s="388"/>
      <c r="F2" s="388"/>
    </row>
    <row r="3" spans="2:6" ht="18" customHeight="1" thickBot="1" x14ac:dyDescent="0.25">
      <c r="B3" s="143"/>
      <c r="C3" s="143"/>
      <c r="D3" s="143"/>
      <c r="E3" s="143"/>
      <c r="F3" s="143"/>
    </row>
    <row r="4" spans="2:6" ht="15" x14ac:dyDescent="0.2">
      <c r="B4" s="144" t="s">
        <v>6</v>
      </c>
      <c r="C4" s="145"/>
      <c r="D4" s="146"/>
    </row>
    <row r="5" spans="2:6" s="148" customFormat="1" ht="42" customHeight="1" x14ac:dyDescent="0.25">
      <c r="B5" s="389" t="s">
        <v>109</v>
      </c>
      <c r="C5" s="390"/>
      <c r="D5" s="147" t="s">
        <v>133</v>
      </c>
    </row>
    <row r="6" spans="2:6" x14ac:dyDescent="0.2">
      <c r="B6" s="149" t="s">
        <v>134</v>
      </c>
      <c r="C6" s="150"/>
      <c r="D6" s="151">
        <f>+IF(Indice!$D$7="Bancos",VLOOKUP(Indice!$D$6,Bancos!$A:$AAV,MATCH(Indice!$C$26,Bancos!$A$1:$AAV$1,0)+ROW(A1)-1,0),IF(Indice!$D$7="CFC",VLOOKUP(Indice!$D$6,CFC!$A:$ABM,MATCH(Indice!$C$26,Bancos!$A$1:$AAV$1,0)+ROW(A1)-1,0),VLOOKUP(Indice!$D$6,Coop!$A:$ABM,MATCH(Indice!$C$26,Bancos!$A$1:$AAV$1,0)+ROW(A1)-1,0)))</f>
        <v>5.5555555555555601E-2</v>
      </c>
    </row>
    <row r="7" spans="2:6" x14ac:dyDescent="0.2">
      <c r="B7" s="149" t="s">
        <v>135</v>
      </c>
      <c r="C7" s="150"/>
      <c r="D7" s="151">
        <f>+IF(Indice!$D$7="Bancos",VLOOKUP(Indice!$D$6,Bancos!$A:$AAV,MATCH(Indice!$C$26,Bancos!$A$1:$AAV$1,0)+ROW(A2)-1,0),IF(Indice!$D$7="CFC",VLOOKUP(Indice!$D$6,CFC!$A:$ABM,MATCH(Indice!$C$26,Bancos!$A$1:$AAV$1,0)+ROW(A2)-1,0),VLOOKUP(Indice!$D$6,Coop!$A:$ABM,MATCH(Indice!$C$26,Bancos!$A$1:$AAV$1,0)+ROW(A2)-1,0)))</f>
        <v>0.5</v>
      </c>
    </row>
    <row r="8" spans="2:6" x14ac:dyDescent="0.2">
      <c r="B8" s="149" t="s">
        <v>136</v>
      </c>
      <c r="C8" s="150"/>
      <c r="D8" s="151">
        <f>+IF(Indice!$D$7="Bancos",VLOOKUP(Indice!$D$6,Bancos!$A:$AAV,MATCH(Indice!$C$26,Bancos!$A$1:$AAV$1,0)+ROW(A3)-1,0),IF(Indice!$D$7="CFC",VLOOKUP(Indice!$D$6,CFC!$A:$ABM,MATCH(Indice!$C$26,Bancos!$A$1:$AAV$1,0)+ROW(A3)-1,0),VLOOKUP(Indice!$D$6,Coop!$A:$ABM,MATCH(Indice!$C$26,Bancos!$A$1:$AAV$1,0)+ROW(A3)-1,0)))</f>
        <v>0</v>
      </c>
    </row>
    <row r="9" spans="2:6" x14ac:dyDescent="0.2">
      <c r="B9" s="149" t="s">
        <v>137</v>
      </c>
      <c r="C9" s="150"/>
      <c r="D9" s="151">
        <f>+IF(Indice!$D$7="Bancos",VLOOKUP(Indice!$D$6,Bancos!$A:$AAV,MATCH(Indice!$C$26,Bancos!$A$1:$AAV$1,0)+ROW(A4)-1,0),IF(Indice!$D$7="CFC",VLOOKUP(Indice!$D$6,CFC!$A:$ABM,MATCH(Indice!$C$26,Bancos!$A$1:$AAV$1,0)+ROW(A4)-1,0),VLOOKUP(Indice!$D$6,Coop!$A:$ABM,MATCH(Indice!$C$26,Bancos!$A$1:$AAV$1,0)+ROW(A4)-1,0)))</f>
        <v>5.5555555555555601E-2</v>
      </c>
    </row>
    <row r="10" spans="2:6" x14ac:dyDescent="0.2">
      <c r="B10" s="149" t="s">
        <v>138</v>
      </c>
      <c r="C10" s="150"/>
      <c r="D10" s="151">
        <f>+IF(Indice!$D$7="Bancos",VLOOKUP(Indice!$D$6,Bancos!$A:$AAV,MATCH(Indice!$C$26,Bancos!$A$1:$AAV$1,0)+ROW(A5)-1,0),IF(Indice!$D$7="CFC",VLOOKUP(Indice!$D$6,CFC!$A:$ABM,MATCH(Indice!$C$26,Bancos!$A$1:$AAV$1,0)+ROW(A5)-1,0),VLOOKUP(Indice!$D$6,Coop!$A:$ABM,MATCH(Indice!$C$26,Bancos!$A$1:$AAV$1,0)+ROW(A5)-1,0)))</f>
        <v>0</v>
      </c>
    </row>
    <row r="11" spans="2:6" x14ac:dyDescent="0.2">
      <c r="B11" s="149" t="s">
        <v>139</v>
      </c>
      <c r="C11" s="150"/>
      <c r="D11" s="151">
        <f>+IF(Indice!$D$7="Bancos",VLOOKUP(Indice!$D$6,Bancos!$A:$AAV,MATCH(Indice!$C$26,Bancos!$A$1:$AAV$1,0)+ROW(A6)-1,0),IF(Indice!$D$7="CFC",VLOOKUP(Indice!$D$6,CFC!$A:$ABM,MATCH(Indice!$C$26,Bancos!$A$1:$AAV$1,0)+ROW(A6)-1,0),VLOOKUP(Indice!$D$6,Coop!$A:$ABM,MATCH(Indice!$C$26,Bancos!$A$1:$AAV$1,0)+ROW(A6)-1,0)))</f>
        <v>0</v>
      </c>
    </row>
    <row r="12" spans="2:6" x14ac:dyDescent="0.2">
      <c r="B12" s="149" t="s">
        <v>140</v>
      </c>
      <c r="C12" s="150"/>
      <c r="D12" s="151">
        <f>+IF(Indice!$D$7="Bancos",VLOOKUP(Indice!$D$6,Bancos!$A:$AAV,MATCH(Indice!$C$26,Bancos!$A$1:$AAV$1,0)+ROW(A7)-1,0),IF(Indice!$D$7="CFC",VLOOKUP(Indice!$D$6,CFC!$A:$ABM,MATCH(Indice!$C$26,Bancos!$A$1:$AAV$1,0)+ROW(A7)-1,0),VLOOKUP(Indice!$D$6,Coop!$A:$ABM,MATCH(Indice!$C$26,Bancos!$A$1:$AAV$1,0)+ROW(A7)-1,0)))</f>
        <v>0.11111111111111099</v>
      </c>
    </row>
    <row r="13" spans="2:6" x14ac:dyDescent="0.2">
      <c r="B13" s="149" t="s">
        <v>141</v>
      </c>
      <c r="C13" s="150"/>
      <c r="D13" s="151">
        <f>+IF(Indice!$D$7="Bancos",VLOOKUP(Indice!$D$6,Bancos!$A:$AAV,MATCH(Indice!$C$26,Bancos!$A$1:$AAV$1,0)+ROW(A8)-1,0),IF(Indice!$D$7="CFC",VLOOKUP(Indice!$D$6,CFC!$A:$ABM,MATCH(Indice!$C$26,Bancos!$A$1:$AAV$1,0)+ROW(A8)-1,0),VLOOKUP(Indice!$D$6,Coop!$A:$ABM,MATCH(Indice!$C$26,Bancos!$A$1:$AAV$1,0)+ROW(A8)-1,0)))</f>
        <v>0</v>
      </c>
    </row>
    <row r="14" spans="2:6" x14ac:dyDescent="0.2">
      <c r="B14" s="149" t="s">
        <v>142</v>
      </c>
      <c r="C14" s="150"/>
      <c r="D14" s="151">
        <f>+IF(Indice!$D$7="Bancos",VLOOKUP(Indice!$D$6,Bancos!$A:$AAV,MATCH(Indice!$C$26,Bancos!$A$1:$AAV$1,0)+ROW(A9)-1,0),IF(Indice!$D$7="CFC",VLOOKUP(Indice!$D$6,CFC!$A:$ABM,MATCH(Indice!$C$26,Bancos!$A$1:$AAV$1,0)+ROW(A9)-1,0),VLOOKUP(Indice!$D$6,Coop!$A:$ABM,MATCH(Indice!$C$26,Bancos!$A$1:$AAV$1,0)+ROW(A9)-1,0)))</f>
        <v>0</v>
      </c>
    </row>
    <row r="15" spans="2:6" x14ac:dyDescent="0.2">
      <c r="B15" s="149" t="s">
        <v>143</v>
      </c>
      <c r="C15" s="150"/>
      <c r="D15" s="151">
        <f>+IF(Indice!$D$7="Bancos",VLOOKUP(Indice!$D$6,Bancos!$A:$AAV,MATCH(Indice!$C$26,Bancos!$A$1:$AAV$1,0)+ROW(A10)-1,0),IF(Indice!$D$7="CFC",VLOOKUP(Indice!$D$6,CFC!$A:$ABM,MATCH(Indice!$C$26,Bancos!$A$1:$AAV$1,0)+ROW(A10)-1,0),VLOOKUP(Indice!$D$6,Coop!$A:$ABM,MATCH(Indice!$C$26,Bancos!$A$1:$AAV$1,0)+ROW(A10)-1,0)))</f>
        <v>0.22222222222222199</v>
      </c>
    </row>
    <row r="16" spans="2:6" x14ac:dyDescent="0.2">
      <c r="B16" s="149" t="s">
        <v>144</v>
      </c>
      <c r="C16" s="150"/>
      <c r="D16" s="151">
        <f>+IF(Indice!$D$7="Bancos",VLOOKUP(Indice!$D$6,Bancos!$A:$AAV,MATCH(Indice!$C$26,Bancos!$A$1:$AAV$1,0)+ROW(A11)-1,0),IF(Indice!$D$7="CFC",VLOOKUP(Indice!$D$6,CFC!$A:$ABM,MATCH(Indice!$C$26,Bancos!$A$1:$AAV$1,0)+ROW(A11)-1,0),VLOOKUP(Indice!$D$6,Coop!$A:$ABM,MATCH(Indice!$C$26,Bancos!$A$1:$AAV$1,0)+ROW(A11)-1,0)))</f>
        <v>0</v>
      </c>
    </row>
    <row r="17" spans="2:5" x14ac:dyDescent="0.2">
      <c r="B17" s="149" t="s">
        <v>145</v>
      </c>
      <c r="C17" s="150"/>
      <c r="D17" s="151">
        <f>+IF(Indice!$D$7="Bancos",VLOOKUP(Indice!$D$6,Bancos!$A:$AAV,MATCH(Indice!$C$26,Bancos!$A$1:$AAV$1,0)+ROW(A12)-1,0),IF(Indice!$D$7="CFC",VLOOKUP(Indice!$D$6,CFC!$A:$ABM,MATCH(Indice!$C$26,Bancos!$A$1:$AAV$1,0)+ROW(A12)-1,0),VLOOKUP(Indice!$D$6,Coop!$A:$ABM,MATCH(Indice!$C$26,Bancos!$A$1:$AAV$1,0)+ROW(A12)-1,0)))</f>
        <v>5.5555555555555601E-2</v>
      </c>
    </row>
    <row r="18" spans="2:5" x14ac:dyDescent="0.2">
      <c r="B18" s="149" t="s">
        <v>146</v>
      </c>
      <c r="C18" s="150"/>
      <c r="D18" s="151">
        <f>+IF(Indice!$D$7="Bancos",VLOOKUP(Indice!$D$6,Bancos!$A:$AAV,MATCH(Indice!$C$26,Bancos!$A$1:$AAV$1,0)+ROW(A13)-1,0),IF(Indice!$D$7="CFC",VLOOKUP(Indice!$D$6,CFC!$A:$ABM,MATCH(Indice!$C$26,Bancos!$A$1:$AAV$1,0)+ROW(A13)-1,0),VLOOKUP(Indice!$D$6,Coop!$A:$ABM,MATCH(Indice!$C$26,Bancos!$A$1:$AAV$1,0)+ROW(A13)-1,0)))</f>
        <v>0</v>
      </c>
    </row>
    <row r="19" spans="2:5" ht="13.5" thickBot="1" x14ac:dyDescent="0.25">
      <c r="B19" s="152"/>
      <c r="C19" s="153"/>
      <c r="D19" s="154"/>
      <c r="E19" s="142"/>
    </row>
    <row r="20" spans="2:5" ht="13.5" thickBot="1" x14ac:dyDescent="0.25">
      <c r="D20" s="155"/>
      <c r="E20" s="142"/>
    </row>
    <row r="21" spans="2:5" ht="15" x14ac:dyDescent="0.2">
      <c r="B21" s="144" t="s">
        <v>147</v>
      </c>
      <c r="C21" s="145"/>
      <c r="D21" s="146"/>
    </row>
    <row r="22" spans="2:5" ht="45" customHeight="1" x14ac:dyDescent="0.2">
      <c r="B22" s="389" t="s">
        <v>109</v>
      </c>
      <c r="C22" s="390"/>
      <c r="D22" s="156" t="s">
        <v>133</v>
      </c>
    </row>
    <row r="23" spans="2:5" x14ac:dyDescent="0.2">
      <c r="B23" s="149" t="s">
        <v>134</v>
      </c>
      <c r="C23" s="150"/>
      <c r="D23" s="157">
        <f>+IF(Indice!$D$7="Bancos",VLOOKUP(Indice!$D$6,Bancos!$A:$AAV,MATCH(Indice!$C$26,Bancos!$A$1:$AAV$1,0)+ROW(A13),0),IF(Indice!$D$7="CFC",VLOOKUP(Indice!$D$6,CFC!$A:$ABM,MATCH(Indice!$C$26,Bancos!$A$1:$AAV$1,0)+ROW(A13),0),VLOOKUP(Indice!$D$6,Coop!$A:$ABM,MATCH(Indice!$C$26,Bancos!$A$1:$AAV$1,0)+ROW(A13)-1,0)))</f>
        <v>0</v>
      </c>
    </row>
    <row r="24" spans="2:5" x14ac:dyDescent="0.2">
      <c r="B24" s="149" t="s">
        <v>135</v>
      </c>
      <c r="C24" s="150"/>
      <c r="D24" s="157">
        <f>+IF(Indice!$D$7="Bancos",VLOOKUP(Indice!$D$6,Bancos!$A:$AAV,MATCH(Indice!$C$26,Bancos!$A$1:$AAV$1,0)+ROW(A14),0),IF(Indice!$D$7="CFC",VLOOKUP(Indice!$D$6,CFC!$A:$ABM,MATCH(Indice!$C$26,Bancos!$A$1:$AAV$1,0)+ROW(A14),0),VLOOKUP(Indice!$D$6,Coop!$A:$ABM,MATCH(Indice!$C$26,Bancos!$A$1:$AAV$1,0)+ROW(A14)-1,0)))</f>
        <v>5.5555555555555601E-2</v>
      </c>
    </row>
    <row r="25" spans="2:5" x14ac:dyDescent="0.2">
      <c r="B25" s="149" t="s">
        <v>136</v>
      </c>
      <c r="C25" s="150"/>
      <c r="D25" s="157">
        <f>+IF(Indice!$D$7="Bancos",VLOOKUP(Indice!$D$6,Bancos!$A:$AAV,MATCH(Indice!$C$26,Bancos!$A$1:$AAV$1,0)+ROW(A15),0),IF(Indice!$D$7="CFC",VLOOKUP(Indice!$D$6,CFC!$A:$ABM,MATCH(Indice!$C$26,Bancos!$A$1:$AAV$1,0)+ROW(A15),0),VLOOKUP(Indice!$D$6,Coop!$A:$ABM,MATCH(Indice!$C$26,Bancos!$A$1:$AAV$1,0)+ROW(A15)-1,0)))</f>
        <v>0.5</v>
      </c>
    </row>
    <row r="26" spans="2:5" x14ac:dyDescent="0.2">
      <c r="B26" s="149" t="s">
        <v>137</v>
      </c>
      <c r="C26" s="150"/>
      <c r="D26" s="157">
        <f>+IF(Indice!$D$7="Bancos",VLOOKUP(Indice!$D$6,Bancos!$A:$AAV,MATCH(Indice!$C$26,Bancos!$A$1:$AAV$1,0)+ROW(A16),0),IF(Indice!$D$7="CFC",VLOOKUP(Indice!$D$6,CFC!$A:$ABM,MATCH(Indice!$C$26,Bancos!$A$1:$AAV$1,0)+ROW(A16),0),VLOOKUP(Indice!$D$6,Coop!$A:$ABM,MATCH(Indice!$C$26,Bancos!$A$1:$AAV$1,0)+ROW(A16)-1,0)))</f>
        <v>0</v>
      </c>
    </row>
    <row r="27" spans="2:5" x14ac:dyDescent="0.2">
      <c r="B27" s="149" t="s">
        <v>138</v>
      </c>
      <c r="C27" s="150"/>
      <c r="D27" s="157">
        <f>+IF(Indice!$D$7="Bancos",VLOOKUP(Indice!$D$6,Bancos!$A:$AAV,MATCH(Indice!$C$26,Bancos!$A$1:$AAV$1,0)+ROW(A17),0),IF(Indice!$D$7="CFC",VLOOKUP(Indice!$D$6,CFC!$A:$ABM,MATCH(Indice!$C$26,Bancos!$A$1:$AAV$1,0)+ROW(A17),0),VLOOKUP(Indice!$D$6,Coop!$A:$ABM,MATCH(Indice!$C$26,Bancos!$A$1:$AAV$1,0)+ROW(A17)-1,0)))</f>
        <v>5.5555555555555601E-2</v>
      </c>
    </row>
    <row r="28" spans="2:5" x14ac:dyDescent="0.2">
      <c r="B28" s="149" t="s">
        <v>139</v>
      </c>
      <c r="C28" s="150"/>
      <c r="D28" s="157">
        <f>+IF(Indice!$D$7="Bancos",VLOOKUP(Indice!$D$6,Bancos!$A:$AAV,MATCH(Indice!$C$26,Bancos!$A$1:$AAV$1,0)+ROW(A18),0),IF(Indice!$D$7="CFC",VLOOKUP(Indice!$D$6,CFC!$A:$ABM,MATCH(Indice!$C$26,Bancos!$A$1:$AAV$1,0)+ROW(A18),0),VLOOKUP(Indice!$D$6,Coop!$A:$ABM,MATCH(Indice!$C$26,Bancos!$A$1:$AAV$1,0)+ROW(A18)-1,0)))</f>
        <v>0</v>
      </c>
    </row>
    <row r="29" spans="2:5" x14ac:dyDescent="0.2">
      <c r="B29" s="149" t="s">
        <v>140</v>
      </c>
      <c r="C29" s="150"/>
      <c r="D29" s="157">
        <f>+IF(Indice!$D$7="Bancos",VLOOKUP(Indice!$D$6,Bancos!$A:$AAV,MATCH(Indice!$C$26,Bancos!$A$1:$AAV$1,0)+ROW(A19),0),IF(Indice!$D$7="CFC",VLOOKUP(Indice!$D$6,CFC!$A:$ABM,MATCH(Indice!$C$26,Bancos!$A$1:$AAV$1,0)+ROW(A19),0),VLOOKUP(Indice!$D$6,Coop!$A:$ABM,MATCH(Indice!$C$26,Bancos!$A$1:$AAV$1,0)+ROW(A19)-1,0)))</f>
        <v>0</v>
      </c>
    </row>
    <row r="30" spans="2:5" x14ac:dyDescent="0.2">
      <c r="B30" s="149" t="s">
        <v>141</v>
      </c>
      <c r="C30" s="150"/>
      <c r="D30" s="157">
        <f>+IF(Indice!$D$7="Bancos",VLOOKUP(Indice!$D$6,Bancos!$A:$AAV,MATCH(Indice!$C$26,Bancos!$A$1:$AAV$1,0)+ROW(A20),0),IF(Indice!$D$7="CFC",VLOOKUP(Indice!$D$6,CFC!$A:$ABM,MATCH(Indice!$C$26,Bancos!$A$1:$AAV$1,0)+ROW(A20),0),VLOOKUP(Indice!$D$6,Coop!$A:$ABM,MATCH(Indice!$C$26,Bancos!$A$1:$AAV$1,0)+ROW(A20)-1,0)))</f>
        <v>0.11111111111111099</v>
      </c>
    </row>
    <row r="31" spans="2:5" x14ac:dyDescent="0.2">
      <c r="B31" s="149" t="s">
        <v>142</v>
      </c>
      <c r="C31" s="150"/>
      <c r="D31" s="157">
        <f>+IF(Indice!$D$7="Bancos",VLOOKUP(Indice!$D$6,Bancos!$A:$AAV,MATCH(Indice!$C$26,Bancos!$A$1:$AAV$1,0)+ROW(A21),0),IF(Indice!$D$7="CFC",VLOOKUP(Indice!$D$6,CFC!$A:$ABM,MATCH(Indice!$C$26,Bancos!$A$1:$AAV$1,0)+ROW(A21),0),VLOOKUP(Indice!$D$6,Coop!$A:$ABM,MATCH(Indice!$C$26,Bancos!$A$1:$AAV$1,0)+ROW(A21)-1,0)))</f>
        <v>0</v>
      </c>
    </row>
    <row r="32" spans="2:5" x14ac:dyDescent="0.2">
      <c r="B32" s="149" t="s">
        <v>143</v>
      </c>
      <c r="C32" s="150"/>
      <c r="D32" s="157">
        <f>+IF(Indice!$D$7="Bancos",VLOOKUP(Indice!$D$6,Bancos!$A:$AAV,MATCH(Indice!$C$26,Bancos!$A$1:$AAV$1,0)+ROW(A22),0),IF(Indice!$D$7="CFC",VLOOKUP(Indice!$D$6,CFC!$A:$ABM,MATCH(Indice!$C$26,Bancos!$A$1:$AAV$1,0)+ROW(A22),0),VLOOKUP(Indice!$D$6,Coop!$A:$ABM,MATCH(Indice!$C$26,Bancos!$A$1:$AAV$1,0)+ROW(A22)-1,0)))</f>
        <v>0</v>
      </c>
    </row>
    <row r="33" spans="2:4" x14ac:dyDescent="0.2">
      <c r="B33" s="149" t="s">
        <v>144</v>
      </c>
      <c r="C33" s="150"/>
      <c r="D33" s="157">
        <f>+IF(Indice!$D$7="Bancos",VLOOKUP(Indice!$D$6,Bancos!$A:$AAV,MATCH(Indice!$C$26,Bancos!$A$1:$AAV$1,0)+ROW(A23),0),IF(Indice!$D$7="CFC",VLOOKUP(Indice!$D$6,CFC!$A:$ABM,MATCH(Indice!$C$26,Bancos!$A$1:$AAV$1,0)+ROW(A23),0),VLOOKUP(Indice!$D$6,Coop!$A:$ABM,MATCH(Indice!$C$26,Bancos!$A$1:$AAV$1,0)+ROW(A23)-1,0)))</f>
        <v>0.22222222222222199</v>
      </c>
    </row>
    <row r="34" spans="2:4" x14ac:dyDescent="0.2">
      <c r="B34" s="149" t="s">
        <v>145</v>
      </c>
      <c r="C34" s="150"/>
      <c r="D34" s="157">
        <f>+IF(Indice!$D$7="Bancos",VLOOKUP(Indice!$D$6,Bancos!$A:$AAV,MATCH(Indice!$C$26,Bancos!$A$1:$AAV$1,0)+ROW(A24),0),IF(Indice!$D$7="CFC",VLOOKUP(Indice!$D$6,CFC!$A:$ABM,MATCH(Indice!$C$26,Bancos!$A$1:$AAV$1,0)+ROW(A24),0),VLOOKUP(Indice!$D$6,Coop!$A:$ABM,MATCH(Indice!$C$26,Bancos!$A$1:$AAV$1,0)+ROW(A24)-1,0)))</f>
        <v>0</v>
      </c>
    </row>
    <row r="35" spans="2:4" x14ac:dyDescent="0.2">
      <c r="B35" s="149" t="s">
        <v>146</v>
      </c>
      <c r="C35" s="150"/>
      <c r="D35" s="157">
        <f>+IF(Indice!$D$7="Bancos",VLOOKUP(Indice!$D$6,Bancos!$A:$AAV,MATCH(Indice!$C$26,Bancos!$A$1:$AAV$1,0)+ROW(A25),0),IF(Indice!$D$7="CFC",VLOOKUP(Indice!$D$6,CFC!$A:$ABM,MATCH(Indice!$C$26,Bancos!$A$1:$AAV$1,0)+ROW(A25),0),VLOOKUP(Indice!$D$6,Coop!$A:$ABM,MATCH(Indice!$C$26,Bancos!$A$1:$AAV$1,0)+ROW(A25)-1,0)))</f>
        <v>5.5555555555555601E-2</v>
      </c>
    </row>
    <row r="36" spans="2:4" ht="13.5" thickBot="1" x14ac:dyDescent="0.25">
      <c r="B36" s="152"/>
      <c r="C36" s="153"/>
      <c r="D36" s="154"/>
    </row>
  </sheetData>
  <mergeCells count="3">
    <mergeCell ref="B2:F2"/>
    <mergeCell ref="B5:C5"/>
    <mergeCell ref="B22:C22"/>
  </mergeCells>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M77"/>
  <sheetViews>
    <sheetView zoomScaleNormal="100" workbookViewId="0">
      <pane xSplit="1" ySplit="6" topLeftCell="OW57" activePane="bottomRight" state="frozen"/>
      <selection pane="topRight" activeCell="B1" sqref="B1"/>
      <selection pane="bottomLeft" activeCell="A7" sqref="A7"/>
      <selection pane="bottomRight" activeCell="PA65" sqref="OY65:PA65"/>
    </sheetView>
  </sheetViews>
  <sheetFormatPr baseColWidth="10" defaultRowHeight="15" x14ac:dyDescent="0.25"/>
  <cols>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18" customWidth="1"/>
    <col min="24" max="24" width="9.28515625" style="42"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42" customWidth="1"/>
    <col min="75" max="75" width="6.42578125" style="18" customWidth="1"/>
    <col min="76" max="76" width="9.28515625" bestFit="1" customWidth="1"/>
    <col min="77" max="77" width="9.85546875" bestFit="1" customWidth="1"/>
    <col min="78" max="78" width="8.85546875"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bestFit="1" customWidth="1"/>
    <col min="97" max="97" width="9.85546875" bestFit="1" customWidth="1"/>
    <col min="98" max="98" width="8.85546875" bestFit="1" customWidth="1"/>
    <col min="99" max="99" width="12.28515625" style="18" bestFit="1" customWidth="1"/>
    <col min="100" max="116" width="12.28515625" style="42" customWidth="1"/>
    <col min="117" max="120" width="17.140625" style="42" customWidth="1"/>
    <col min="121" max="121" width="17.140625" style="18" customWidth="1"/>
    <col min="122" max="139" width="12.28515625" style="42" customWidth="1"/>
    <col min="140" max="144" width="17.140625" style="42" customWidth="1"/>
    <col min="145" max="145" width="17.140625" style="18" customWidth="1"/>
    <col min="146" max="164" width="12.28515625" style="42" customWidth="1"/>
    <col min="165" max="170" width="17.140625" style="42" customWidth="1"/>
    <col min="171" max="171" width="17.140625" style="18" customWidth="1"/>
    <col min="172" max="182" width="12.28515625" style="42" customWidth="1"/>
    <col min="183" max="183" width="12.28515625" style="18" customWidth="1"/>
    <col min="184"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24" width="12.28515625" style="42" customWidth="1"/>
    <col min="225" max="225" width="16.140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63" max="263" width="11.42578125" style="42"/>
    <col min="266" max="266" width="11.42578125" style="42"/>
    <col min="267" max="267" width="11.42578125" style="18"/>
    <col min="268" max="268" width="11.42578125" style="42"/>
    <col min="275" max="275" width="11.42578125" style="42"/>
    <col min="278" max="278" width="11.42578125" style="42"/>
    <col min="279" max="279" width="11.42578125" style="18"/>
    <col min="280" max="280" width="11.42578125" style="42"/>
    <col min="287" max="287" width="11.42578125" style="42"/>
    <col min="290" max="290" width="11.42578125" style="42"/>
    <col min="291" max="291" width="11.42578125" style="18"/>
    <col min="292" max="292" width="12.28515625" style="42" bestFit="1" customWidth="1"/>
    <col min="293" max="293" width="12.28515625" bestFit="1" customWidth="1"/>
    <col min="294" max="294" width="11.5703125" bestFit="1" customWidth="1"/>
    <col min="295" max="295" width="12.42578125" style="42" bestFit="1" customWidth="1"/>
    <col min="296" max="298" width="11.5703125" bestFit="1" customWidth="1"/>
    <col min="299" max="299" width="12.42578125" style="18" bestFit="1" customWidth="1"/>
    <col min="300" max="305" width="12.28515625" style="42" customWidth="1"/>
    <col min="306" max="306" width="12.28515625" style="18" customWidth="1"/>
    <col min="307" max="307" width="9.28515625" bestFit="1" customWidth="1"/>
    <col min="308" max="308" width="9.85546875" bestFit="1" customWidth="1"/>
    <col min="309" max="309" width="8.85546875" bestFit="1" customWidth="1"/>
    <col min="310" max="310" width="8.85546875" customWidth="1"/>
    <col min="311" max="311" width="12.28515625" style="42" bestFit="1" customWidth="1"/>
    <col min="312" max="312" width="9.28515625" bestFit="1" customWidth="1"/>
    <col min="313" max="313" width="9.85546875" bestFit="1" customWidth="1"/>
    <col min="314" max="314" width="8.85546875" bestFit="1" customWidth="1"/>
    <col min="315" max="315" width="8.85546875" customWidth="1"/>
    <col min="316" max="316" width="12.28515625" style="42" bestFit="1" customWidth="1"/>
    <col min="317" max="317" width="9.28515625" style="39" bestFit="1" customWidth="1"/>
    <col min="318" max="318" width="9.85546875" bestFit="1" customWidth="1"/>
    <col min="319" max="319" width="8.85546875" bestFit="1" customWidth="1"/>
    <col min="320" max="320" width="8.85546875" customWidth="1"/>
    <col min="321" max="321" width="12.28515625" style="42" bestFit="1" customWidth="1"/>
    <col min="322" max="322" width="12.28515625" style="18" customWidth="1"/>
    <col min="323" max="323" width="9.28515625" style="42" bestFit="1" customWidth="1"/>
    <col min="324" max="325" width="10.7109375" style="42" bestFit="1" customWidth="1"/>
    <col min="326" max="326" width="8.85546875" style="42" customWidth="1"/>
    <col min="327" max="327" width="12.28515625" style="42" bestFit="1" customWidth="1"/>
    <col min="328" max="328" width="12.28515625" style="42" customWidth="1"/>
    <col min="329" max="329" width="9.28515625" style="39" bestFit="1" customWidth="1"/>
    <col min="330" max="330" width="9.85546875" bestFit="1" customWidth="1"/>
    <col min="331" max="331" width="8.85546875" bestFit="1" customWidth="1"/>
    <col min="332" max="332" width="8.85546875" customWidth="1"/>
    <col min="333" max="333" width="12.28515625" style="42" bestFit="1" customWidth="1"/>
    <col min="334" max="334" width="9.28515625" bestFit="1" customWidth="1"/>
    <col min="335" max="335" width="9.85546875" bestFit="1" customWidth="1"/>
    <col min="336" max="336" width="8.85546875" style="42" bestFit="1" customWidth="1"/>
    <col min="337" max="337" width="8.85546875" style="42" customWidth="1"/>
    <col min="338" max="338" width="8.85546875" style="18" customWidth="1"/>
    <col min="339" max="339" width="9.28515625" bestFit="1" customWidth="1"/>
    <col min="340" max="340" width="9.85546875" bestFit="1" customWidth="1"/>
    <col min="341" max="341" width="8.85546875" bestFit="1" customWidth="1"/>
    <col min="342" max="342" width="8.85546875" customWidth="1"/>
    <col min="343" max="343" width="12.28515625" style="42" bestFit="1" customWidth="1"/>
    <col min="344" max="344" width="9.28515625" bestFit="1" customWidth="1"/>
    <col min="345" max="345" width="9.85546875" bestFit="1" customWidth="1"/>
    <col min="346" max="346" width="8.85546875" style="42" bestFit="1" customWidth="1"/>
    <col min="347" max="347" width="8.85546875" style="18" customWidth="1"/>
    <col min="348" max="348" width="9.28515625" bestFit="1" customWidth="1"/>
    <col min="349" max="349" width="9.85546875" bestFit="1" customWidth="1"/>
    <col min="350" max="350" width="8.85546875" bestFit="1" customWidth="1"/>
    <col min="351" max="352" width="8.85546875" customWidth="1"/>
    <col min="353" max="353" width="9.140625" style="18" bestFit="1" customWidth="1"/>
    <col min="354" max="354" width="9.28515625" bestFit="1" customWidth="1"/>
    <col min="355" max="355" width="9.85546875" bestFit="1" customWidth="1"/>
    <col min="356" max="356" width="8.85546875" bestFit="1" customWidth="1"/>
    <col min="357" max="357" width="8.85546875" customWidth="1"/>
    <col min="358" max="358" width="8.85546875" style="42" customWidth="1"/>
    <col min="359" max="359" width="9.140625" style="42" bestFit="1" customWidth="1"/>
    <col min="360" max="360" width="11.85546875" style="39" bestFit="1" customWidth="1"/>
    <col min="361" max="361" width="9.85546875" bestFit="1" customWidth="1"/>
    <col min="362" max="362" width="8.85546875" bestFit="1" customWidth="1"/>
    <col min="363" max="363" width="8.85546875" customWidth="1"/>
    <col min="364" max="364" width="12.28515625" style="42" bestFit="1" customWidth="1"/>
    <col min="365" max="365" width="9.28515625" bestFit="1" customWidth="1"/>
    <col min="366" max="366" width="9.85546875" bestFit="1" customWidth="1"/>
    <col min="367" max="367" width="8.85546875" style="42" bestFit="1" customWidth="1"/>
    <col min="368" max="368" width="8.85546875" style="18" customWidth="1"/>
    <col min="369" max="369" width="9.28515625" bestFit="1" customWidth="1"/>
    <col min="370" max="370" width="9.85546875" bestFit="1" customWidth="1"/>
    <col min="371" max="371" width="8.85546875" bestFit="1" customWidth="1"/>
    <col min="372" max="372" width="8.85546875" customWidth="1"/>
    <col min="373" max="373" width="12.28515625" style="42" bestFit="1" customWidth="1"/>
    <col min="374" max="374" width="9.28515625" bestFit="1" customWidth="1"/>
    <col min="375" max="375" width="9.85546875" bestFit="1" customWidth="1"/>
    <col min="376" max="376" width="8.85546875" style="42" bestFit="1" customWidth="1"/>
    <col min="377" max="377" width="8.85546875" style="18" customWidth="1"/>
    <col min="378" max="378" width="9.28515625" style="42" bestFit="1" customWidth="1"/>
    <col min="379" max="379" width="9.85546875" bestFit="1" customWidth="1"/>
    <col min="380" max="380" width="8.85546875" bestFit="1" customWidth="1"/>
    <col min="381" max="382" width="8.85546875" customWidth="1"/>
    <col min="383" max="383" width="9.140625" style="18" bestFit="1" customWidth="1"/>
    <col min="384" max="384" width="9.28515625" bestFit="1" customWidth="1"/>
    <col min="385" max="385" width="9.85546875" bestFit="1" customWidth="1"/>
    <col min="386" max="386" width="8.85546875" bestFit="1" customWidth="1"/>
    <col min="387" max="387" width="8.85546875" customWidth="1"/>
    <col min="388" max="388" width="8.85546875" style="42" customWidth="1"/>
    <col min="389" max="389" width="9.140625" style="18" bestFit="1" customWidth="1"/>
    <col min="390" max="390" width="9.28515625" style="42" bestFit="1" customWidth="1"/>
    <col min="391" max="391" width="9.85546875" bestFit="1" customWidth="1"/>
    <col min="392" max="392" width="8.85546875" bestFit="1" customWidth="1"/>
    <col min="393" max="393" width="8.85546875" customWidth="1"/>
    <col min="394" max="394" width="12.28515625" style="42" bestFit="1" customWidth="1"/>
    <col min="395" max="395" width="9.28515625" bestFit="1" customWidth="1"/>
    <col min="396" max="396" width="9.85546875" bestFit="1" customWidth="1"/>
    <col min="397" max="397" width="8.85546875" style="42" bestFit="1" customWidth="1"/>
    <col min="398" max="398" width="8.85546875" style="18" customWidth="1"/>
    <col min="399" max="399" width="9.28515625" bestFit="1" customWidth="1"/>
    <col min="400" max="400" width="9.85546875" bestFit="1" customWidth="1"/>
    <col min="401" max="401" width="8.85546875" bestFit="1" customWidth="1"/>
    <col min="402" max="402" width="8.85546875" customWidth="1"/>
    <col min="403" max="403" width="12.28515625" style="42" bestFit="1" customWidth="1"/>
    <col min="404" max="404" width="9.28515625" bestFit="1" customWidth="1"/>
    <col min="405" max="405" width="9.85546875" bestFit="1" customWidth="1"/>
    <col min="406" max="406" width="8.85546875" style="42" bestFit="1" customWidth="1"/>
    <col min="407" max="407" width="8.85546875" style="18" customWidth="1"/>
    <col min="408" max="408" width="9.28515625" bestFit="1" customWidth="1"/>
    <col min="409" max="409" width="9.85546875" bestFit="1" customWidth="1"/>
    <col min="410" max="410" width="8.85546875" bestFit="1" customWidth="1"/>
    <col min="411" max="411" width="8.85546875" customWidth="1"/>
    <col min="412" max="412" width="8.85546875" style="42" customWidth="1"/>
    <col min="413" max="413" width="9.140625" style="18" bestFit="1" customWidth="1"/>
    <col min="414" max="414" width="9.28515625" style="42" bestFit="1" customWidth="1"/>
    <col min="415" max="415" width="9.85546875" bestFit="1" customWidth="1"/>
    <col min="416" max="416" width="8.85546875" bestFit="1" customWidth="1"/>
    <col min="417" max="417" width="8.85546875" customWidth="1"/>
    <col min="418" max="419" width="8.85546875" style="42" customWidth="1"/>
    <col min="420" max="420" width="9.28515625" style="39" bestFit="1" customWidth="1"/>
    <col min="421" max="421" width="9.85546875" bestFit="1" customWidth="1"/>
    <col min="422" max="422" width="8.85546875" bestFit="1" customWidth="1"/>
    <col min="423" max="423" width="8.85546875" customWidth="1"/>
    <col min="424" max="424" width="12.28515625" style="42" bestFit="1" customWidth="1"/>
    <col min="425" max="425" width="9.28515625" bestFit="1" customWidth="1"/>
    <col min="426" max="426" width="9.85546875" bestFit="1" customWidth="1"/>
    <col min="427" max="427" width="8.85546875" style="42" bestFit="1" customWidth="1"/>
    <col min="428" max="428" width="8.85546875" style="18" customWidth="1"/>
    <col min="429" max="429" width="9.28515625" style="42" bestFit="1" customWidth="1"/>
    <col min="430" max="430" width="9.85546875" bestFit="1" customWidth="1"/>
    <col min="431" max="431" width="8.85546875" bestFit="1" customWidth="1"/>
    <col min="432" max="432" width="8.85546875" customWidth="1"/>
    <col min="433" max="433" width="12.28515625" style="42" bestFit="1" customWidth="1"/>
    <col min="434" max="434" width="9.28515625" bestFit="1" customWidth="1"/>
    <col min="435" max="435" width="9.85546875" bestFit="1" customWidth="1"/>
    <col min="436" max="436" width="8.85546875" style="42" bestFit="1" customWidth="1"/>
    <col min="437" max="437" width="8.85546875" style="18" customWidth="1"/>
    <col min="438" max="438" width="9.28515625" style="42" bestFit="1" customWidth="1"/>
    <col min="439" max="439" width="9.85546875" bestFit="1" customWidth="1"/>
    <col min="440" max="440" width="8.85546875" bestFit="1" customWidth="1"/>
    <col min="441" max="441" width="8.85546875" customWidth="1"/>
    <col min="442" max="442" width="12.28515625" style="42" bestFit="1" customWidth="1"/>
    <col min="443" max="443" width="9.28515625" bestFit="1" customWidth="1"/>
    <col min="444" max="444" width="9.85546875" bestFit="1" customWidth="1"/>
    <col min="445" max="445" width="8.85546875" style="42" bestFit="1" customWidth="1"/>
    <col min="446" max="446" width="8.85546875" style="18" customWidth="1"/>
    <col min="447" max="447" width="9.28515625" style="42" bestFit="1" customWidth="1"/>
    <col min="448" max="448" width="9.85546875" bestFit="1" customWidth="1"/>
    <col min="449" max="449" width="8.85546875" bestFit="1" customWidth="1"/>
    <col min="450" max="450" width="8.85546875" customWidth="1"/>
    <col min="451" max="451" width="12.28515625" style="42" bestFit="1" customWidth="1"/>
    <col min="452" max="452" width="9.28515625" bestFit="1" customWidth="1"/>
    <col min="453" max="453" width="9.85546875" style="42" bestFit="1" customWidth="1"/>
    <col min="454" max="454" width="8.85546875" style="42" bestFit="1" customWidth="1"/>
    <col min="455" max="455" width="8.85546875" style="18" customWidth="1"/>
    <col min="456" max="456" width="9.28515625" style="42" bestFit="1" customWidth="1"/>
    <col min="457" max="457" width="9.85546875" bestFit="1" customWidth="1"/>
    <col min="458" max="458" width="8.85546875" bestFit="1" customWidth="1"/>
    <col min="459" max="459" width="8.85546875" customWidth="1"/>
    <col min="460" max="460" width="12.28515625" style="42" bestFit="1" customWidth="1"/>
    <col min="461" max="461" width="9.28515625" bestFit="1" customWidth="1"/>
    <col min="462" max="462" width="9.85546875" bestFit="1" customWidth="1"/>
    <col min="463" max="463" width="8.85546875" style="42" bestFit="1" customWidth="1"/>
    <col min="464" max="464" width="11.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10.5703125" style="42" bestFit="1" customWidth="1"/>
    <col min="479" max="479" width="8.85546875" style="42" bestFit="1" customWidth="1"/>
    <col min="480" max="480" width="8.85546875" style="18" customWidth="1"/>
    <col min="481" max="481" width="11.42578125" style="363"/>
  </cols>
  <sheetData>
    <row r="1" spans="1:481" s="2" customFormat="1" x14ac:dyDescent="0.25">
      <c r="A1" s="1"/>
      <c r="B1" s="366" t="s">
        <v>37</v>
      </c>
      <c r="C1" s="368"/>
      <c r="D1" s="366" t="s">
        <v>38</v>
      </c>
      <c r="E1" s="367"/>
      <c r="F1" s="367"/>
      <c r="G1" s="368"/>
      <c r="H1" s="367" t="s">
        <v>39</v>
      </c>
      <c r="I1" s="367"/>
      <c r="J1" s="367"/>
      <c r="K1" s="367"/>
      <c r="L1" s="367"/>
      <c r="M1" s="367"/>
      <c r="N1" s="367"/>
      <c r="O1" s="367"/>
      <c r="P1" s="367"/>
      <c r="Q1" s="367"/>
      <c r="R1" s="367"/>
      <c r="S1" s="367"/>
      <c r="T1" s="367"/>
      <c r="U1" s="367"/>
      <c r="V1" s="367"/>
      <c r="W1" s="368"/>
      <c r="X1" s="366" t="s">
        <v>40</v>
      </c>
      <c r="Y1" s="367"/>
      <c r="Z1" s="367"/>
      <c r="AA1" s="368"/>
      <c r="AB1" s="366" t="s">
        <v>82</v>
      </c>
      <c r="AC1" s="367"/>
      <c r="AD1" s="367"/>
      <c r="AE1" s="367"/>
      <c r="AF1" s="367"/>
      <c r="AG1" s="367"/>
      <c r="AH1" s="367"/>
      <c r="AI1" s="367"/>
      <c r="AJ1" s="367"/>
      <c r="AK1" s="367"/>
      <c r="AL1" s="367"/>
      <c r="AM1" s="367"/>
      <c r="AN1" s="367"/>
      <c r="AO1" s="367"/>
      <c r="AP1" s="367"/>
      <c r="AQ1" s="367"/>
      <c r="AR1" s="367"/>
      <c r="AS1" s="367"/>
      <c r="AT1" s="367"/>
      <c r="AU1" s="367"/>
      <c r="AV1" s="367"/>
      <c r="AW1" s="367"/>
      <c r="AX1" s="366" t="s">
        <v>41</v>
      </c>
      <c r="AY1" s="367"/>
      <c r="AZ1" s="367"/>
      <c r="BA1" s="367"/>
      <c r="BB1" s="367"/>
      <c r="BC1" s="367"/>
      <c r="BD1" s="367"/>
      <c r="BE1" s="367"/>
      <c r="BF1" s="367"/>
      <c r="BG1" s="367"/>
      <c r="BH1" s="367"/>
      <c r="BI1" s="367"/>
      <c r="BJ1" s="367"/>
      <c r="BK1" s="367"/>
      <c r="BL1" s="367"/>
      <c r="BM1" s="367"/>
      <c r="BN1" s="367"/>
      <c r="BO1" s="367"/>
      <c r="BP1" s="367"/>
      <c r="BQ1" s="367"/>
      <c r="BR1" s="367"/>
      <c r="BS1" s="367"/>
      <c r="BT1" s="367"/>
      <c r="BU1" s="368"/>
      <c r="BV1" s="366" t="s">
        <v>42</v>
      </c>
      <c r="BW1" s="368"/>
      <c r="BX1" s="366" t="s">
        <v>43</v>
      </c>
      <c r="BY1" s="367"/>
      <c r="BZ1" s="367"/>
      <c r="CA1" s="368"/>
      <c r="CB1" s="367" t="s">
        <v>44</v>
      </c>
      <c r="CC1" s="367"/>
      <c r="CD1" s="367"/>
      <c r="CE1" s="367"/>
      <c r="CF1" s="367"/>
      <c r="CG1" s="367"/>
      <c r="CH1" s="367"/>
      <c r="CI1" s="367"/>
      <c r="CJ1" s="367"/>
      <c r="CK1" s="367"/>
      <c r="CL1" s="367"/>
      <c r="CM1" s="367"/>
      <c r="CN1" s="367"/>
      <c r="CO1" s="367"/>
      <c r="CP1" s="367"/>
      <c r="CQ1" s="368"/>
      <c r="CR1" s="366" t="s">
        <v>45</v>
      </c>
      <c r="CS1" s="367"/>
      <c r="CT1" s="367"/>
      <c r="CU1" s="368"/>
      <c r="CV1" s="366" t="s">
        <v>46</v>
      </c>
      <c r="CW1" s="367"/>
      <c r="CX1" s="367"/>
      <c r="CY1" s="367"/>
      <c r="CZ1" s="367"/>
      <c r="DA1" s="367"/>
      <c r="DB1" s="367"/>
      <c r="DC1" s="367"/>
      <c r="DD1" s="367"/>
      <c r="DE1" s="367"/>
      <c r="DF1" s="367"/>
      <c r="DG1" s="367"/>
      <c r="DH1" s="367"/>
      <c r="DI1" s="367"/>
      <c r="DJ1" s="367"/>
      <c r="DK1" s="367"/>
      <c r="DL1" s="367"/>
      <c r="DM1" s="367"/>
      <c r="DN1" s="367"/>
      <c r="DO1" s="367"/>
      <c r="DP1" s="367"/>
      <c r="DQ1" s="367"/>
      <c r="DR1" s="366" t="s">
        <v>47</v>
      </c>
      <c r="DS1" s="367"/>
      <c r="DT1" s="367"/>
      <c r="DU1" s="367"/>
      <c r="DV1" s="367"/>
      <c r="DW1" s="367"/>
      <c r="DX1" s="367"/>
      <c r="DY1" s="367"/>
      <c r="DZ1" s="367"/>
      <c r="EA1" s="367"/>
      <c r="EB1" s="367"/>
      <c r="EC1" s="367"/>
      <c r="ED1" s="367"/>
      <c r="EE1" s="367"/>
      <c r="EF1" s="367"/>
      <c r="EG1" s="367"/>
      <c r="EH1" s="367"/>
      <c r="EI1" s="367"/>
      <c r="EJ1" s="367"/>
      <c r="EK1" s="367"/>
      <c r="EL1" s="367"/>
      <c r="EM1" s="367"/>
      <c r="EN1" s="367"/>
      <c r="EO1" s="367"/>
      <c r="EP1" s="366" t="s">
        <v>48</v>
      </c>
      <c r="EQ1" s="367"/>
      <c r="ER1" s="367"/>
      <c r="ES1" s="367"/>
      <c r="ET1" s="367"/>
      <c r="EU1" s="367"/>
      <c r="EV1" s="367"/>
      <c r="EW1" s="367"/>
      <c r="EX1" s="367"/>
      <c r="EY1" s="367"/>
      <c r="EZ1" s="367"/>
      <c r="FA1" s="367"/>
      <c r="FB1" s="367"/>
      <c r="FC1" s="367"/>
      <c r="FD1" s="367"/>
      <c r="FE1" s="367"/>
      <c r="FF1" s="367"/>
      <c r="FG1" s="367"/>
      <c r="FH1" s="367"/>
      <c r="FI1" s="367"/>
      <c r="FJ1" s="367"/>
      <c r="FK1" s="367"/>
      <c r="FL1" s="367"/>
      <c r="FM1" s="367"/>
      <c r="FN1" s="367"/>
      <c r="FO1" s="367"/>
      <c r="FP1" s="366" t="s">
        <v>49</v>
      </c>
      <c r="FQ1" s="367"/>
      <c r="FR1" s="367"/>
      <c r="FS1" s="367"/>
      <c r="FT1" s="367"/>
      <c r="FU1" s="367"/>
      <c r="FV1" s="367"/>
      <c r="FW1" s="367"/>
      <c r="FX1" s="367"/>
      <c r="FY1" s="367"/>
      <c r="FZ1" s="367"/>
      <c r="GA1" s="367"/>
      <c r="GB1" s="366" t="s">
        <v>50</v>
      </c>
      <c r="GC1" s="367"/>
      <c r="GD1" s="367"/>
      <c r="GE1" s="367"/>
      <c r="GF1" s="367"/>
      <c r="GG1" s="367"/>
      <c r="GH1" s="367"/>
      <c r="GI1" s="367"/>
      <c r="GJ1" s="367"/>
      <c r="GK1" s="367"/>
      <c r="GL1" s="367"/>
      <c r="GM1" s="367"/>
      <c r="GN1" s="367"/>
      <c r="GO1" s="367"/>
      <c r="GP1" s="367"/>
      <c r="GQ1" s="368"/>
      <c r="GR1" s="366" t="s">
        <v>51</v>
      </c>
      <c r="GS1" s="368"/>
      <c r="GT1" s="367" t="s">
        <v>52</v>
      </c>
      <c r="GU1" s="367"/>
      <c r="GV1" s="367"/>
      <c r="GW1" s="367"/>
      <c r="GX1" s="367"/>
      <c r="GY1" s="367"/>
      <c r="GZ1" s="367"/>
      <c r="HA1" s="368"/>
      <c r="HB1" s="366" t="s">
        <v>53</v>
      </c>
      <c r="HC1" s="367"/>
      <c r="HD1" s="367"/>
      <c r="HE1" s="367"/>
      <c r="HF1" s="367"/>
      <c r="HG1" s="367"/>
      <c r="HH1" s="367"/>
      <c r="HI1" s="367"/>
      <c r="HJ1" s="367"/>
      <c r="HK1" s="367"/>
      <c r="HL1" s="367"/>
      <c r="HM1" s="367"/>
      <c r="HN1" s="367"/>
      <c r="HO1" s="367"/>
      <c r="HP1" s="367"/>
      <c r="HQ1" s="368"/>
      <c r="HR1" s="366" t="s">
        <v>54</v>
      </c>
      <c r="HS1" s="367"/>
      <c r="HT1" s="367"/>
      <c r="HU1" s="367"/>
      <c r="HV1" s="367"/>
      <c r="HW1" s="367"/>
      <c r="HX1" s="367"/>
      <c r="HY1" s="366" t="s">
        <v>55</v>
      </c>
      <c r="HZ1" s="367"/>
      <c r="IA1" s="367"/>
      <c r="IB1" s="367"/>
      <c r="IC1" s="367"/>
      <c r="ID1" s="367"/>
      <c r="IE1" s="367"/>
      <c r="IF1" s="367"/>
      <c r="IG1" s="367"/>
      <c r="IH1" s="367"/>
      <c r="II1" s="367"/>
      <c r="IJ1" s="367"/>
      <c r="IK1" s="367"/>
      <c r="IL1" s="367"/>
      <c r="IM1" s="367"/>
      <c r="IN1" s="368"/>
      <c r="IO1" s="366" t="s">
        <v>56</v>
      </c>
      <c r="IP1" s="367"/>
      <c r="IQ1" s="367"/>
      <c r="IR1" s="367"/>
      <c r="IS1" s="367"/>
      <c r="IT1" s="367"/>
      <c r="IU1" s="368"/>
      <c r="IV1" s="366" t="s">
        <v>57</v>
      </c>
      <c r="IW1" s="367"/>
      <c r="IX1" s="367"/>
      <c r="IY1" s="367"/>
      <c r="IZ1" s="367"/>
      <c r="JA1" s="367"/>
      <c r="JB1" s="367"/>
      <c r="JC1" s="367"/>
      <c r="JD1" s="367"/>
      <c r="JE1" s="367"/>
      <c r="JF1" s="367"/>
      <c r="JG1" s="368"/>
      <c r="JH1" s="366" t="s">
        <v>58</v>
      </c>
      <c r="JI1" s="367"/>
      <c r="JJ1" s="367"/>
      <c r="JK1" s="367"/>
      <c r="JL1" s="367"/>
      <c r="JM1" s="367"/>
      <c r="JN1" s="367"/>
      <c r="JO1" s="367"/>
      <c r="JP1" s="367"/>
      <c r="JQ1" s="367"/>
      <c r="JR1" s="367"/>
      <c r="JS1" s="368"/>
      <c r="JT1" s="366" t="s">
        <v>59</v>
      </c>
      <c r="JU1" s="367"/>
      <c r="JV1" s="367"/>
      <c r="JW1" s="367"/>
      <c r="JX1" s="367"/>
      <c r="JY1" s="367"/>
      <c r="JZ1" s="367"/>
      <c r="KA1" s="367"/>
      <c r="KB1" s="367"/>
      <c r="KC1" s="367"/>
      <c r="KD1" s="367"/>
      <c r="KE1" s="368"/>
      <c r="KF1" s="367" t="s">
        <v>60</v>
      </c>
      <c r="KG1" s="367"/>
      <c r="KH1" s="367"/>
      <c r="KI1" s="367"/>
      <c r="KJ1" s="367"/>
      <c r="KK1" s="367"/>
      <c r="KL1" s="367"/>
      <c r="KM1" s="368"/>
      <c r="KN1" s="366" t="s">
        <v>61</v>
      </c>
      <c r="KO1" s="367"/>
      <c r="KP1" s="367"/>
      <c r="KQ1" s="367"/>
      <c r="KR1" s="367"/>
      <c r="KS1" s="367"/>
      <c r="KT1" s="368"/>
      <c r="KU1" s="366" t="s">
        <v>62</v>
      </c>
      <c r="KV1" s="367"/>
      <c r="KW1" s="367"/>
      <c r="KX1" s="367"/>
      <c r="KY1" s="367"/>
      <c r="KZ1" s="367"/>
      <c r="LA1" s="367"/>
      <c r="LB1" s="367"/>
      <c r="LC1" s="367"/>
      <c r="LD1" s="368"/>
      <c r="LE1" s="366" t="s">
        <v>63</v>
      </c>
      <c r="LF1" s="367"/>
      <c r="LG1" s="367"/>
      <c r="LH1" s="367"/>
      <c r="LI1" s="367"/>
      <c r="LJ1" s="368"/>
      <c r="LK1" s="367" t="s">
        <v>64</v>
      </c>
      <c r="LL1" s="367"/>
      <c r="LM1" s="367"/>
      <c r="LN1" s="367"/>
      <c r="LO1" s="367"/>
      <c r="LP1" s="368"/>
      <c r="LQ1" s="366" t="s">
        <v>65</v>
      </c>
      <c r="LR1" s="367"/>
      <c r="LS1" s="367"/>
      <c r="LT1" s="367"/>
      <c r="LU1" s="367"/>
      <c r="LV1" s="367"/>
      <c r="LW1" s="367"/>
      <c r="LX1" s="367"/>
      <c r="LY1" s="367"/>
      <c r="LZ1" s="368"/>
      <c r="MA1" s="367" t="s">
        <v>66</v>
      </c>
      <c r="MB1" s="367"/>
      <c r="MC1" s="367"/>
      <c r="MD1" s="367"/>
      <c r="ME1" s="367"/>
      <c r="MF1" s="367"/>
      <c r="MG1" s="367"/>
      <c r="MH1" s="367"/>
      <c r="MI1" s="368"/>
      <c r="MJ1" s="366" t="s">
        <v>67</v>
      </c>
      <c r="MK1" s="367"/>
      <c r="ML1" s="367"/>
      <c r="MM1" s="367"/>
      <c r="MN1" s="367"/>
      <c r="MO1" s="368"/>
      <c r="MP1" s="367" t="s">
        <v>68</v>
      </c>
      <c r="MQ1" s="367"/>
      <c r="MR1" s="367"/>
      <c r="MS1" s="367"/>
      <c r="MT1" s="367"/>
      <c r="MU1" s="368"/>
      <c r="MV1" s="366" t="s">
        <v>69</v>
      </c>
      <c r="MW1" s="367"/>
      <c r="MX1" s="367"/>
      <c r="MY1" s="367"/>
      <c r="MZ1" s="367"/>
      <c r="NA1" s="367"/>
      <c r="NB1" s="367"/>
      <c r="NC1" s="367"/>
      <c r="ND1" s="368"/>
      <c r="NE1" s="366" t="s">
        <v>70</v>
      </c>
      <c r="NF1" s="367"/>
      <c r="NG1" s="367"/>
      <c r="NH1" s="367"/>
      <c r="NI1" s="367"/>
      <c r="NJ1" s="367"/>
      <c r="NK1" s="367"/>
      <c r="NL1" s="367"/>
      <c r="NM1" s="368"/>
      <c r="NN1" s="366" t="s">
        <v>71</v>
      </c>
      <c r="NO1" s="367"/>
      <c r="NP1" s="367"/>
      <c r="NQ1" s="367"/>
      <c r="NR1" s="367"/>
      <c r="NS1" s="368"/>
      <c r="NT1" s="367" t="s">
        <v>72</v>
      </c>
      <c r="NU1" s="367"/>
      <c r="NV1" s="367"/>
      <c r="NW1" s="367"/>
      <c r="NX1" s="367"/>
      <c r="NY1" s="368"/>
      <c r="NZ1" s="367" t="s">
        <v>73</v>
      </c>
      <c r="OA1" s="367"/>
      <c r="OB1" s="367"/>
      <c r="OC1" s="367"/>
      <c r="OD1" s="367"/>
      <c r="OE1" s="367"/>
      <c r="OF1" s="367"/>
      <c r="OG1" s="367"/>
      <c r="OH1" s="368"/>
      <c r="OI1" s="366" t="s">
        <v>74</v>
      </c>
      <c r="OJ1" s="367"/>
      <c r="OK1" s="367"/>
      <c r="OL1" s="367"/>
      <c r="OM1" s="367"/>
      <c r="ON1" s="367"/>
      <c r="OO1" s="367"/>
      <c r="OP1" s="367"/>
      <c r="OQ1" s="368"/>
      <c r="OR1" s="366" t="s">
        <v>75</v>
      </c>
      <c r="OS1" s="367"/>
      <c r="OT1" s="367"/>
      <c r="OU1" s="367"/>
      <c r="OV1" s="367"/>
      <c r="OW1" s="368"/>
      <c r="OX1" s="367" t="s">
        <v>76</v>
      </c>
      <c r="OY1" s="367"/>
      <c r="OZ1" s="367"/>
      <c r="PA1" s="367"/>
      <c r="PB1" s="367"/>
      <c r="PC1" s="368"/>
      <c r="PD1" s="366" t="s">
        <v>77</v>
      </c>
      <c r="PE1" s="367"/>
      <c r="PF1" s="367"/>
      <c r="PG1" s="367"/>
      <c r="PH1" s="367"/>
      <c r="PI1" s="367"/>
      <c r="PJ1" s="367"/>
      <c r="PK1" s="367"/>
      <c r="PL1" s="298"/>
      <c r="PM1" s="366" t="s">
        <v>78</v>
      </c>
      <c r="PN1" s="367"/>
      <c r="PO1" s="367"/>
      <c r="PP1" s="367"/>
      <c r="PQ1" s="367"/>
      <c r="PR1" s="367"/>
      <c r="PS1" s="367"/>
      <c r="PT1" s="367"/>
      <c r="PU1" s="298"/>
      <c r="PV1" s="366" t="s">
        <v>79</v>
      </c>
      <c r="PW1" s="367"/>
      <c r="PX1" s="367"/>
      <c r="PY1" s="367"/>
      <c r="PZ1" s="367"/>
      <c r="QA1" s="367"/>
      <c r="QB1" s="367"/>
      <c r="QC1" s="367"/>
      <c r="QD1" s="298"/>
      <c r="QE1" s="366" t="s">
        <v>80</v>
      </c>
      <c r="QF1" s="367"/>
      <c r="QG1" s="367"/>
      <c r="QH1" s="367"/>
      <c r="QI1" s="367"/>
      <c r="QJ1" s="367"/>
      <c r="QK1" s="367"/>
      <c r="QL1" s="367"/>
      <c r="QM1" s="368"/>
      <c r="QN1" s="366" t="s">
        <v>81</v>
      </c>
      <c r="QO1" s="367"/>
      <c r="QP1" s="367"/>
      <c r="QQ1" s="367"/>
      <c r="QR1" s="367"/>
      <c r="QS1" s="367"/>
      <c r="QT1" s="367"/>
      <c r="QU1" s="367"/>
      <c r="QV1" s="367"/>
      <c r="QW1" s="366" t="s">
        <v>347</v>
      </c>
      <c r="QX1" s="367"/>
      <c r="QY1" s="367"/>
      <c r="QZ1" s="368"/>
      <c r="RA1" s="366" t="s">
        <v>348</v>
      </c>
      <c r="RB1" s="367"/>
      <c r="RC1" s="367"/>
      <c r="RD1" s="368"/>
      <c r="RE1" s="366" t="s">
        <v>349</v>
      </c>
      <c r="RF1" s="367"/>
      <c r="RG1" s="367"/>
      <c r="RH1" s="368"/>
      <c r="RI1" s="366" t="s">
        <v>350</v>
      </c>
      <c r="RJ1" s="367"/>
      <c r="RK1" s="367"/>
      <c r="RL1" s="368"/>
      <c r="RM1" s="360" t="s">
        <v>456</v>
      </c>
    </row>
    <row r="2" spans="1:481" s="2" customFormat="1" x14ac:dyDescent="0.25">
      <c r="A2" s="1"/>
      <c r="B2" s="366"/>
      <c r="C2" s="368"/>
      <c r="D2" s="3" t="s">
        <v>0</v>
      </c>
      <c r="E2" s="4" t="s">
        <v>1</v>
      </c>
      <c r="F2" s="4" t="s">
        <v>2</v>
      </c>
      <c r="G2" s="5" t="s">
        <v>3</v>
      </c>
      <c r="H2" s="367" t="s">
        <v>0</v>
      </c>
      <c r="I2" s="367"/>
      <c r="J2" s="367"/>
      <c r="K2" s="367"/>
      <c r="L2" s="367" t="s">
        <v>1</v>
      </c>
      <c r="M2" s="367"/>
      <c r="N2" s="367"/>
      <c r="O2" s="367"/>
      <c r="P2" s="367" t="s">
        <v>2</v>
      </c>
      <c r="Q2" s="367"/>
      <c r="R2" s="367"/>
      <c r="S2" s="367"/>
      <c r="T2" s="367" t="s">
        <v>3</v>
      </c>
      <c r="U2" s="367"/>
      <c r="V2" s="367"/>
      <c r="W2" s="368"/>
      <c r="X2" s="4" t="s">
        <v>0</v>
      </c>
      <c r="Y2" s="4" t="s">
        <v>1</v>
      </c>
      <c r="Z2" s="4" t="s">
        <v>2</v>
      </c>
      <c r="AA2" s="4" t="s">
        <v>3</v>
      </c>
      <c r="AB2" s="366" t="s">
        <v>4</v>
      </c>
      <c r="AC2" s="367"/>
      <c r="AD2" s="367"/>
      <c r="AE2" s="367"/>
      <c r="AF2" s="367"/>
      <c r="AG2" s="367"/>
      <c r="AH2" s="367"/>
      <c r="AI2" s="367"/>
      <c r="AJ2" s="367"/>
      <c r="AK2" s="367"/>
      <c r="AL2" s="367"/>
      <c r="AM2" s="367" t="s">
        <v>5</v>
      </c>
      <c r="AN2" s="367"/>
      <c r="AO2" s="367"/>
      <c r="AP2" s="367"/>
      <c r="AQ2" s="367"/>
      <c r="AR2" s="367"/>
      <c r="AS2" s="367"/>
      <c r="AT2" s="367"/>
      <c r="AU2" s="367"/>
      <c r="AV2" s="367"/>
      <c r="AW2" s="367"/>
      <c r="AX2" s="366" t="s">
        <v>4</v>
      </c>
      <c r="AY2" s="367"/>
      <c r="AZ2" s="367"/>
      <c r="BA2" s="367"/>
      <c r="BB2" s="367"/>
      <c r="BC2" s="367"/>
      <c r="BD2" s="367"/>
      <c r="BE2" s="367"/>
      <c r="BF2" s="367"/>
      <c r="BG2" s="367"/>
      <c r="BH2" s="367"/>
      <c r="BI2" s="367"/>
      <c r="BJ2" s="367" t="s">
        <v>5</v>
      </c>
      <c r="BK2" s="367"/>
      <c r="BL2" s="367"/>
      <c r="BM2" s="367"/>
      <c r="BN2" s="367"/>
      <c r="BO2" s="367"/>
      <c r="BP2" s="367"/>
      <c r="BQ2" s="367"/>
      <c r="BR2" s="367"/>
      <c r="BS2" s="367"/>
      <c r="BT2" s="367"/>
      <c r="BU2" s="368"/>
      <c r="BV2" s="366"/>
      <c r="BW2" s="368"/>
      <c r="BX2" s="4" t="s">
        <v>0</v>
      </c>
      <c r="BY2" s="4" t="s">
        <v>1</v>
      </c>
      <c r="BZ2" s="4" t="s">
        <v>2</v>
      </c>
      <c r="CA2" s="365" t="s">
        <v>3</v>
      </c>
      <c r="CB2" s="367" t="s">
        <v>0</v>
      </c>
      <c r="CC2" s="367"/>
      <c r="CD2" s="367"/>
      <c r="CE2" s="367"/>
      <c r="CF2" s="367" t="s">
        <v>1</v>
      </c>
      <c r="CG2" s="367"/>
      <c r="CH2" s="367"/>
      <c r="CI2" s="367"/>
      <c r="CJ2" s="367" t="s">
        <v>2</v>
      </c>
      <c r="CK2" s="367"/>
      <c r="CL2" s="367"/>
      <c r="CM2" s="367"/>
      <c r="CN2" s="367" t="s">
        <v>3</v>
      </c>
      <c r="CO2" s="367"/>
      <c r="CP2" s="367"/>
      <c r="CQ2" s="368"/>
      <c r="CR2" s="4" t="s">
        <v>0</v>
      </c>
      <c r="CS2" s="4" t="s">
        <v>1</v>
      </c>
      <c r="CT2" s="4" t="s">
        <v>2</v>
      </c>
      <c r="CU2" s="5" t="s">
        <v>3</v>
      </c>
      <c r="CV2" s="366" t="s">
        <v>4</v>
      </c>
      <c r="CW2" s="367"/>
      <c r="CX2" s="367"/>
      <c r="CY2" s="367"/>
      <c r="CZ2" s="367"/>
      <c r="DA2" s="367"/>
      <c r="DB2" s="367"/>
      <c r="DC2" s="367"/>
      <c r="DD2" s="367"/>
      <c r="DE2" s="367"/>
      <c r="DF2" s="367"/>
      <c r="DG2" s="367" t="s">
        <v>5</v>
      </c>
      <c r="DH2" s="367"/>
      <c r="DI2" s="367"/>
      <c r="DJ2" s="367"/>
      <c r="DK2" s="367"/>
      <c r="DL2" s="367"/>
      <c r="DM2" s="367"/>
      <c r="DN2" s="367"/>
      <c r="DO2" s="367"/>
      <c r="DP2" s="367"/>
      <c r="DQ2" s="367"/>
      <c r="DR2" s="366" t="s">
        <v>4</v>
      </c>
      <c r="DS2" s="367"/>
      <c r="DT2" s="367"/>
      <c r="DU2" s="367"/>
      <c r="DV2" s="367"/>
      <c r="DW2" s="367"/>
      <c r="DX2" s="367"/>
      <c r="DY2" s="367"/>
      <c r="DZ2" s="367"/>
      <c r="EA2" s="367"/>
      <c r="EB2" s="367"/>
      <c r="EC2" s="367"/>
      <c r="ED2" s="367" t="s">
        <v>5</v>
      </c>
      <c r="EE2" s="367"/>
      <c r="EF2" s="367"/>
      <c r="EG2" s="367"/>
      <c r="EH2" s="367"/>
      <c r="EI2" s="367"/>
      <c r="EJ2" s="367"/>
      <c r="EK2" s="367"/>
      <c r="EL2" s="367"/>
      <c r="EM2" s="367"/>
      <c r="EN2" s="367"/>
      <c r="EO2" s="367"/>
      <c r="EP2" s="366" t="s">
        <v>6</v>
      </c>
      <c r="EQ2" s="367"/>
      <c r="ER2" s="367"/>
      <c r="ES2" s="367"/>
      <c r="ET2" s="367"/>
      <c r="EU2" s="367"/>
      <c r="EV2" s="367"/>
      <c r="EW2" s="367"/>
      <c r="EX2" s="367"/>
      <c r="EY2" s="367"/>
      <c r="EZ2" s="367"/>
      <c r="FA2" s="367"/>
      <c r="FB2" s="367"/>
      <c r="FC2" s="367" t="s">
        <v>7</v>
      </c>
      <c r="FD2" s="367"/>
      <c r="FE2" s="367"/>
      <c r="FF2" s="367"/>
      <c r="FG2" s="367"/>
      <c r="FH2" s="367"/>
      <c r="FI2" s="367"/>
      <c r="FJ2" s="367"/>
      <c r="FK2" s="367"/>
      <c r="FL2" s="367"/>
      <c r="FM2" s="367"/>
      <c r="FN2" s="367"/>
      <c r="FO2" s="368"/>
      <c r="FP2" s="367" t="s">
        <v>6</v>
      </c>
      <c r="FQ2" s="367"/>
      <c r="FR2" s="367"/>
      <c r="FS2" s="367"/>
      <c r="FT2" s="367"/>
      <c r="FU2" s="367"/>
      <c r="FV2" s="367" t="s">
        <v>7</v>
      </c>
      <c r="FW2" s="367"/>
      <c r="FX2" s="367"/>
      <c r="FY2" s="367"/>
      <c r="FZ2" s="367"/>
      <c r="GA2" s="368"/>
      <c r="GB2" s="367"/>
      <c r="GC2" s="367"/>
      <c r="GD2" s="367"/>
      <c r="GE2" s="367"/>
      <c r="GF2" s="367"/>
      <c r="GG2" s="367"/>
      <c r="GH2" s="367"/>
      <c r="GI2" s="367"/>
      <c r="GJ2" s="367"/>
      <c r="GK2" s="367"/>
      <c r="GL2" s="367"/>
      <c r="GM2" s="367"/>
      <c r="GN2" s="367"/>
      <c r="GO2" s="367"/>
      <c r="GP2" s="367"/>
      <c r="GQ2" s="298"/>
      <c r="GR2" s="366" t="s">
        <v>8</v>
      </c>
      <c r="GS2" s="368"/>
      <c r="GT2" s="367" t="s">
        <v>9</v>
      </c>
      <c r="GU2" s="367"/>
      <c r="GV2" s="367"/>
      <c r="GW2" s="367"/>
      <c r="GX2" s="367"/>
      <c r="GY2" s="367"/>
      <c r="GZ2" s="367"/>
      <c r="HA2" s="368"/>
      <c r="HB2" s="367"/>
      <c r="HC2" s="367"/>
      <c r="HD2" s="367"/>
      <c r="HE2" s="367"/>
      <c r="HF2" s="367"/>
      <c r="HG2" s="367"/>
      <c r="HH2" s="367"/>
      <c r="HI2" s="367"/>
      <c r="HJ2" s="367"/>
      <c r="HK2" s="367"/>
      <c r="HL2" s="367"/>
      <c r="HM2" s="367"/>
      <c r="HN2" s="367"/>
      <c r="HO2" s="367"/>
      <c r="HP2" s="367"/>
      <c r="HQ2" s="298"/>
      <c r="HR2" s="366"/>
      <c r="HS2" s="367"/>
      <c r="HT2" s="367"/>
      <c r="HU2" s="367"/>
      <c r="HV2" s="367"/>
      <c r="HW2" s="367"/>
      <c r="HX2" s="368"/>
      <c r="HY2" s="367"/>
      <c r="HZ2" s="367"/>
      <c r="IA2" s="367"/>
      <c r="IB2" s="367"/>
      <c r="IC2" s="367"/>
      <c r="ID2" s="367"/>
      <c r="IE2" s="367"/>
      <c r="IF2" s="367"/>
      <c r="IG2" s="367"/>
      <c r="IH2" s="367"/>
      <c r="II2" s="367"/>
      <c r="IJ2" s="367"/>
      <c r="IK2" s="367"/>
      <c r="IL2" s="367"/>
      <c r="IM2" s="367"/>
      <c r="IN2" s="298"/>
      <c r="IO2" s="366"/>
      <c r="IP2" s="367"/>
      <c r="IQ2" s="367"/>
      <c r="IR2" s="367"/>
      <c r="IS2" s="367"/>
      <c r="IT2" s="367"/>
      <c r="IU2" s="368"/>
      <c r="IV2" s="366"/>
      <c r="IW2" s="367"/>
      <c r="IX2" s="367"/>
      <c r="IY2" s="367"/>
      <c r="IZ2" s="367"/>
      <c r="JA2" s="367"/>
      <c r="JB2" s="367"/>
      <c r="JC2" s="367"/>
      <c r="JD2" s="367"/>
      <c r="JE2" s="367"/>
      <c r="JF2" s="367"/>
      <c r="JG2" s="298"/>
      <c r="JH2" s="367"/>
      <c r="JI2" s="367"/>
      <c r="JJ2" s="367"/>
      <c r="JK2" s="367"/>
      <c r="JL2" s="367"/>
      <c r="JM2" s="367"/>
      <c r="JN2" s="367"/>
      <c r="JO2" s="367"/>
      <c r="JP2" s="367"/>
      <c r="JQ2" s="367"/>
      <c r="JR2" s="367"/>
      <c r="JS2" s="298"/>
      <c r="JT2" s="367"/>
      <c r="JU2" s="367"/>
      <c r="JV2" s="367"/>
      <c r="JW2" s="367"/>
      <c r="JX2" s="367"/>
      <c r="JY2" s="367"/>
      <c r="JZ2" s="367"/>
      <c r="KA2" s="367"/>
      <c r="KB2" s="367"/>
      <c r="KC2" s="367"/>
      <c r="KD2" s="367"/>
      <c r="KE2" s="298"/>
      <c r="KF2" s="367" t="s">
        <v>6</v>
      </c>
      <c r="KG2" s="367"/>
      <c r="KH2" s="367"/>
      <c r="KI2" s="367"/>
      <c r="KJ2" s="367" t="s">
        <v>7</v>
      </c>
      <c r="KK2" s="367"/>
      <c r="KL2" s="367"/>
      <c r="KM2" s="368"/>
      <c r="KN2" s="366"/>
      <c r="KO2" s="367"/>
      <c r="KP2" s="367"/>
      <c r="KQ2" s="367"/>
      <c r="KR2" s="367"/>
      <c r="KS2" s="367"/>
      <c r="KT2" s="368"/>
      <c r="KU2" s="367" t="s">
        <v>10</v>
      </c>
      <c r="KV2" s="367"/>
      <c r="KW2" s="367"/>
      <c r="KX2" s="367"/>
      <c r="KY2" s="367"/>
      <c r="KZ2" s="367" t="s">
        <v>11</v>
      </c>
      <c r="LA2" s="367"/>
      <c r="LB2" s="367"/>
      <c r="LC2" s="367"/>
      <c r="LD2" s="368"/>
      <c r="LE2" s="366" t="s">
        <v>10</v>
      </c>
      <c r="LF2" s="367"/>
      <c r="LG2" s="367"/>
      <c r="LH2" s="367"/>
      <c r="LI2" s="367"/>
      <c r="LJ2" s="368"/>
      <c r="LK2" s="367" t="s">
        <v>11</v>
      </c>
      <c r="LL2" s="367"/>
      <c r="LM2" s="367"/>
      <c r="LN2" s="367"/>
      <c r="LO2" s="367"/>
      <c r="LP2" s="368"/>
      <c r="LQ2" s="366"/>
      <c r="LR2" s="367"/>
      <c r="LS2" s="367"/>
      <c r="LT2" s="367"/>
      <c r="LU2" s="367"/>
      <c r="LV2" s="367"/>
      <c r="LW2" s="367"/>
      <c r="LX2" s="367"/>
      <c r="LY2" s="367"/>
      <c r="LZ2" s="368"/>
      <c r="MA2" s="366"/>
      <c r="MB2" s="367"/>
      <c r="MC2" s="367"/>
      <c r="MD2" s="367"/>
      <c r="ME2" s="367"/>
      <c r="MF2" s="367"/>
      <c r="MG2" s="367"/>
      <c r="MH2" s="367"/>
      <c r="MI2" s="368"/>
      <c r="MJ2" s="366" t="s">
        <v>10</v>
      </c>
      <c r="MK2" s="367"/>
      <c r="ML2" s="367"/>
      <c r="MM2" s="367"/>
      <c r="MN2" s="367"/>
      <c r="MO2" s="368"/>
      <c r="MP2" s="367" t="s">
        <v>11</v>
      </c>
      <c r="MQ2" s="367"/>
      <c r="MR2" s="367"/>
      <c r="MS2" s="367"/>
      <c r="MT2" s="367"/>
      <c r="MU2" s="368"/>
      <c r="MV2" s="366"/>
      <c r="MW2" s="367"/>
      <c r="MX2" s="367"/>
      <c r="MY2" s="367"/>
      <c r="MZ2" s="367"/>
      <c r="NA2" s="367"/>
      <c r="NB2" s="367"/>
      <c r="NC2" s="367"/>
      <c r="ND2" s="368"/>
      <c r="NE2" s="366"/>
      <c r="NF2" s="367"/>
      <c r="NG2" s="367"/>
      <c r="NH2" s="367"/>
      <c r="NI2" s="367"/>
      <c r="NJ2" s="367"/>
      <c r="NK2" s="367"/>
      <c r="NL2" s="367"/>
      <c r="NM2" s="368"/>
      <c r="NN2" s="366" t="s">
        <v>10</v>
      </c>
      <c r="NO2" s="367"/>
      <c r="NP2" s="367"/>
      <c r="NQ2" s="367"/>
      <c r="NR2" s="367"/>
      <c r="NS2" s="368"/>
      <c r="NT2" s="367" t="s">
        <v>11</v>
      </c>
      <c r="NU2" s="367"/>
      <c r="NV2" s="367"/>
      <c r="NW2" s="367"/>
      <c r="NX2" s="367"/>
      <c r="NY2" s="368"/>
      <c r="NZ2" s="367"/>
      <c r="OA2" s="367"/>
      <c r="OB2" s="367"/>
      <c r="OC2" s="367"/>
      <c r="OD2" s="367"/>
      <c r="OE2" s="367"/>
      <c r="OF2" s="367"/>
      <c r="OG2" s="367"/>
      <c r="OH2" s="298"/>
      <c r="OI2" s="366"/>
      <c r="OJ2" s="367"/>
      <c r="OK2" s="367"/>
      <c r="OL2" s="367"/>
      <c r="OM2" s="367"/>
      <c r="ON2" s="367"/>
      <c r="OO2" s="367"/>
      <c r="OP2" s="367"/>
      <c r="OQ2" s="368"/>
      <c r="OR2" s="366" t="s">
        <v>10</v>
      </c>
      <c r="OS2" s="367"/>
      <c r="OT2" s="367"/>
      <c r="OU2" s="367"/>
      <c r="OV2" s="367"/>
      <c r="OW2" s="368"/>
      <c r="OX2" s="367" t="s">
        <v>11</v>
      </c>
      <c r="OY2" s="367"/>
      <c r="OZ2" s="367"/>
      <c r="PA2" s="367"/>
      <c r="PB2" s="367"/>
      <c r="PC2" s="368"/>
      <c r="PD2" s="366"/>
      <c r="PE2" s="367"/>
      <c r="PF2" s="367"/>
      <c r="PG2" s="367"/>
      <c r="PH2" s="367"/>
      <c r="PI2" s="367"/>
      <c r="PJ2" s="367"/>
      <c r="PK2" s="367"/>
      <c r="PL2" s="298"/>
      <c r="PM2" s="366"/>
      <c r="PN2" s="367"/>
      <c r="PO2" s="367"/>
      <c r="PP2" s="367"/>
      <c r="PQ2" s="367"/>
      <c r="PR2" s="367"/>
      <c r="PS2" s="367"/>
      <c r="PT2" s="367"/>
      <c r="PU2" s="298"/>
      <c r="PV2" s="366"/>
      <c r="PW2" s="367"/>
      <c r="PX2" s="367"/>
      <c r="PY2" s="367"/>
      <c r="PZ2" s="367"/>
      <c r="QA2" s="367"/>
      <c r="QB2" s="367"/>
      <c r="QC2" s="367"/>
      <c r="QD2" s="298"/>
      <c r="QE2" s="366"/>
      <c r="QF2" s="367"/>
      <c r="QG2" s="367"/>
      <c r="QH2" s="367"/>
      <c r="QI2" s="367"/>
      <c r="QJ2" s="367"/>
      <c r="QK2" s="367"/>
      <c r="QL2" s="367"/>
      <c r="QM2" s="298"/>
      <c r="QN2" s="366"/>
      <c r="QO2" s="367"/>
      <c r="QP2" s="367"/>
      <c r="QQ2" s="367"/>
      <c r="QR2" s="367"/>
      <c r="QS2" s="367"/>
      <c r="QT2" s="367"/>
      <c r="QU2" s="367"/>
      <c r="QV2" s="367"/>
      <c r="QW2" s="366"/>
      <c r="QX2" s="367"/>
      <c r="QY2" s="367"/>
      <c r="QZ2" s="368"/>
      <c r="RA2" s="366"/>
      <c r="RB2" s="367"/>
      <c r="RC2" s="367"/>
      <c r="RD2" s="368"/>
      <c r="RE2" s="366"/>
      <c r="RF2" s="367"/>
      <c r="RG2" s="367"/>
      <c r="RH2" s="368"/>
      <c r="RI2" s="366"/>
      <c r="RJ2" s="367"/>
      <c r="RK2" s="367"/>
      <c r="RL2" s="368"/>
      <c r="RM2" s="360"/>
    </row>
    <row r="3" spans="1:481" s="2" customFormat="1" x14ac:dyDescent="0.25">
      <c r="A3" s="1"/>
      <c r="B3" s="366"/>
      <c r="C3" s="368"/>
      <c r="D3" s="6"/>
      <c r="E3" s="4"/>
      <c r="F3" s="4"/>
      <c r="G3" s="5"/>
      <c r="H3" s="7"/>
      <c r="I3" s="7"/>
      <c r="J3" s="7"/>
      <c r="K3" s="7"/>
      <c r="L3" s="367"/>
      <c r="M3" s="367"/>
      <c r="N3" s="367"/>
      <c r="O3" s="367"/>
      <c r="P3" s="367"/>
      <c r="Q3" s="367"/>
      <c r="R3" s="367"/>
      <c r="S3" s="367"/>
      <c r="T3" s="367"/>
      <c r="U3" s="367"/>
      <c r="V3" s="367"/>
      <c r="W3" s="368"/>
      <c r="X3" s="7"/>
      <c r="Y3" s="4"/>
      <c r="Z3" s="4"/>
      <c r="AA3" s="4"/>
      <c r="AB3" s="61"/>
      <c r="AC3" s="60"/>
      <c r="AD3" s="60"/>
      <c r="AE3" s="60"/>
      <c r="AF3" s="60"/>
      <c r="AG3" s="60"/>
      <c r="AH3" s="7"/>
      <c r="AI3" s="7"/>
      <c r="AJ3" s="7"/>
      <c r="AK3" s="7"/>
      <c r="AL3" s="7"/>
      <c r="AM3" s="60"/>
      <c r="AN3" s="60"/>
      <c r="AO3" s="60"/>
      <c r="AP3" s="60"/>
      <c r="AQ3" s="60"/>
      <c r="AR3" s="60"/>
      <c r="AS3" s="7"/>
      <c r="AT3" s="7"/>
      <c r="AU3" s="7"/>
      <c r="AV3" s="7"/>
      <c r="AW3" s="8"/>
      <c r="AX3" s="3"/>
      <c r="AY3" s="4"/>
      <c r="AZ3" s="4"/>
      <c r="BA3" s="4"/>
      <c r="BB3" s="4"/>
      <c r="BC3" s="4"/>
      <c r="BD3" s="7"/>
      <c r="BE3" s="7"/>
      <c r="BF3" s="7"/>
      <c r="BG3" s="7"/>
      <c r="BH3" s="7"/>
      <c r="BI3" s="7"/>
      <c r="BJ3" s="4"/>
      <c r="BK3" s="4"/>
      <c r="BL3" s="4"/>
      <c r="BM3" s="4"/>
      <c r="BN3" s="4"/>
      <c r="BO3" s="4"/>
      <c r="BP3" s="7"/>
      <c r="BQ3" s="7"/>
      <c r="BR3" s="7"/>
      <c r="BS3" s="7"/>
      <c r="BT3" s="7"/>
      <c r="BU3" s="8"/>
      <c r="BV3" s="7"/>
      <c r="BW3" s="8"/>
      <c r="BX3" s="366"/>
      <c r="BY3" s="367"/>
      <c r="BZ3" s="367"/>
      <c r="CA3" s="368"/>
      <c r="CB3" s="7"/>
      <c r="CC3" s="7"/>
      <c r="CD3" s="7"/>
      <c r="CE3" s="7"/>
      <c r="CF3" s="367"/>
      <c r="CG3" s="367"/>
      <c r="CH3" s="367"/>
      <c r="CI3" s="367"/>
      <c r="CJ3" s="367"/>
      <c r="CK3" s="367"/>
      <c r="CL3" s="367"/>
      <c r="CM3" s="367"/>
      <c r="CN3" s="367"/>
      <c r="CO3" s="367"/>
      <c r="CP3" s="367"/>
      <c r="CQ3" s="368"/>
      <c r="CR3" s="366"/>
      <c r="CS3" s="367"/>
      <c r="CT3" s="367"/>
      <c r="CU3" s="368"/>
      <c r="CV3" s="4"/>
      <c r="CW3" s="4"/>
      <c r="CX3" s="4"/>
      <c r="CY3" s="4"/>
      <c r="CZ3" s="4"/>
      <c r="DA3" s="4"/>
      <c r="DB3" s="7"/>
      <c r="DC3" s="7"/>
      <c r="DD3" s="7"/>
      <c r="DE3" s="7"/>
      <c r="DF3" s="7"/>
      <c r="DG3" s="4"/>
      <c r="DH3" s="4"/>
      <c r="DI3" s="4"/>
      <c r="DJ3" s="4"/>
      <c r="DK3" s="4"/>
      <c r="DL3" s="4"/>
      <c r="DM3" s="7"/>
      <c r="DN3" s="7"/>
      <c r="DO3" s="7"/>
      <c r="DP3" s="7"/>
      <c r="DQ3" s="8"/>
      <c r="DR3" s="4"/>
      <c r="DS3" s="4"/>
      <c r="DT3" s="4"/>
      <c r="DU3" s="4"/>
      <c r="DV3" s="4"/>
      <c r="DW3" s="4"/>
      <c r="DX3" s="7"/>
      <c r="DY3" s="7"/>
      <c r="DZ3" s="7"/>
      <c r="EA3" s="7"/>
      <c r="EB3" s="7"/>
      <c r="EC3" s="7"/>
      <c r="ED3" s="4"/>
      <c r="EE3" s="4"/>
      <c r="EF3" s="4"/>
      <c r="EG3" s="4"/>
      <c r="EH3" s="4"/>
      <c r="EI3" s="4"/>
      <c r="EJ3" s="7"/>
      <c r="EK3" s="7"/>
      <c r="EL3" s="7"/>
      <c r="EM3" s="7"/>
      <c r="EN3" s="7"/>
      <c r="EO3" s="8"/>
      <c r="EP3" s="4"/>
      <c r="EQ3" s="4"/>
      <c r="ER3" s="4"/>
      <c r="ES3" s="4"/>
      <c r="ET3" s="4"/>
      <c r="EU3" s="4"/>
      <c r="EV3" s="7"/>
      <c r="EW3" s="7"/>
      <c r="EX3" s="7"/>
      <c r="EY3" s="7"/>
      <c r="EZ3" s="7"/>
      <c r="FA3" s="7"/>
      <c r="FB3" s="7"/>
      <c r="FC3" s="4"/>
      <c r="FD3" s="4"/>
      <c r="FE3" s="4"/>
      <c r="FF3" s="4"/>
      <c r="FG3" s="4"/>
      <c r="FH3" s="4"/>
      <c r="FI3" s="7"/>
      <c r="FJ3" s="7"/>
      <c r="FK3" s="7"/>
      <c r="FL3" s="7"/>
      <c r="FM3" s="7"/>
      <c r="FN3" s="7"/>
      <c r="FO3" s="8"/>
      <c r="FP3" s="44"/>
      <c r="FQ3" s="4"/>
      <c r="FR3" s="4"/>
      <c r="FS3" s="4"/>
      <c r="FT3" s="4"/>
      <c r="FU3" s="4"/>
      <c r="FV3" s="4"/>
      <c r="FW3" s="4"/>
      <c r="FX3" s="4"/>
      <c r="FY3" s="4"/>
      <c r="FZ3" s="4"/>
      <c r="GA3" s="45"/>
      <c r="GB3" s="44"/>
      <c r="GC3" s="4"/>
      <c r="GD3" s="4"/>
      <c r="GE3" s="4"/>
      <c r="GF3" s="4"/>
      <c r="GG3" s="4"/>
      <c r="GH3" s="4"/>
      <c r="GI3" s="4"/>
      <c r="GJ3" s="4"/>
      <c r="GK3" s="4"/>
      <c r="GL3" s="4"/>
      <c r="GM3" s="4"/>
      <c r="GN3" s="4"/>
      <c r="GO3" s="4"/>
      <c r="GP3" s="297"/>
      <c r="GQ3" s="298"/>
      <c r="GR3" s="366"/>
      <c r="GS3" s="368"/>
      <c r="GT3" s="367"/>
      <c r="GU3" s="367"/>
      <c r="GV3" s="367"/>
      <c r="GW3" s="367"/>
      <c r="GX3" s="367"/>
      <c r="GY3" s="367"/>
      <c r="GZ3" s="367"/>
      <c r="HA3" s="368"/>
      <c r="HB3" s="9"/>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297" t="s">
        <v>33</v>
      </c>
      <c r="KG3" s="47" t="s">
        <v>34</v>
      </c>
      <c r="KH3" s="47" t="s">
        <v>35</v>
      </c>
      <c r="KI3" s="47" t="s">
        <v>36</v>
      </c>
      <c r="KJ3" s="47" t="s">
        <v>33</v>
      </c>
      <c r="KK3" s="47" t="s">
        <v>34</v>
      </c>
      <c r="KL3" s="47" t="s">
        <v>35</v>
      </c>
      <c r="KM3" s="48" t="s">
        <v>36</v>
      </c>
      <c r="KN3" s="9"/>
      <c r="KO3" s="9"/>
      <c r="KP3" s="9"/>
      <c r="KQ3" s="9"/>
      <c r="KR3" s="9"/>
      <c r="KS3" s="9"/>
      <c r="KT3" s="10"/>
      <c r="KU3" s="367"/>
      <c r="KV3" s="367"/>
      <c r="KW3" s="367"/>
      <c r="KX3" s="367"/>
      <c r="KY3" s="367"/>
      <c r="KZ3" s="367"/>
      <c r="LA3" s="367"/>
      <c r="LB3" s="367"/>
      <c r="LC3" s="367"/>
      <c r="LD3" s="368"/>
      <c r="LE3" s="366"/>
      <c r="LF3" s="367"/>
      <c r="LG3" s="367"/>
      <c r="LH3" s="367"/>
      <c r="LI3" s="367"/>
      <c r="LJ3" s="368"/>
      <c r="LK3" s="366"/>
      <c r="LL3" s="367"/>
      <c r="LM3" s="367"/>
      <c r="LN3" s="367"/>
      <c r="LO3" s="367"/>
      <c r="LP3" s="368"/>
      <c r="LQ3" s="366"/>
      <c r="LR3" s="367"/>
      <c r="LS3" s="367"/>
      <c r="LT3" s="367"/>
      <c r="LU3" s="367"/>
      <c r="LV3" s="367"/>
      <c r="LW3" s="367"/>
      <c r="LX3" s="367"/>
      <c r="LY3" s="297"/>
      <c r="LZ3" s="298"/>
      <c r="MA3" s="367"/>
      <c r="MB3" s="367"/>
      <c r="MC3" s="367"/>
      <c r="MD3" s="367"/>
      <c r="ME3" s="367"/>
      <c r="MF3" s="367"/>
      <c r="MG3" s="367"/>
      <c r="MH3" s="367"/>
      <c r="MI3" s="298"/>
      <c r="MJ3" s="366"/>
      <c r="MK3" s="367"/>
      <c r="ML3" s="367"/>
      <c r="MM3" s="367"/>
      <c r="MN3" s="367"/>
      <c r="MO3" s="368"/>
      <c r="MP3" s="367"/>
      <c r="MQ3" s="367"/>
      <c r="MR3" s="367"/>
      <c r="MS3" s="367"/>
      <c r="MT3" s="367"/>
      <c r="MU3" s="340"/>
      <c r="MV3" s="366"/>
      <c r="MW3" s="367"/>
      <c r="MX3" s="367"/>
      <c r="MY3" s="367"/>
      <c r="MZ3" s="367"/>
      <c r="NA3" s="367"/>
      <c r="NB3" s="367"/>
      <c r="NC3" s="367"/>
      <c r="ND3" s="298"/>
      <c r="NE3" s="367"/>
      <c r="NF3" s="367"/>
      <c r="NG3" s="367"/>
      <c r="NH3" s="367"/>
      <c r="NI3" s="367"/>
      <c r="NJ3" s="367"/>
      <c r="NK3" s="367"/>
      <c r="NL3" s="367"/>
      <c r="NM3" s="298"/>
      <c r="NN3" s="366"/>
      <c r="NO3" s="367"/>
      <c r="NP3" s="367"/>
      <c r="NQ3" s="367"/>
      <c r="NR3" s="367"/>
      <c r="NS3" s="368"/>
      <c r="NT3" s="366"/>
      <c r="NU3" s="367"/>
      <c r="NV3" s="367"/>
      <c r="NW3" s="367"/>
      <c r="NX3" s="367"/>
      <c r="NY3" s="368"/>
      <c r="NZ3" s="367"/>
      <c r="OA3" s="367"/>
      <c r="OB3" s="367"/>
      <c r="OC3" s="367"/>
      <c r="OD3" s="367"/>
      <c r="OE3" s="367"/>
      <c r="OF3" s="367"/>
      <c r="OG3" s="367"/>
      <c r="OH3" s="298"/>
      <c r="OI3" s="367"/>
      <c r="OJ3" s="367"/>
      <c r="OK3" s="367"/>
      <c r="OL3" s="367"/>
      <c r="OM3" s="367"/>
      <c r="ON3" s="367"/>
      <c r="OO3" s="367"/>
      <c r="OP3" s="367"/>
      <c r="OQ3" s="341"/>
      <c r="OR3" s="366"/>
      <c r="OS3" s="367"/>
      <c r="OT3" s="367"/>
      <c r="OU3" s="367"/>
      <c r="OV3" s="367"/>
      <c r="OW3" s="368"/>
      <c r="OX3" s="366"/>
      <c r="OY3" s="367"/>
      <c r="OZ3" s="367"/>
      <c r="PA3" s="367"/>
      <c r="PB3" s="367"/>
      <c r="PC3" s="368"/>
      <c r="PD3" s="366"/>
      <c r="PE3" s="367"/>
      <c r="PF3" s="367"/>
      <c r="PG3" s="367"/>
      <c r="PH3" s="367"/>
      <c r="PI3" s="367"/>
      <c r="PJ3" s="367"/>
      <c r="PK3" s="367"/>
      <c r="PL3" s="298"/>
      <c r="PM3" s="366"/>
      <c r="PN3" s="367"/>
      <c r="PO3" s="367"/>
      <c r="PP3" s="367"/>
      <c r="PQ3" s="367"/>
      <c r="PR3" s="367"/>
      <c r="PS3" s="367"/>
      <c r="PT3" s="367"/>
      <c r="PU3" s="368"/>
      <c r="PV3" s="366"/>
      <c r="PW3" s="367"/>
      <c r="PX3" s="367"/>
      <c r="PY3" s="367"/>
      <c r="PZ3" s="367"/>
      <c r="QA3" s="367"/>
      <c r="QB3" s="367"/>
      <c r="QC3" s="367"/>
      <c r="QD3" s="298"/>
      <c r="QE3" s="366"/>
      <c r="QF3" s="367"/>
      <c r="QG3" s="367"/>
      <c r="QH3" s="367"/>
      <c r="QI3" s="367"/>
      <c r="QJ3" s="367"/>
      <c r="QK3" s="367"/>
      <c r="QL3" s="367"/>
      <c r="QM3" s="298"/>
      <c r="QN3" s="366"/>
      <c r="QO3" s="367"/>
      <c r="QP3" s="367"/>
      <c r="QQ3" s="367"/>
      <c r="QR3" s="367"/>
      <c r="QS3" s="367"/>
      <c r="QT3" s="367"/>
      <c r="QU3" s="367"/>
      <c r="QV3" s="367"/>
      <c r="QW3" s="366"/>
      <c r="QX3" s="367"/>
      <c r="QY3" s="367"/>
      <c r="QZ3" s="368"/>
      <c r="RA3" s="366"/>
      <c r="RB3" s="367"/>
      <c r="RC3" s="367"/>
      <c r="RD3" s="368"/>
      <c r="RE3" s="366"/>
      <c r="RF3" s="367"/>
      <c r="RG3" s="367"/>
      <c r="RH3" s="368"/>
      <c r="RI3" s="366"/>
      <c r="RJ3" s="367"/>
      <c r="RK3" s="367"/>
      <c r="RL3" s="368"/>
      <c r="RM3" s="360"/>
    </row>
    <row r="4" spans="1:481" s="2" customFormat="1" x14ac:dyDescent="0.2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5" t="s">
        <v>16</v>
      </c>
      <c r="X4" s="4" t="s">
        <v>13</v>
      </c>
      <c r="Y4" s="4" t="s">
        <v>14</v>
      </c>
      <c r="Z4" s="4" t="s">
        <v>15</v>
      </c>
      <c r="AA4" s="4" t="s">
        <v>16</v>
      </c>
      <c r="AB4" s="61" t="s">
        <v>13</v>
      </c>
      <c r="AC4" s="60" t="s">
        <v>14</v>
      </c>
      <c r="AD4" s="60" t="s">
        <v>15</v>
      </c>
      <c r="AE4" s="60" t="s">
        <v>16</v>
      </c>
      <c r="AF4" s="60" t="s">
        <v>17</v>
      </c>
      <c r="AG4" s="60" t="s">
        <v>18</v>
      </c>
      <c r="AH4" s="60" t="s">
        <v>19</v>
      </c>
      <c r="AI4" s="60" t="s">
        <v>20</v>
      </c>
      <c r="AJ4" s="60" t="s">
        <v>21</v>
      </c>
      <c r="AK4" s="60" t="s">
        <v>22</v>
      </c>
      <c r="AL4" s="60" t="s">
        <v>23</v>
      </c>
      <c r="AM4" s="60" t="s">
        <v>13</v>
      </c>
      <c r="AN4" s="60" t="s">
        <v>14</v>
      </c>
      <c r="AO4" s="60" t="s">
        <v>15</v>
      </c>
      <c r="AP4" s="60" t="s">
        <v>16</v>
      </c>
      <c r="AQ4" s="60" t="s">
        <v>17</v>
      </c>
      <c r="AR4" s="60" t="s">
        <v>18</v>
      </c>
      <c r="AS4" s="60" t="s">
        <v>19</v>
      </c>
      <c r="AT4" s="60" t="s">
        <v>20</v>
      </c>
      <c r="AU4" s="60" t="s">
        <v>21</v>
      </c>
      <c r="AV4" s="60" t="s">
        <v>22</v>
      </c>
      <c r="AW4" s="62"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4" t="s">
        <v>13</v>
      </c>
      <c r="BW4" s="5" t="s">
        <v>14</v>
      </c>
      <c r="BX4" s="11" t="s">
        <v>13</v>
      </c>
      <c r="BY4" s="11" t="s">
        <v>14</v>
      </c>
      <c r="BZ4" s="11" t="s">
        <v>15</v>
      </c>
      <c r="CA4" s="36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11" t="s">
        <v>13</v>
      </c>
      <c r="CS4" s="11" t="s">
        <v>14</v>
      </c>
      <c r="CT4" s="11" t="s">
        <v>15</v>
      </c>
      <c r="CU4" s="5" t="s">
        <v>16</v>
      </c>
      <c r="CV4" s="4"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4"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4"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45" t="s">
        <v>25</v>
      </c>
      <c r="FP4" s="44" t="s">
        <v>13</v>
      </c>
      <c r="FQ4" s="4" t="s">
        <v>14</v>
      </c>
      <c r="FR4" s="4" t="s">
        <v>15</v>
      </c>
      <c r="FS4" s="4" t="s">
        <v>16</v>
      </c>
      <c r="FT4" s="4" t="s">
        <v>17</v>
      </c>
      <c r="FU4" s="4" t="s">
        <v>18</v>
      </c>
      <c r="FV4" s="4" t="s">
        <v>13</v>
      </c>
      <c r="FW4" s="4" t="s">
        <v>14</v>
      </c>
      <c r="FX4" s="4" t="s">
        <v>15</v>
      </c>
      <c r="FY4" s="4" t="s">
        <v>16</v>
      </c>
      <c r="FZ4" s="4" t="s">
        <v>17</v>
      </c>
      <c r="GA4" s="45" t="s">
        <v>18</v>
      </c>
      <c r="GB4" s="44" t="s">
        <v>13</v>
      </c>
      <c r="GC4" s="4" t="s">
        <v>14</v>
      </c>
      <c r="GD4" s="4" t="s">
        <v>15</v>
      </c>
      <c r="GE4" s="4" t="s">
        <v>16</v>
      </c>
      <c r="GF4" s="4" t="s">
        <v>17</v>
      </c>
      <c r="GG4" s="4" t="s">
        <v>18</v>
      </c>
      <c r="GH4" s="4" t="s">
        <v>19</v>
      </c>
      <c r="GI4" s="4" t="s">
        <v>20</v>
      </c>
      <c r="GJ4" s="4" t="s">
        <v>21</v>
      </c>
      <c r="GK4" s="4" t="s">
        <v>22</v>
      </c>
      <c r="GL4" s="4" t="s">
        <v>23</v>
      </c>
      <c r="GM4" s="4" t="s">
        <v>24</v>
      </c>
      <c r="GN4" s="4" t="s">
        <v>25</v>
      </c>
      <c r="GO4" s="4" t="s">
        <v>26</v>
      </c>
      <c r="GP4" s="297" t="s">
        <v>27</v>
      </c>
      <c r="GQ4" s="298" t="s">
        <v>344</v>
      </c>
      <c r="GR4" s="44" t="s">
        <v>13</v>
      </c>
      <c r="GS4" s="298" t="s">
        <v>14</v>
      </c>
      <c r="GT4" s="4" t="s">
        <v>13</v>
      </c>
      <c r="GU4" s="4" t="s">
        <v>14</v>
      </c>
      <c r="GV4" s="4" t="s">
        <v>15</v>
      </c>
      <c r="GW4" s="4" t="s">
        <v>16</v>
      </c>
      <c r="GX4" s="4" t="s">
        <v>17</v>
      </c>
      <c r="GY4" s="4" t="s">
        <v>18</v>
      </c>
      <c r="GZ4" s="4" t="s">
        <v>19</v>
      </c>
      <c r="HA4" s="45" t="s">
        <v>20</v>
      </c>
      <c r="HB4" s="4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297" t="s">
        <v>28</v>
      </c>
      <c r="HQ4" s="298" t="s">
        <v>27</v>
      </c>
      <c r="HR4" s="4" t="s">
        <v>13</v>
      </c>
      <c r="HS4" s="4" t="s">
        <v>14</v>
      </c>
      <c r="HT4" s="4" t="s">
        <v>15</v>
      </c>
      <c r="HU4" s="4" t="s">
        <v>16</v>
      </c>
      <c r="HV4" s="4" t="s">
        <v>17</v>
      </c>
      <c r="HW4" s="4" t="s">
        <v>18</v>
      </c>
      <c r="HX4" s="358" t="s">
        <v>19</v>
      </c>
      <c r="HY4" s="4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297" t="s">
        <v>28</v>
      </c>
      <c r="IN4" s="298" t="s">
        <v>344</v>
      </c>
      <c r="IO4" s="4" t="s">
        <v>13</v>
      </c>
      <c r="IP4" s="4" t="s">
        <v>29</v>
      </c>
      <c r="IQ4" s="4" t="s">
        <v>30</v>
      </c>
      <c r="IR4" s="4" t="s">
        <v>31</v>
      </c>
      <c r="IS4" s="4" t="s">
        <v>32</v>
      </c>
      <c r="IT4" s="4" t="s">
        <v>15</v>
      </c>
      <c r="IU4" s="48" t="s">
        <v>16</v>
      </c>
      <c r="IV4" s="4" t="s">
        <v>13</v>
      </c>
      <c r="IW4" s="4" t="s">
        <v>14</v>
      </c>
      <c r="IX4" s="4" t="s">
        <v>15</v>
      </c>
      <c r="IY4" s="4" t="s">
        <v>16</v>
      </c>
      <c r="IZ4" s="4" t="s">
        <v>17</v>
      </c>
      <c r="JA4" s="4" t="s">
        <v>18</v>
      </c>
      <c r="JB4" s="4" t="s">
        <v>19</v>
      </c>
      <c r="JC4" s="4" t="s">
        <v>20</v>
      </c>
      <c r="JD4" s="4" t="s">
        <v>21</v>
      </c>
      <c r="JE4" s="4" t="s">
        <v>22</v>
      </c>
      <c r="JF4" s="297" t="s">
        <v>23</v>
      </c>
      <c r="JG4" s="298" t="s">
        <v>24</v>
      </c>
      <c r="JH4" s="297" t="s">
        <v>13</v>
      </c>
      <c r="JI4" s="4" t="s">
        <v>14</v>
      </c>
      <c r="JJ4" s="4" t="s">
        <v>15</v>
      </c>
      <c r="JK4" s="4" t="s">
        <v>16</v>
      </c>
      <c r="JL4" s="4" t="s">
        <v>17</v>
      </c>
      <c r="JM4" s="4" t="s">
        <v>18</v>
      </c>
      <c r="JN4" s="4" t="s">
        <v>19</v>
      </c>
      <c r="JO4" s="4" t="s">
        <v>20</v>
      </c>
      <c r="JP4" s="4" t="s">
        <v>21</v>
      </c>
      <c r="JQ4" s="4" t="s">
        <v>22</v>
      </c>
      <c r="JR4" s="297" t="s">
        <v>23</v>
      </c>
      <c r="JS4" s="298" t="s">
        <v>24</v>
      </c>
      <c r="JT4" s="297" t="s">
        <v>13</v>
      </c>
      <c r="JU4" s="4" t="s">
        <v>14</v>
      </c>
      <c r="JV4" s="4" t="s">
        <v>15</v>
      </c>
      <c r="JW4" s="4" t="s">
        <v>16</v>
      </c>
      <c r="JX4" s="4" t="s">
        <v>17</v>
      </c>
      <c r="JY4" s="4" t="s">
        <v>18</v>
      </c>
      <c r="JZ4" s="4" t="s">
        <v>19</v>
      </c>
      <c r="KA4" s="4" t="s">
        <v>20</v>
      </c>
      <c r="KB4" s="4" t="s">
        <v>21</v>
      </c>
      <c r="KC4" s="4" t="s">
        <v>22</v>
      </c>
      <c r="KD4" s="297" t="s">
        <v>23</v>
      </c>
      <c r="KE4" s="298" t="s">
        <v>24</v>
      </c>
      <c r="KF4" s="297" t="s">
        <v>13</v>
      </c>
      <c r="KG4" s="11" t="s">
        <v>14</v>
      </c>
      <c r="KH4" s="11" t="s">
        <v>15</v>
      </c>
      <c r="KI4" s="47" t="s">
        <v>16</v>
      </c>
      <c r="KJ4" s="11" t="s">
        <v>13</v>
      </c>
      <c r="KK4" s="11" t="s">
        <v>14</v>
      </c>
      <c r="KL4" s="11" t="s">
        <v>15</v>
      </c>
      <c r="KM4" s="48" t="s">
        <v>16</v>
      </c>
      <c r="KN4" s="4" t="s">
        <v>13</v>
      </c>
      <c r="KO4" s="4" t="s">
        <v>29</v>
      </c>
      <c r="KP4" s="4" t="s">
        <v>30</v>
      </c>
      <c r="KQ4" s="4" t="s">
        <v>31</v>
      </c>
      <c r="KR4" s="4" t="s">
        <v>32</v>
      </c>
      <c r="KS4" s="4" t="s">
        <v>15</v>
      </c>
      <c r="KT4" s="48" t="s">
        <v>16</v>
      </c>
      <c r="KU4" s="11" t="s">
        <v>13</v>
      </c>
      <c r="KV4" s="11" t="s">
        <v>14</v>
      </c>
      <c r="KW4" s="11" t="s">
        <v>15</v>
      </c>
      <c r="KX4" s="11" t="s">
        <v>16</v>
      </c>
      <c r="KY4" s="4" t="s">
        <v>17</v>
      </c>
      <c r="KZ4" s="11" t="s">
        <v>13</v>
      </c>
      <c r="LA4" s="11" t="s">
        <v>14</v>
      </c>
      <c r="LB4" s="11" t="s">
        <v>15</v>
      </c>
      <c r="LC4" s="11" t="s">
        <v>16</v>
      </c>
      <c r="LD4" s="307" t="s">
        <v>17</v>
      </c>
      <c r="LE4" s="306" t="s">
        <v>13</v>
      </c>
      <c r="LF4" s="11" t="s">
        <v>14</v>
      </c>
      <c r="LG4" s="11" t="s">
        <v>15</v>
      </c>
      <c r="LH4" s="11" t="s">
        <v>16</v>
      </c>
      <c r="LI4" s="47" t="s">
        <v>17</v>
      </c>
      <c r="LJ4" s="341" t="s">
        <v>432</v>
      </c>
      <c r="LK4" s="60" t="s">
        <v>13</v>
      </c>
      <c r="LL4" s="60" t="s">
        <v>14</v>
      </c>
      <c r="LM4" s="60" t="s">
        <v>15</v>
      </c>
      <c r="LN4" s="60" t="s">
        <v>16</v>
      </c>
      <c r="LO4" s="60" t="s">
        <v>17</v>
      </c>
      <c r="LP4" s="340" t="s">
        <v>432</v>
      </c>
      <c r="LQ4" s="61" t="s">
        <v>13</v>
      </c>
      <c r="LR4" s="11" t="s">
        <v>14</v>
      </c>
      <c r="LS4" s="11" t="s">
        <v>15</v>
      </c>
      <c r="LT4" s="11" t="s">
        <v>16</v>
      </c>
      <c r="LU4" s="4" t="s">
        <v>17</v>
      </c>
      <c r="LV4" s="11" t="s">
        <v>18</v>
      </c>
      <c r="LW4" s="11" t="s">
        <v>19</v>
      </c>
      <c r="LX4" s="297" t="s">
        <v>20</v>
      </c>
      <c r="LY4" s="297" t="s">
        <v>345</v>
      </c>
      <c r="LZ4" s="298" t="s">
        <v>346</v>
      </c>
      <c r="MA4" s="11" t="s">
        <v>13</v>
      </c>
      <c r="MB4" s="11" t="s">
        <v>14</v>
      </c>
      <c r="MC4" s="11" t="s">
        <v>15</v>
      </c>
      <c r="MD4" s="11" t="s">
        <v>16</v>
      </c>
      <c r="ME4" s="47" t="s">
        <v>17</v>
      </c>
      <c r="MF4" s="11" t="s">
        <v>18</v>
      </c>
      <c r="MG4" s="11" t="s">
        <v>19</v>
      </c>
      <c r="MH4" s="297" t="s">
        <v>20</v>
      </c>
      <c r="MI4" s="298" t="s">
        <v>21</v>
      </c>
      <c r="MJ4" s="11" t="s">
        <v>13</v>
      </c>
      <c r="MK4" s="11" t="s">
        <v>14</v>
      </c>
      <c r="ML4" s="11" t="s">
        <v>15</v>
      </c>
      <c r="MM4" s="11" t="s">
        <v>16</v>
      </c>
      <c r="MN4" s="11" t="s">
        <v>17</v>
      </c>
      <c r="MO4" s="341" t="s">
        <v>432</v>
      </c>
      <c r="MP4" s="11" t="s">
        <v>13</v>
      </c>
      <c r="MQ4" s="11" t="s">
        <v>14</v>
      </c>
      <c r="MR4" s="11" t="s">
        <v>15</v>
      </c>
      <c r="MS4" s="11" t="s">
        <v>16</v>
      </c>
      <c r="MT4" s="60" t="s">
        <v>17</v>
      </c>
      <c r="MU4" s="340" t="s">
        <v>432</v>
      </c>
      <c r="MV4" s="61" t="s">
        <v>13</v>
      </c>
      <c r="MW4" s="11" t="s">
        <v>14</v>
      </c>
      <c r="MX4" s="11" t="s">
        <v>15</v>
      </c>
      <c r="MY4" s="11" t="s">
        <v>16</v>
      </c>
      <c r="MZ4" s="4" t="s">
        <v>17</v>
      </c>
      <c r="NA4" s="11" t="s">
        <v>18</v>
      </c>
      <c r="NB4" s="11" t="s">
        <v>19</v>
      </c>
      <c r="NC4" s="297" t="s">
        <v>20</v>
      </c>
      <c r="ND4" s="298" t="s">
        <v>21</v>
      </c>
      <c r="NE4" s="11" t="s">
        <v>13</v>
      </c>
      <c r="NF4" s="11" t="s">
        <v>14</v>
      </c>
      <c r="NG4" s="11" t="s">
        <v>15</v>
      </c>
      <c r="NH4" s="11" t="s">
        <v>16</v>
      </c>
      <c r="NI4" s="4" t="s">
        <v>17</v>
      </c>
      <c r="NJ4" s="11" t="s">
        <v>18</v>
      </c>
      <c r="NK4" s="11" t="s">
        <v>19</v>
      </c>
      <c r="NL4" s="297" t="s">
        <v>20</v>
      </c>
      <c r="NM4" s="298" t="s">
        <v>21</v>
      </c>
      <c r="NN4" s="297" t="s">
        <v>13</v>
      </c>
      <c r="NO4" s="11" t="s">
        <v>14</v>
      </c>
      <c r="NP4" s="11" t="s">
        <v>15</v>
      </c>
      <c r="NQ4" s="11" t="s">
        <v>16</v>
      </c>
      <c r="NR4" s="11" t="s">
        <v>17</v>
      </c>
      <c r="NS4" s="341" t="s">
        <v>432</v>
      </c>
      <c r="NT4" s="11" t="s">
        <v>13</v>
      </c>
      <c r="NU4" s="11" t="s">
        <v>14</v>
      </c>
      <c r="NV4" s="11" t="s">
        <v>15</v>
      </c>
      <c r="NW4" s="11" t="s">
        <v>16</v>
      </c>
      <c r="NX4" s="340" t="s">
        <v>17</v>
      </c>
      <c r="NY4" s="341" t="s">
        <v>432</v>
      </c>
      <c r="NZ4" s="340" t="s">
        <v>13</v>
      </c>
      <c r="OA4" s="11" t="s">
        <v>14</v>
      </c>
      <c r="OB4" s="11" t="s">
        <v>15</v>
      </c>
      <c r="OC4" s="11" t="s">
        <v>16</v>
      </c>
      <c r="OD4" s="4" t="s">
        <v>17</v>
      </c>
      <c r="OE4" s="11" t="s">
        <v>18</v>
      </c>
      <c r="OF4" s="11" t="s">
        <v>19</v>
      </c>
      <c r="OG4" s="297" t="s">
        <v>20</v>
      </c>
      <c r="OH4" s="298" t="s">
        <v>21</v>
      </c>
      <c r="OI4" s="11" t="s">
        <v>13</v>
      </c>
      <c r="OJ4" s="11" t="s">
        <v>14</v>
      </c>
      <c r="OK4" s="11" t="s">
        <v>15</v>
      </c>
      <c r="OL4" s="11" t="s">
        <v>16</v>
      </c>
      <c r="OM4" s="47" t="s">
        <v>17</v>
      </c>
      <c r="ON4" s="11" t="s">
        <v>18</v>
      </c>
      <c r="OO4" s="11" t="s">
        <v>19</v>
      </c>
      <c r="OP4" s="297" t="s">
        <v>20</v>
      </c>
      <c r="OQ4" s="298" t="s">
        <v>21</v>
      </c>
      <c r="OR4" s="11" t="s">
        <v>13</v>
      </c>
      <c r="OS4" s="11" t="s">
        <v>14</v>
      </c>
      <c r="OT4" s="11" t="s">
        <v>15</v>
      </c>
      <c r="OU4" s="11" t="s">
        <v>16</v>
      </c>
      <c r="OV4" s="340" t="s">
        <v>17</v>
      </c>
      <c r="OW4" s="341" t="s">
        <v>432</v>
      </c>
      <c r="OX4" s="297" t="s">
        <v>13</v>
      </c>
      <c r="OY4" s="11" t="s">
        <v>14</v>
      </c>
      <c r="OZ4" s="11" t="s">
        <v>15</v>
      </c>
      <c r="PA4" s="11" t="s">
        <v>16</v>
      </c>
      <c r="PB4" s="60" t="s">
        <v>17</v>
      </c>
      <c r="PC4" s="340" t="s">
        <v>432</v>
      </c>
      <c r="PD4" s="61" t="s">
        <v>13</v>
      </c>
      <c r="PE4" s="11" t="s">
        <v>14</v>
      </c>
      <c r="PF4" s="11" t="s">
        <v>15</v>
      </c>
      <c r="PG4" s="11" t="s">
        <v>16</v>
      </c>
      <c r="PH4" s="44" t="s">
        <v>17</v>
      </c>
      <c r="PI4" s="11" t="s">
        <v>18</v>
      </c>
      <c r="PJ4" s="11" t="s">
        <v>19</v>
      </c>
      <c r="PK4" s="297" t="s">
        <v>20</v>
      </c>
      <c r="PL4" s="298" t="s">
        <v>21</v>
      </c>
      <c r="PM4" s="297" t="s">
        <v>13</v>
      </c>
      <c r="PN4" s="11" t="s">
        <v>14</v>
      </c>
      <c r="PO4" s="11" t="s">
        <v>15</v>
      </c>
      <c r="PP4" s="11" t="s">
        <v>16</v>
      </c>
      <c r="PQ4" s="44" t="s">
        <v>17</v>
      </c>
      <c r="PR4" s="11" t="s">
        <v>18</v>
      </c>
      <c r="PS4" s="11" t="s">
        <v>19</v>
      </c>
      <c r="PT4" s="297" t="s">
        <v>20</v>
      </c>
      <c r="PU4" s="298" t="s">
        <v>21</v>
      </c>
      <c r="PV4" s="297" t="s">
        <v>13</v>
      </c>
      <c r="PW4" s="11" t="s">
        <v>14</v>
      </c>
      <c r="PX4" s="11" t="s">
        <v>15</v>
      </c>
      <c r="PY4" s="11" t="s">
        <v>16</v>
      </c>
      <c r="PZ4" s="44" t="s">
        <v>17</v>
      </c>
      <c r="QA4" s="11" t="s">
        <v>18</v>
      </c>
      <c r="QB4" s="11" t="s">
        <v>19</v>
      </c>
      <c r="QC4" s="297" t="s">
        <v>20</v>
      </c>
      <c r="QD4" s="298" t="s">
        <v>21</v>
      </c>
      <c r="QE4" s="297" t="s">
        <v>13</v>
      </c>
      <c r="QF4" s="11" t="s">
        <v>14</v>
      </c>
      <c r="QG4" s="11" t="s">
        <v>15</v>
      </c>
      <c r="QH4" s="11" t="s">
        <v>16</v>
      </c>
      <c r="QI4" s="44" t="s">
        <v>17</v>
      </c>
      <c r="QJ4" s="11" t="s">
        <v>18</v>
      </c>
      <c r="QK4" s="297" t="s">
        <v>19</v>
      </c>
      <c r="QL4" s="297" t="s">
        <v>20</v>
      </c>
      <c r="QM4" s="298" t="s">
        <v>21</v>
      </c>
      <c r="QN4" s="297" t="s">
        <v>13</v>
      </c>
      <c r="QO4" s="11" t="s">
        <v>14</v>
      </c>
      <c r="QP4" s="11" t="s">
        <v>15</v>
      </c>
      <c r="QQ4" s="11" t="s">
        <v>16</v>
      </c>
      <c r="QR4" s="4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c r="RM4" s="360"/>
    </row>
    <row r="5" spans="1:481" s="2" customFormat="1" x14ac:dyDescent="0.25">
      <c r="A5" s="1"/>
      <c r="B5" s="3"/>
      <c r="C5" s="5"/>
      <c r="D5" s="3"/>
      <c r="E5" s="4"/>
      <c r="F5" s="4"/>
      <c r="G5" s="5"/>
      <c r="H5" s="4"/>
      <c r="I5" s="4"/>
      <c r="J5" s="4"/>
      <c r="K5" s="4"/>
      <c r="L5" s="4"/>
      <c r="M5" s="4"/>
      <c r="N5" s="4"/>
      <c r="O5" s="4"/>
      <c r="P5" s="4"/>
      <c r="Q5" s="4"/>
      <c r="R5" s="4"/>
      <c r="S5" s="4"/>
      <c r="T5" s="4"/>
      <c r="U5" s="4"/>
      <c r="V5" s="4"/>
      <c r="W5" s="5"/>
      <c r="X5" s="4"/>
      <c r="Y5" s="4"/>
      <c r="Z5" s="4"/>
      <c r="AA5" s="4"/>
      <c r="AB5" s="61"/>
      <c r="AC5" s="60"/>
      <c r="AD5" s="60"/>
      <c r="AE5" s="60"/>
      <c r="AF5" s="60"/>
      <c r="AG5" s="60"/>
      <c r="AH5" s="60"/>
      <c r="AI5" s="60"/>
      <c r="AJ5" s="60"/>
      <c r="AK5" s="60"/>
      <c r="AL5" s="60"/>
      <c r="AM5" s="60"/>
      <c r="AN5" s="60"/>
      <c r="AO5" s="60"/>
      <c r="AP5" s="60"/>
      <c r="AQ5" s="60"/>
      <c r="AR5" s="60"/>
      <c r="AS5" s="60"/>
      <c r="AT5" s="60"/>
      <c r="AU5" s="60"/>
      <c r="AV5" s="60"/>
      <c r="AW5" s="62"/>
      <c r="AX5" s="3"/>
      <c r="AY5" s="4"/>
      <c r="AZ5" s="4"/>
      <c r="BA5" s="4"/>
      <c r="BB5" s="4"/>
      <c r="BC5" s="4"/>
      <c r="BD5" s="4"/>
      <c r="BE5" s="4"/>
      <c r="BF5" s="4"/>
      <c r="BG5" s="4"/>
      <c r="BH5" s="4"/>
      <c r="BI5" s="4"/>
      <c r="BJ5" s="4"/>
      <c r="BK5" s="4"/>
      <c r="BL5" s="4"/>
      <c r="BM5" s="4"/>
      <c r="BN5" s="4"/>
      <c r="BO5" s="4"/>
      <c r="BP5" s="4"/>
      <c r="BQ5" s="4"/>
      <c r="BR5" s="4"/>
      <c r="BS5" s="4"/>
      <c r="BT5" s="4"/>
      <c r="BU5" s="5"/>
      <c r="BV5" s="4"/>
      <c r="BW5" s="5"/>
      <c r="BX5" s="11"/>
      <c r="BY5" s="11"/>
      <c r="BZ5" s="11"/>
      <c r="CA5" s="365"/>
      <c r="CB5" s="4"/>
      <c r="CC5" s="4"/>
      <c r="CD5" s="4"/>
      <c r="CE5" s="4"/>
      <c r="CF5" s="4"/>
      <c r="CG5" s="4"/>
      <c r="CH5" s="4"/>
      <c r="CI5" s="4"/>
      <c r="CJ5" s="4"/>
      <c r="CK5" s="4"/>
      <c r="CL5" s="4"/>
      <c r="CM5" s="4"/>
      <c r="CN5" s="4"/>
      <c r="CO5" s="4"/>
      <c r="CP5" s="4"/>
      <c r="CQ5" s="5"/>
      <c r="CR5" s="11"/>
      <c r="CS5" s="11"/>
      <c r="CT5" s="11"/>
      <c r="CU5" s="5"/>
      <c r="CV5" s="4"/>
      <c r="CW5" s="4"/>
      <c r="CX5" s="4"/>
      <c r="CY5" s="4"/>
      <c r="CZ5" s="4"/>
      <c r="DA5" s="4"/>
      <c r="DB5" s="4"/>
      <c r="DC5" s="4"/>
      <c r="DD5" s="4"/>
      <c r="DE5" s="4"/>
      <c r="DF5" s="4"/>
      <c r="DG5" s="4"/>
      <c r="DH5" s="4"/>
      <c r="DI5" s="4"/>
      <c r="DJ5" s="4"/>
      <c r="DK5" s="4"/>
      <c r="DL5" s="4"/>
      <c r="DM5" s="4"/>
      <c r="DN5" s="4"/>
      <c r="DO5" s="4"/>
      <c r="DP5" s="4"/>
      <c r="DQ5" s="5"/>
      <c r="DR5" s="4"/>
      <c r="DS5" s="4"/>
      <c r="DT5" s="4"/>
      <c r="DU5" s="4"/>
      <c r="DV5" s="4"/>
      <c r="DW5" s="4"/>
      <c r="DX5" s="4"/>
      <c r="DY5" s="4"/>
      <c r="DZ5" s="4"/>
      <c r="EA5" s="4"/>
      <c r="EB5" s="4"/>
      <c r="EC5" s="4"/>
      <c r="ED5" s="4"/>
      <c r="EE5" s="4"/>
      <c r="EF5" s="4"/>
      <c r="EG5" s="4"/>
      <c r="EH5" s="4"/>
      <c r="EI5" s="4"/>
      <c r="EJ5" s="4"/>
      <c r="EK5" s="4"/>
      <c r="EL5" s="4"/>
      <c r="EM5" s="4"/>
      <c r="EN5" s="4"/>
      <c r="EO5" s="5"/>
      <c r="EP5" s="4"/>
      <c r="EQ5" s="4"/>
      <c r="ER5" s="4"/>
      <c r="ES5" s="4"/>
      <c r="ET5" s="4"/>
      <c r="EU5" s="4"/>
      <c r="EV5" s="4"/>
      <c r="EW5" s="4"/>
      <c r="EX5" s="4"/>
      <c r="EY5" s="4"/>
      <c r="EZ5" s="4"/>
      <c r="FA5" s="4"/>
      <c r="FB5" s="4"/>
      <c r="FC5" s="4"/>
      <c r="FD5" s="4"/>
      <c r="FE5" s="4"/>
      <c r="FF5" s="4"/>
      <c r="FG5" s="4"/>
      <c r="FH5" s="4"/>
      <c r="FI5" s="4"/>
      <c r="FJ5" s="4"/>
      <c r="FK5" s="4"/>
      <c r="FL5" s="4"/>
      <c r="FM5" s="4"/>
      <c r="FN5" s="4"/>
      <c r="FO5" s="45"/>
      <c r="FP5" s="44"/>
      <c r="FQ5" s="4"/>
      <c r="FR5" s="4"/>
      <c r="FS5" s="4"/>
      <c r="FT5" s="4"/>
      <c r="FU5" s="4"/>
      <c r="FV5" s="4"/>
      <c r="FW5" s="4"/>
      <c r="FX5" s="4"/>
      <c r="FY5" s="4"/>
      <c r="FZ5" s="4"/>
      <c r="GA5" s="45"/>
      <c r="GB5" s="44"/>
      <c r="GC5" s="4"/>
      <c r="GD5" s="4"/>
      <c r="GE5" s="4"/>
      <c r="GF5" s="4"/>
      <c r="GG5" s="4"/>
      <c r="GH5" s="4"/>
      <c r="GI5" s="4"/>
      <c r="GJ5" s="4"/>
      <c r="GK5" s="4"/>
      <c r="GL5" s="4"/>
      <c r="GM5" s="4"/>
      <c r="GN5" s="4"/>
      <c r="GO5" s="4"/>
      <c r="GP5" s="297"/>
      <c r="GQ5" s="298"/>
      <c r="GR5" s="44"/>
      <c r="GS5" s="298"/>
      <c r="GT5" s="4"/>
      <c r="GU5" s="4"/>
      <c r="GV5" s="4"/>
      <c r="GW5" s="4"/>
      <c r="GX5" s="4"/>
      <c r="GY5" s="4"/>
      <c r="GZ5" s="4"/>
      <c r="HA5" s="45"/>
      <c r="HB5" s="44" t="s">
        <v>440</v>
      </c>
      <c r="HC5" s="4" t="s">
        <v>441</v>
      </c>
      <c r="HD5" s="4" t="s">
        <v>442</v>
      </c>
      <c r="HE5" s="4" t="s">
        <v>443</v>
      </c>
      <c r="HF5" s="4" t="s">
        <v>444</v>
      </c>
      <c r="HG5" s="4" t="s">
        <v>445</v>
      </c>
      <c r="HH5" s="4" t="s">
        <v>446</v>
      </c>
      <c r="HI5" s="4" t="s">
        <v>447</v>
      </c>
      <c r="HJ5" s="4" t="s">
        <v>448</v>
      </c>
      <c r="HK5" s="4" t="s">
        <v>449</v>
      </c>
      <c r="HL5" s="4" t="s">
        <v>450</v>
      </c>
      <c r="HM5" s="4" t="s">
        <v>451</v>
      </c>
      <c r="HN5" s="4" t="s">
        <v>452</v>
      </c>
      <c r="HO5" s="4" t="s">
        <v>453</v>
      </c>
      <c r="HP5" s="297" t="s">
        <v>237</v>
      </c>
      <c r="HQ5" s="298" t="s">
        <v>454</v>
      </c>
      <c r="HR5" s="4"/>
      <c r="HS5" s="4"/>
      <c r="HT5" s="4"/>
      <c r="HU5" s="4"/>
      <c r="HV5" s="4"/>
      <c r="HW5" s="4"/>
      <c r="HX5" s="358"/>
      <c r="HY5" s="44"/>
      <c r="HZ5" s="4"/>
      <c r="IA5" s="4"/>
      <c r="IB5" s="4"/>
      <c r="IC5" s="4"/>
      <c r="ID5" s="4"/>
      <c r="IE5" s="4"/>
      <c r="IF5" s="4"/>
      <c r="IG5" s="4"/>
      <c r="IH5" s="4"/>
      <c r="II5" s="4"/>
      <c r="IJ5" s="4"/>
      <c r="IK5" s="4"/>
      <c r="IL5" s="4"/>
      <c r="IM5" s="297"/>
      <c r="IN5" s="298"/>
      <c r="IO5" s="4"/>
      <c r="IP5" s="4"/>
      <c r="IQ5" s="4"/>
      <c r="IR5" s="4"/>
      <c r="IS5" s="4"/>
      <c r="IT5" s="4"/>
      <c r="IU5" s="48"/>
      <c r="IV5" s="4"/>
      <c r="IW5" s="4"/>
      <c r="IX5" s="4"/>
      <c r="IY5" s="4"/>
      <c r="IZ5" s="4"/>
      <c r="JA5" s="4"/>
      <c r="JB5" s="4"/>
      <c r="JC5" s="4"/>
      <c r="JD5" s="4"/>
      <c r="JE5" s="4"/>
      <c r="JF5" s="297"/>
      <c r="JG5" s="298"/>
      <c r="JH5" s="297"/>
      <c r="JI5" s="4"/>
      <c r="JJ5" s="4"/>
      <c r="JK5" s="4"/>
      <c r="JL5" s="4"/>
      <c r="JM5" s="4"/>
      <c r="JN5" s="4"/>
      <c r="JO5" s="4"/>
      <c r="JP5" s="4"/>
      <c r="JQ5" s="4"/>
      <c r="JR5" s="297"/>
      <c r="JS5" s="298"/>
      <c r="JT5" s="297"/>
      <c r="JU5" s="4"/>
      <c r="JV5" s="4"/>
      <c r="JW5" s="4"/>
      <c r="JX5" s="4"/>
      <c r="JY5" s="4"/>
      <c r="JZ5" s="4"/>
      <c r="KA5" s="4"/>
      <c r="KB5" s="4"/>
      <c r="KC5" s="4"/>
      <c r="KD5" s="297"/>
      <c r="KE5" s="298"/>
      <c r="KF5" s="297"/>
      <c r="KG5" s="11"/>
      <c r="KH5" s="11"/>
      <c r="KI5" s="47"/>
      <c r="KJ5" s="11"/>
      <c r="KK5" s="11"/>
      <c r="KL5" s="11"/>
      <c r="KM5" s="48"/>
      <c r="KN5" s="4"/>
      <c r="KO5" s="4"/>
      <c r="KP5" s="4"/>
      <c r="KQ5" s="4"/>
      <c r="KR5" s="4"/>
      <c r="KS5" s="4"/>
      <c r="KT5" s="48"/>
      <c r="KU5" s="11"/>
      <c r="KV5" s="11"/>
      <c r="KW5" s="11"/>
      <c r="KX5" s="11"/>
      <c r="KY5" s="4"/>
      <c r="KZ5" s="11"/>
      <c r="LA5" s="11"/>
      <c r="LB5" s="11"/>
      <c r="LC5" s="11"/>
      <c r="LD5" s="307"/>
      <c r="LE5" s="306"/>
      <c r="LF5" s="11"/>
      <c r="LG5" s="11"/>
      <c r="LH5" s="11"/>
      <c r="LI5" s="47"/>
      <c r="LJ5" s="341"/>
      <c r="LK5" s="60"/>
      <c r="LL5" s="60"/>
      <c r="LM5" s="60"/>
      <c r="LN5" s="60"/>
      <c r="LO5" s="60"/>
      <c r="LP5" s="340"/>
      <c r="LQ5" s="61"/>
      <c r="LR5" s="11"/>
      <c r="LS5" s="11"/>
      <c r="LT5" s="11"/>
      <c r="LU5" s="4"/>
      <c r="LV5" s="11"/>
      <c r="LW5" s="11"/>
      <c r="LX5" s="297"/>
      <c r="LY5" s="297"/>
      <c r="LZ5" s="298"/>
      <c r="MA5" s="11"/>
      <c r="MB5" s="11"/>
      <c r="MC5" s="11"/>
      <c r="MD5" s="11"/>
      <c r="ME5" s="47"/>
      <c r="MF5" s="11"/>
      <c r="MG5" s="11"/>
      <c r="MH5" s="297"/>
      <c r="MI5" s="298"/>
      <c r="MJ5" s="11"/>
      <c r="MK5" s="11"/>
      <c r="ML5" s="11"/>
      <c r="MM5" s="11"/>
      <c r="MN5" s="11"/>
      <c r="MO5" s="341"/>
      <c r="MP5" s="11"/>
      <c r="MQ5" s="11"/>
      <c r="MR5" s="11"/>
      <c r="MS5" s="11"/>
      <c r="MT5" s="60"/>
      <c r="MU5" s="340"/>
      <c r="MV5" s="61"/>
      <c r="MW5" s="11"/>
      <c r="MX5" s="11"/>
      <c r="MY5" s="11"/>
      <c r="MZ5" s="4"/>
      <c r="NA5" s="11"/>
      <c r="NB5" s="11"/>
      <c r="NC5" s="297"/>
      <c r="ND5" s="298"/>
      <c r="NE5" s="11"/>
      <c r="NF5" s="11"/>
      <c r="NG5" s="11"/>
      <c r="NH5" s="11"/>
      <c r="NI5" s="4"/>
      <c r="NJ5" s="11"/>
      <c r="NK5" s="11"/>
      <c r="NL5" s="297"/>
      <c r="NM5" s="298"/>
      <c r="NN5" s="297"/>
      <c r="NO5" s="11"/>
      <c r="NP5" s="11"/>
      <c r="NQ5" s="11"/>
      <c r="NR5" s="11"/>
      <c r="NS5" s="341"/>
      <c r="NT5" s="11"/>
      <c r="NU5" s="11"/>
      <c r="NV5" s="11"/>
      <c r="NW5" s="11"/>
      <c r="NX5" s="340"/>
      <c r="NY5" s="341"/>
      <c r="NZ5" s="340"/>
      <c r="OA5" s="11"/>
      <c r="OB5" s="11"/>
      <c r="OC5" s="11"/>
      <c r="OD5" s="4"/>
      <c r="OE5" s="11"/>
      <c r="OF5" s="11"/>
      <c r="OG5" s="297"/>
      <c r="OH5" s="298"/>
      <c r="OI5" s="11"/>
      <c r="OJ5" s="11"/>
      <c r="OK5" s="11"/>
      <c r="OL5" s="11"/>
      <c r="OM5" s="47"/>
      <c r="ON5" s="11"/>
      <c r="OO5" s="11"/>
      <c r="OP5" s="297"/>
      <c r="OQ5" s="298"/>
      <c r="OR5" s="11"/>
      <c r="OS5" s="11"/>
      <c r="OT5" s="11"/>
      <c r="OU5" s="11"/>
      <c r="OV5" s="340"/>
      <c r="OW5" s="341"/>
      <c r="OX5" s="297"/>
      <c r="OY5" s="11"/>
      <c r="OZ5" s="11"/>
      <c r="PA5" s="11"/>
      <c r="PB5" s="60"/>
      <c r="PC5" s="340"/>
      <c r="PD5" s="61"/>
      <c r="PE5" s="11"/>
      <c r="PF5" s="11"/>
      <c r="PG5" s="11"/>
      <c r="PH5" s="44"/>
      <c r="PI5" s="11"/>
      <c r="PJ5" s="11"/>
      <c r="PK5" s="297"/>
      <c r="PL5" s="298"/>
      <c r="PM5" s="297"/>
      <c r="PN5" s="11"/>
      <c r="PO5" s="11"/>
      <c r="PP5" s="11"/>
      <c r="PQ5" s="44"/>
      <c r="PR5" s="11"/>
      <c r="PS5" s="11"/>
      <c r="PT5" s="297"/>
      <c r="PU5" s="298"/>
      <c r="PV5" s="297"/>
      <c r="PW5" s="11"/>
      <c r="PX5" s="11"/>
      <c r="PY5" s="11"/>
      <c r="PZ5" s="44"/>
      <c r="QA5" s="11"/>
      <c r="QB5" s="11"/>
      <c r="QC5" s="297"/>
      <c r="QD5" s="298"/>
      <c r="QE5" s="297"/>
      <c r="QF5" s="11"/>
      <c r="QG5" s="11"/>
      <c r="QH5" s="11"/>
      <c r="QI5" s="44"/>
      <c r="QJ5" s="11"/>
      <c r="QK5" s="297"/>
      <c r="QL5" s="297"/>
      <c r="QM5" s="298"/>
      <c r="QN5" s="297"/>
      <c r="QO5" s="11"/>
      <c r="QP5" s="11"/>
      <c r="QQ5" s="11"/>
      <c r="QR5" s="44"/>
      <c r="QS5" s="11"/>
      <c r="QT5" s="11"/>
      <c r="QU5" s="297"/>
      <c r="QV5" s="298"/>
      <c r="QW5" s="342"/>
      <c r="QX5" s="343"/>
      <c r="QY5" s="343"/>
      <c r="QZ5" s="344"/>
      <c r="RA5" s="342"/>
      <c r="RB5" s="343"/>
      <c r="RC5" s="343"/>
      <c r="RD5" s="344"/>
      <c r="RE5" s="342"/>
      <c r="RF5" s="343"/>
      <c r="RG5" s="343"/>
      <c r="RH5" s="344"/>
      <c r="RI5" s="342"/>
      <c r="RJ5" s="343"/>
      <c r="RK5" s="343"/>
      <c r="RL5" s="344"/>
      <c r="RM5" s="360"/>
    </row>
    <row r="6" spans="1:481" s="2" customFormat="1" x14ac:dyDescent="0.25">
      <c r="A6" s="1"/>
      <c r="B6" s="3"/>
      <c r="C6" s="5"/>
      <c r="D6" s="3"/>
      <c r="E6" s="4"/>
      <c r="F6" s="4"/>
      <c r="G6" s="5"/>
      <c r="H6" s="4"/>
      <c r="I6" s="4"/>
      <c r="J6" s="4"/>
      <c r="K6" s="4"/>
      <c r="L6" s="4"/>
      <c r="M6" s="4"/>
      <c r="N6" s="4"/>
      <c r="O6" s="4"/>
      <c r="P6" s="4"/>
      <c r="Q6" s="4"/>
      <c r="R6" s="4"/>
      <c r="S6" s="4"/>
      <c r="T6" s="4"/>
      <c r="U6" s="4"/>
      <c r="V6" s="4"/>
      <c r="W6" s="5"/>
      <c r="X6" s="4"/>
      <c r="Y6" s="4"/>
      <c r="Z6" s="4"/>
      <c r="AA6" s="4"/>
      <c r="AB6" s="61"/>
      <c r="AC6" s="60"/>
      <c r="AD6" s="60"/>
      <c r="AE6" s="60"/>
      <c r="AF6" s="60"/>
      <c r="AG6" s="60"/>
      <c r="AH6" s="60"/>
      <c r="AI6" s="60"/>
      <c r="AJ6" s="60"/>
      <c r="AK6" s="60"/>
      <c r="AL6" s="60"/>
      <c r="AM6" s="60"/>
      <c r="AN6" s="60"/>
      <c r="AO6" s="60"/>
      <c r="AP6" s="60"/>
      <c r="AQ6" s="60"/>
      <c r="AR6" s="60"/>
      <c r="AS6" s="60"/>
      <c r="AT6" s="60"/>
      <c r="AU6" s="60"/>
      <c r="AV6" s="60"/>
      <c r="AW6" s="62"/>
      <c r="AX6" s="3"/>
      <c r="AY6" s="4"/>
      <c r="AZ6" s="4"/>
      <c r="BA6" s="4"/>
      <c r="BB6" s="4"/>
      <c r="BC6" s="4"/>
      <c r="BD6" s="4"/>
      <c r="BE6" s="4"/>
      <c r="BF6" s="4"/>
      <c r="BG6" s="4"/>
      <c r="BH6" s="4"/>
      <c r="BI6" s="4"/>
      <c r="BJ6" s="4"/>
      <c r="BK6" s="4"/>
      <c r="BL6" s="4"/>
      <c r="BM6" s="4"/>
      <c r="BN6" s="4"/>
      <c r="BO6" s="4"/>
      <c r="BP6" s="4"/>
      <c r="BQ6" s="4"/>
      <c r="BR6" s="4"/>
      <c r="BS6" s="4"/>
      <c r="BT6" s="4"/>
      <c r="BU6" s="5"/>
      <c r="BV6" s="4"/>
      <c r="BW6" s="5"/>
      <c r="BX6" s="11"/>
      <c r="BY6" s="11"/>
      <c r="BZ6" s="11"/>
      <c r="CA6" s="365"/>
      <c r="CB6" s="4"/>
      <c r="CC6" s="4"/>
      <c r="CD6" s="4"/>
      <c r="CE6" s="4"/>
      <c r="CF6" s="4"/>
      <c r="CG6" s="4"/>
      <c r="CH6" s="4"/>
      <c r="CI6" s="4"/>
      <c r="CJ6" s="4"/>
      <c r="CK6" s="4"/>
      <c r="CL6" s="4"/>
      <c r="CM6" s="4"/>
      <c r="CN6" s="4"/>
      <c r="CO6" s="4"/>
      <c r="CP6" s="4"/>
      <c r="CQ6" s="5"/>
      <c r="CR6" s="11"/>
      <c r="CS6" s="11"/>
      <c r="CT6" s="11"/>
      <c r="CU6" s="5"/>
      <c r="CV6" s="4"/>
      <c r="CW6" s="4"/>
      <c r="CX6" s="4"/>
      <c r="CY6" s="4"/>
      <c r="CZ6" s="4"/>
      <c r="DA6" s="4"/>
      <c r="DB6" s="4"/>
      <c r="DC6" s="4"/>
      <c r="DD6" s="4"/>
      <c r="DE6" s="4"/>
      <c r="DF6" s="4"/>
      <c r="DG6" s="4"/>
      <c r="DH6" s="4"/>
      <c r="DI6" s="4"/>
      <c r="DJ6" s="4"/>
      <c r="DK6" s="4"/>
      <c r="DL6" s="4"/>
      <c r="DM6" s="4"/>
      <c r="DN6" s="4"/>
      <c r="DO6" s="4"/>
      <c r="DP6" s="4"/>
      <c r="DQ6" s="5"/>
      <c r="DR6" s="4"/>
      <c r="DS6" s="4"/>
      <c r="DT6" s="4"/>
      <c r="DU6" s="4"/>
      <c r="DV6" s="4"/>
      <c r="DW6" s="4"/>
      <c r="DX6" s="4"/>
      <c r="DY6" s="4"/>
      <c r="DZ6" s="4"/>
      <c r="EA6" s="4"/>
      <c r="EB6" s="4"/>
      <c r="EC6" s="4"/>
      <c r="ED6" s="4"/>
      <c r="EE6" s="4"/>
      <c r="EF6" s="4"/>
      <c r="EG6" s="4"/>
      <c r="EH6" s="4"/>
      <c r="EI6" s="4"/>
      <c r="EJ6" s="4"/>
      <c r="EK6" s="4"/>
      <c r="EL6" s="4"/>
      <c r="EM6" s="4"/>
      <c r="EN6" s="4"/>
      <c r="EO6" s="5"/>
      <c r="EP6" s="4"/>
      <c r="EQ6" s="4"/>
      <c r="ER6" s="4"/>
      <c r="ES6" s="4"/>
      <c r="ET6" s="4"/>
      <c r="EU6" s="4"/>
      <c r="EV6" s="4"/>
      <c r="EW6" s="4"/>
      <c r="EX6" s="4"/>
      <c r="EY6" s="4"/>
      <c r="EZ6" s="4"/>
      <c r="FA6" s="4"/>
      <c r="FB6" s="4"/>
      <c r="FC6" s="4"/>
      <c r="FD6" s="4"/>
      <c r="FE6" s="4"/>
      <c r="FF6" s="4"/>
      <c r="FG6" s="4"/>
      <c r="FH6" s="4"/>
      <c r="FI6" s="4"/>
      <c r="FJ6" s="4"/>
      <c r="FK6" s="4"/>
      <c r="FL6" s="4"/>
      <c r="FM6" s="4"/>
      <c r="FN6" s="4"/>
      <c r="FO6" s="45"/>
      <c r="FP6" s="44"/>
      <c r="FQ6" s="4"/>
      <c r="FR6" s="4"/>
      <c r="FS6" s="4"/>
      <c r="FT6" s="4"/>
      <c r="FU6" s="4"/>
      <c r="FV6" s="4"/>
      <c r="FW6" s="4"/>
      <c r="FX6" s="4"/>
      <c r="FY6" s="4"/>
      <c r="FZ6" s="4"/>
      <c r="GA6" s="45"/>
      <c r="GB6" s="44"/>
      <c r="GC6" s="4"/>
      <c r="GD6" s="4"/>
      <c r="GE6" s="4"/>
      <c r="GF6" s="4"/>
      <c r="GG6" s="4"/>
      <c r="GH6" s="4"/>
      <c r="GI6" s="4"/>
      <c r="GJ6" s="4"/>
      <c r="GK6" s="4"/>
      <c r="GL6" s="4"/>
      <c r="GM6" s="4"/>
      <c r="GN6" s="4"/>
      <c r="GO6" s="4"/>
      <c r="GP6" s="297"/>
      <c r="GQ6" s="298"/>
      <c r="GR6" s="44"/>
      <c r="GS6" s="298"/>
      <c r="GT6" s="4"/>
      <c r="GU6" s="4"/>
      <c r="GV6" s="4"/>
      <c r="GW6" s="4"/>
      <c r="GX6" s="4"/>
      <c r="GY6" s="4"/>
      <c r="GZ6" s="4"/>
      <c r="HA6" s="45"/>
      <c r="HB6" s="44"/>
      <c r="HC6" s="4"/>
      <c r="HD6" s="4"/>
      <c r="HE6" s="4"/>
      <c r="HF6" s="4"/>
      <c r="HG6" s="4"/>
      <c r="HH6" s="4"/>
      <c r="HI6" s="4"/>
      <c r="HJ6" s="4"/>
      <c r="HK6" s="4"/>
      <c r="HL6" s="4"/>
      <c r="HM6" s="4"/>
      <c r="HN6" s="4"/>
      <c r="HO6" s="4"/>
      <c r="HP6" s="297"/>
      <c r="HQ6" s="298"/>
      <c r="HR6" s="4"/>
      <c r="HS6" s="4"/>
      <c r="HT6" s="4"/>
      <c r="HU6" s="4"/>
      <c r="HV6" s="4"/>
      <c r="HW6" s="4"/>
      <c r="HX6" s="358"/>
      <c r="HY6" s="44"/>
      <c r="HZ6" s="4"/>
      <c r="IA6" s="4"/>
      <c r="IB6" s="4"/>
      <c r="IC6" s="4"/>
      <c r="ID6" s="4"/>
      <c r="IE6" s="4"/>
      <c r="IF6" s="4"/>
      <c r="IG6" s="4"/>
      <c r="IH6" s="4"/>
      <c r="II6" s="4"/>
      <c r="IJ6" s="4"/>
      <c r="IK6" s="4"/>
      <c r="IL6" s="4"/>
      <c r="IM6" s="297"/>
      <c r="IN6" s="298"/>
      <c r="IO6" s="4"/>
      <c r="IP6" s="4"/>
      <c r="IQ6" s="4"/>
      <c r="IR6" s="4"/>
      <c r="IS6" s="4"/>
      <c r="IT6" s="4"/>
      <c r="IU6" s="48"/>
      <c r="IV6" s="4"/>
      <c r="IW6" s="4"/>
      <c r="IX6" s="4"/>
      <c r="IY6" s="4"/>
      <c r="IZ6" s="4"/>
      <c r="JA6" s="4"/>
      <c r="JB6" s="4"/>
      <c r="JC6" s="4"/>
      <c r="JD6" s="4"/>
      <c r="JE6" s="4"/>
      <c r="JF6" s="297"/>
      <c r="JG6" s="298"/>
      <c r="JH6" s="297"/>
      <c r="JI6" s="4"/>
      <c r="JJ6" s="4"/>
      <c r="JK6" s="4"/>
      <c r="JL6" s="4"/>
      <c r="JM6" s="4"/>
      <c r="JN6" s="4"/>
      <c r="JO6" s="4"/>
      <c r="JP6" s="4"/>
      <c r="JQ6" s="4"/>
      <c r="JR6" s="297"/>
      <c r="JS6" s="298"/>
      <c r="JT6" s="297"/>
      <c r="JU6" s="4"/>
      <c r="JV6" s="4"/>
      <c r="JW6" s="4"/>
      <c r="JX6" s="4"/>
      <c r="JY6" s="4"/>
      <c r="JZ6" s="4"/>
      <c r="KA6" s="4"/>
      <c r="KB6" s="4"/>
      <c r="KC6" s="4"/>
      <c r="KD6" s="297"/>
      <c r="KE6" s="298"/>
      <c r="KF6" s="297"/>
      <c r="KG6" s="11"/>
      <c r="KH6" s="11"/>
      <c r="KI6" s="47"/>
      <c r="KJ6" s="11"/>
      <c r="KK6" s="11"/>
      <c r="KL6" s="11"/>
      <c r="KM6" s="48"/>
      <c r="KN6" s="4"/>
      <c r="KO6" s="4"/>
      <c r="KP6" s="4"/>
      <c r="KQ6" s="4"/>
      <c r="KR6" s="4"/>
      <c r="KS6" s="4"/>
      <c r="KT6" s="48"/>
      <c r="KU6" s="11"/>
      <c r="KV6" s="11"/>
      <c r="KW6" s="11"/>
      <c r="KX6" s="11"/>
      <c r="KY6" s="4"/>
      <c r="KZ6" s="11"/>
      <c r="LA6" s="11"/>
      <c r="LB6" s="11"/>
      <c r="LC6" s="11"/>
      <c r="LD6" s="307"/>
      <c r="LE6" s="306"/>
      <c r="LF6" s="11"/>
      <c r="LG6" s="11"/>
      <c r="LH6" s="11"/>
      <c r="LI6" s="47"/>
      <c r="LJ6" s="341"/>
      <c r="LK6" s="60"/>
      <c r="LL6" s="60"/>
      <c r="LM6" s="60"/>
      <c r="LN6" s="60"/>
      <c r="LO6" s="60"/>
      <c r="LP6" s="340"/>
      <c r="LQ6" s="61"/>
      <c r="LR6" s="11"/>
      <c r="LS6" s="11"/>
      <c r="LT6" s="11"/>
      <c r="LU6" s="4"/>
      <c r="LV6" s="11"/>
      <c r="LW6" s="11"/>
      <c r="LX6" s="297"/>
      <c r="LY6" s="297"/>
      <c r="LZ6" s="298"/>
      <c r="MA6" s="11"/>
      <c r="MB6" s="11"/>
      <c r="MC6" s="11"/>
      <c r="MD6" s="11"/>
      <c r="ME6" s="47"/>
      <c r="MF6" s="11"/>
      <c r="MG6" s="11"/>
      <c r="MH6" s="297"/>
      <c r="MI6" s="298"/>
      <c r="MJ6" s="11"/>
      <c r="MK6" s="11"/>
      <c r="ML6" s="11"/>
      <c r="MM6" s="11"/>
      <c r="MN6" s="11"/>
      <c r="MO6" s="341"/>
      <c r="MP6" s="11"/>
      <c r="MQ6" s="11"/>
      <c r="MR6" s="11"/>
      <c r="MS6" s="11"/>
      <c r="MT6" s="60"/>
      <c r="MU6" s="340"/>
      <c r="MV6" s="61"/>
      <c r="MW6" s="11"/>
      <c r="MX6" s="11"/>
      <c r="MY6" s="11"/>
      <c r="MZ6" s="4"/>
      <c r="NA6" s="11"/>
      <c r="NB6" s="11"/>
      <c r="NC6" s="297"/>
      <c r="ND6" s="298"/>
      <c r="NE6" s="11"/>
      <c r="NF6" s="11"/>
      <c r="NG6" s="11"/>
      <c r="NH6" s="11"/>
      <c r="NI6" s="4"/>
      <c r="NJ6" s="11"/>
      <c r="NK6" s="11"/>
      <c r="NL6" s="297"/>
      <c r="NM6" s="298"/>
      <c r="NN6" s="297"/>
      <c r="NO6" s="11"/>
      <c r="NP6" s="11"/>
      <c r="NQ6" s="11"/>
      <c r="NR6" s="11"/>
      <c r="NS6" s="341"/>
      <c r="NT6" s="11"/>
      <c r="NU6" s="11"/>
      <c r="NV6" s="11"/>
      <c r="NW6" s="11"/>
      <c r="NX6" s="340"/>
      <c r="NY6" s="341"/>
      <c r="NZ6" s="340"/>
      <c r="OA6" s="11"/>
      <c r="OB6" s="11"/>
      <c r="OC6" s="11"/>
      <c r="OD6" s="4"/>
      <c r="OE6" s="11"/>
      <c r="OF6" s="11"/>
      <c r="OG6" s="297"/>
      <c r="OH6" s="298"/>
      <c r="OI6" s="11"/>
      <c r="OJ6" s="11"/>
      <c r="OK6" s="11"/>
      <c r="OL6" s="11"/>
      <c r="OM6" s="47"/>
      <c r="ON6" s="11"/>
      <c r="OO6" s="11"/>
      <c r="OP6" s="297"/>
      <c r="OQ6" s="298"/>
      <c r="OR6" s="11"/>
      <c r="OS6" s="11"/>
      <c r="OT6" s="11"/>
      <c r="OU6" s="11"/>
      <c r="OV6" s="340"/>
      <c r="OW6" s="341"/>
      <c r="OX6" s="297"/>
      <c r="OY6" s="11"/>
      <c r="OZ6" s="11"/>
      <c r="PA6" s="11"/>
      <c r="PB6" s="60"/>
      <c r="PC6" s="340"/>
      <c r="PD6" s="61"/>
      <c r="PE6" s="11"/>
      <c r="PF6" s="11"/>
      <c r="PG6" s="11"/>
      <c r="PH6" s="44"/>
      <c r="PI6" s="11"/>
      <c r="PJ6" s="11"/>
      <c r="PK6" s="297"/>
      <c r="PL6" s="298"/>
      <c r="PM6" s="297"/>
      <c r="PN6" s="11"/>
      <c r="PO6" s="11"/>
      <c r="PP6" s="11"/>
      <c r="PQ6" s="44"/>
      <c r="PR6" s="11"/>
      <c r="PS6" s="11"/>
      <c r="PT6" s="297"/>
      <c r="PU6" s="298"/>
      <c r="PV6" s="297"/>
      <c r="PW6" s="11"/>
      <c r="PX6" s="11"/>
      <c r="PY6" s="11"/>
      <c r="PZ6" s="44"/>
      <c r="QA6" s="11"/>
      <c r="QB6" s="11"/>
      <c r="QC6" s="297"/>
      <c r="QD6" s="298"/>
      <c r="QE6" s="297"/>
      <c r="QF6" s="11"/>
      <c r="QG6" s="11"/>
      <c r="QH6" s="11"/>
      <c r="QI6" s="44"/>
      <c r="QJ6" s="11"/>
      <c r="QK6" s="297"/>
      <c r="QL6" s="297"/>
      <c r="QM6" s="298"/>
      <c r="QN6" s="297"/>
      <c r="QO6" s="11"/>
      <c r="QP6" s="11"/>
      <c r="QQ6" s="11"/>
      <c r="QR6" s="44"/>
      <c r="QS6" s="11"/>
      <c r="QT6" s="11"/>
      <c r="QU6" s="297"/>
      <c r="QV6" s="298"/>
      <c r="QW6" s="342"/>
      <c r="QX6" s="343"/>
      <c r="QY6" s="343"/>
      <c r="QZ6" s="344"/>
      <c r="RA6" s="342"/>
      <c r="RB6" s="343"/>
      <c r="RC6" s="343"/>
      <c r="RD6" s="344"/>
      <c r="RE6" s="342"/>
      <c r="RF6" s="343"/>
      <c r="RG6" s="343"/>
      <c r="RH6" s="344"/>
      <c r="RI6" s="342"/>
      <c r="RJ6" s="343"/>
      <c r="RK6" s="343"/>
      <c r="RL6" s="344"/>
      <c r="RM6" s="360"/>
    </row>
    <row r="7" spans="1:481" s="2" customFormat="1" x14ac:dyDescent="0.25">
      <c r="A7" s="20">
        <v>39873</v>
      </c>
      <c r="B7" s="12"/>
      <c r="C7" s="13"/>
      <c r="D7" s="12"/>
      <c r="E7" s="14"/>
      <c r="F7" s="14"/>
      <c r="G7" s="13"/>
      <c r="H7" s="14"/>
      <c r="I7" s="14"/>
      <c r="J7" s="14"/>
      <c r="K7" s="14"/>
      <c r="L7" s="14"/>
      <c r="M7" s="14"/>
      <c r="N7" s="14"/>
      <c r="O7" s="14"/>
      <c r="P7" s="14"/>
      <c r="Q7" s="14"/>
      <c r="R7" s="14"/>
      <c r="S7" s="14"/>
      <c r="T7" s="14"/>
      <c r="U7" s="14"/>
      <c r="V7" s="14"/>
      <c r="W7" s="13"/>
      <c r="X7" s="14"/>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4"/>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4"/>
      <c r="CW7" s="14"/>
      <c r="CX7" s="14"/>
      <c r="CY7" s="14"/>
      <c r="CZ7" s="14"/>
      <c r="DA7" s="14"/>
      <c r="DB7" s="14"/>
      <c r="DC7" s="14"/>
      <c r="DD7" s="14"/>
      <c r="DE7" s="14"/>
      <c r="DF7" s="14"/>
      <c r="DG7" s="14"/>
      <c r="DH7" s="14"/>
      <c r="DI7" s="14"/>
      <c r="DJ7" s="14"/>
      <c r="DK7" s="14"/>
      <c r="DL7" s="14"/>
      <c r="DM7" s="14"/>
      <c r="DN7" s="14"/>
      <c r="DO7" s="14"/>
      <c r="DP7" s="14"/>
      <c r="DQ7" s="13"/>
      <c r="DR7" s="14"/>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3"/>
      <c r="GT7" s="16">
        <v>0.31818181818181818</v>
      </c>
      <c r="GU7" s="16">
        <v>0</v>
      </c>
      <c r="GV7" s="16">
        <v>0.22727272727272729</v>
      </c>
      <c r="GW7" s="16">
        <v>7.575757575757576E-2</v>
      </c>
      <c r="GX7" s="16">
        <v>0.18181818181818182</v>
      </c>
      <c r="GY7" s="16">
        <v>4.5454545454545456E-2</v>
      </c>
      <c r="GZ7" s="16">
        <v>0.1212121212121212</v>
      </c>
      <c r="HA7" s="17">
        <v>3.03030303030303E-2</v>
      </c>
      <c r="HB7" s="16"/>
      <c r="HC7" s="16"/>
      <c r="HD7" s="16"/>
      <c r="HE7" s="16"/>
      <c r="HF7" s="16"/>
      <c r="HG7" s="16"/>
      <c r="HH7" s="16"/>
      <c r="HI7" s="16"/>
      <c r="HJ7" s="16"/>
      <c r="HK7" s="16"/>
      <c r="HL7" s="16"/>
      <c r="HM7" s="16"/>
      <c r="HN7" s="16"/>
      <c r="HO7" s="16"/>
      <c r="HP7" s="19"/>
      <c r="HQ7" s="17"/>
      <c r="HR7" s="16">
        <v>0.38900000000000001</v>
      </c>
      <c r="HS7" s="16">
        <v>0.83299999999999996</v>
      </c>
      <c r="HT7" s="16">
        <v>5.5999999999999994E-2</v>
      </c>
      <c r="HU7" s="16">
        <v>5.5999999999999994E-2</v>
      </c>
      <c r="HV7" s="16">
        <v>0.38900000000000001</v>
      </c>
      <c r="HW7" s="16">
        <v>0</v>
      </c>
      <c r="HX7" s="17">
        <v>0</v>
      </c>
      <c r="HY7" s="16">
        <v>0.16504629629629627</v>
      </c>
      <c r="HZ7" s="16">
        <v>7.0747450348899621E-2</v>
      </c>
      <c r="IA7" s="16">
        <v>0.10457259796027912</v>
      </c>
      <c r="IB7" s="16">
        <v>0.17851851851851852</v>
      </c>
      <c r="IC7" s="16">
        <v>6.1645195920558241E-2</v>
      </c>
      <c r="ID7" s="16">
        <v>5.3013955984970468E-2</v>
      </c>
      <c r="IE7" s="16">
        <v>6.0826623725174452E-2</v>
      </c>
      <c r="IF7" s="16">
        <v>5.0907139023081055E-2</v>
      </c>
      <c r="IG7" s="16">
        <v>6.3404455179817493E-2</v>
      </c>
      <c r="IH7" s="16">
        <v>5.8188405797101446E-2</v>
      </c>
      <c r="II7" s="16">
        <v>5.8945249597423512E-2</v>
      </c>
      <c r="IJ7" s="16">
        <v>7.1714975845410631E-2</v>
      </c>
      <c r="IK7" s="16">
        <v>2.4691358024691358E-3</v>
      </c>
      <c r="IL7" s="16">
        <v>0</v>
      </c>
      <c r="IM7" s="19">
        <v>0</v>
      </c>
      <c r="IN7" s="17"/>
      <c r="IO7" s="16">
        <v>-0.61111111111111116</v>
      </c>
      <c r="IP7" s="16">
        <v>-0.22222222222222221</v>
      </c>
      <c r="IQ7" s="16">
        <v>0</v>
      </c>
      <c r="IR7" s="16">
        <v>-0.1111111111111111</v>
      </c>
      <c r="IS7" s="16">
        <v>-0.27777777777777779</v>
      </c>
      <c r="IT7" s="16">
        <v>-0.16666666666666666</v>
      </c>
      <c r="IU7" s="17">
        <v>-5.5555555555555552E-2</v>
      </c>
      <c r="IV7" s="16">
        <v>0.55555555555555558</v>
      </c>
      <c r="IW7" s="16">
        <v>0.5</v>
      </c>
      <c r="IX7" s="16">
        <v>0.44444444444444442</v>
      </c>
      <c r="IY7" s="16">
        <v>-0.27777777777777779</v>
      </c>
      <c r="IZ7" s="16">
        <v>-0.27777777777777779</v>
      </c>
      <c r="JA7" s="16">
        <v>0.3888888888888889</v>
      </c>
      <c r="JB7" s="16">
        <v>-5.5555555555555552E-2</v>
      </c>
      <c r="JC7" s="16">
        <v>-5.5555555555555552E-2</v>
      </c>
      <c r="JD7" s="16">
        <v>-0.1111111111111111</v>
      </c>
      <c r="JE7" s="16">
        <v>-0.22222222222222221</v>
      </c>
      <c r="JF7" s="19">
        <v>-5.5555555555555552E-2</v>
      </c>
      <c r="JG7" s="17"/>
      <c r="JH7" s="299"/>
      <c r="JR7" s="299"/>
      <c r="JS7" s="21"/>
      <c r="JT7" s="19">
        <v>0</v>
      </c>
      <c r="JU7" s="16">
        <v>5.5999999999999994E-2</v>
      </c>
      <c r="JV7" s="16">
        <v>0.16699999999999998</v>
      </c>
      <c r="JW7" s="16">
        <v>5.5999999999999994E-2</v>
      </c>
      <c r="JX7" s="16">
        <v>0.72199999999999998</v>
      </c>
      <c r="JY7" s="16">
        <v>0</v>
      </c>
      <c r="JZ7" s="16">
        <v>5.5999999999999994E-2</v>
      </c>
      <c r="KA7" s="16">
        <v>0</v>
      </c>
      <c r="KB7" s="16">
        <v>0.27800000000000002</v>
      </c>
      <c r="KC7" s="16">
        <v>0.44400000000000001</v>
      </c>
      <c r="KD7" s="19">
        <v>0.111</v>
      </c>
      <c r="KE7" s="17"/>
      <c r="KF7" s="51"/>
      <c r="KG7" s="50"/>
      <c r="KH7" s="50"/>
      <c r="KI7" s="51"/>
      <c r="KJ7" s="50"/>
      <c r="KK7" s="50"/>
      <c r="KL7" s="50"/>
      <c r="KM7" s="52"/>
      <c r="KN7" s="16"/>
      <c r="KO7" s="16"/>
      <c r="KP7" s="16"/>
      <c r="KQ7" s="16"/>
      <c r="KR7" s="16"/>
      <c r="KS7" s="16"/>
      <c r="KT7" s="17"/>
      <c r="KU7" s="19">
        <v>0.29989680082559339</v>
      </c>
      <c r="KV7" s="19">
        <v>0.17863777089783284</v>
      </c>
      <c r="KW7" s="19">
        <v>0.26179050567595463</v>
      </c>
      <c r="KX7" s="19">
        <v>0.22634158926728584</v>
      </c>
      <c r="KY7" s="19">
        <v>3.3333333333333333E-2</v>
      </c>
      <c r="KZ7" s="19">
        <v>0.29512899896800826</v>
      </c>
      <c r="LA7" s="19">
        <v>0.18483660130718954</v>
      </c>
      <c r="LB7" s="19">
        <v>0.26395596835225316</v>
      </c>
      <c r="LC7" s="19">
        <v>0.22274509803921569</v>
      </c>
      <c r="LD7" s="19">
        <v>3.3333333333333333E-2</v>
      </c>
      <c r="LE7" s="339"/>
      <c r="LF7" s="345">
        <v>0.5</v>
      </c>
      <c r="LG7" s="345">
        <v>0.5</v>
      </c>
      <c r="LH7" s="345">
        <v>0</v>
      </c>
      <c r="LI7" s="346"/>
      <c r="LJ7" s="347"/>
      <c r="LK7" s="36"/>
      <c r="LL7" s="345">
        <v>0.71400000000000008</v>
      </c>
      <c r="LM7" s="345">
        <v>0.28600000000000003</v>
      </c>
      <c r="LN7" s="345">
        <v>0</v>
      </c>
      <c r="LO7" s="19"/>
      <c r="LP7" s="19"/>
      <c r="LQ7" s="49">
        <v>0.33299999999999996</v>
      </c>
      <c r="LR7" s="16">
        <v>1</v>
      </c>
      <c r="LS7" s="16">
        <v>0.44400000000000001</v>
      </c>
      <c r="LT7" s="16">
        <v>0</v>
      </c>
      <c r="LU7" s="16">
        <v>0.55600000000000005</v>
      </c>
      <c r="LV7" s="16">
        <v>0.222</v>
      </c>
      <c r="LW7" s="16">
        <v>0</v>
      </c>
      <c r="LX7" s="19">
        <v>0</v>
      </c>
      <c r="LY7" s="19"/>
      <c r="LZ7" s="17"/>
      <c r="MA7" s="16"/>
      <c r="MB7" s="16"/>
      <c r="MC7" s="16"/>
      <c r="MD7" s="16"/>
      <c r="ME7" s="16"/>
      <c r="MF7" s="16"/>
      <c r="MG7" s="16"/>
      <c r="MH7" s="19"/>
      <c r="MI7" s="17"/>
      <c r="MJ7" s="19"/>
      <c r="MK7" s="19">
        <v>0.77800000000000002</v>
      </c>
      <c r="ML7" s="19">
        <v>0.222</v>
      </c>
      <c r="MM7" s="19">
        <v>0</v>
      </c>
      <c r="MN7" s="19"/>
      <c r="MO7" s="17"/>
      <c r="MP7" s="19"/>
      <c r="MQ7" s="19">
        <v>0.64300000000000002</v>
      </c>
      <c r="MR7" s="19">
        <v>0.35700000000000004</v>
      </c>
      <c r="MS7" s="19">
        <v>0</v>
      </c>
      <c r="MT7" s="19"/>
      <c r="MU7" s="19"/>
      <c r="MV7" s="49">
        <v>0.28600000000000003</v>
      </c>
      <c r="MW7" s="16">
        <v>0.92900000000000005</v>
      </c>
      <c r="MX7" s="16">
        <v>0.64300000000000002</v>
      </c>
      <c r="MY7" s="16">
        <v>0</v>
      </c>
      <c r="MZ7" s="16">
        <v>0.57100000000000006</v>
      </c>
      <c r="NA7" s="16">
        <v>0.14300000000000002</v>
      </c>
      <c r="NB7" s="16">
        <v>0</v>
      </c>
      <c r="NC7" s="19">
        <v>0</v>
      </c>
      <c r="ND7" s="17"/>
      <c r="NE7" s="16"/>
      <c r="NF7" s="16"/>
      <c r="NG7" s="16"/>
      <c r="NH7" s="16"/>
      <c r="NI7" s="16"/>
      <c r="NJ7" s="16"/>
      <c r="NK7" s="16"/>
      <c r="NL7" s="19"/>
      <c r="NM7" s="17"/>
      <c r="NN7" s="19"/>
      <c r="NO7" s="19">
        <v>0.27800000000000002</v>
      </c>
      <c r="NP7" s="19">
        <v>0.72199999999999998</v>
      </c>
      <c r="NQ7" s="19">
        <v>0</v>
      </c>
      <c r="NR7" s="19"/>
      <c r="NS7" s="17"/>
      <c r="NT7" s="19"/>
      <c r="NU7" s="19">
        <v>0.28600000000000003</v>
      </c>
      <c r="NV7" s="19">
        <v>0.71400000000000008</v>
      </c>
      <c r="NW7" s="19">
        <v>0</v>
      </c>
      <c r="NX7" s="19"/>
      <c r="NY7" s="17"/>
      <c r="NZ7" s="19">
        <v>0.2</v>
      </c>
      <c r="OA7" s="16">
        <v>1</v>
      </c>
      <c r="OB7" s="16">
        <v>0.4</v>
      </c>
      <c r="OC7" s="16">
        <v>0</v>
      </c>
      <c r="OD7" s="16">
        <v>0.8</v>
      </c>
      <c r="OE7" s="16">
        <v>0.4</v>
      </c>
      <c r="OF7" s="16">
        <v>0</v>
      </c>
      <c r="OG7" s="19">
        <v>0</v>
      </c>
      <c r="OH7" s="17"/>
      <c r="OI7" s="16"/>
      <c r="OJ7" s="16"/>
      <c r="OK7" s="16"/>
      <c r="OL7" s="16"/>
      <c r="OM7" s="16"/>
      <c r="ON7" s="16"/>
      <c r="OO7" s="16"/>
      <c r="OP7" s="19"/>
      <c r="OQ7" s="17"/>
      <c r="OR7" s="19"/>
      <c r="OS7" s="19">
        <v>0.55600000000000005</v>
      </c>
      <c r="OT7" s="19">
        <v>0.44400000000000001</v>
      </c>
      <c r="OU7" s="19">
        <v>0</v>
      </c>
      <c r="OV7" s="19"/>
      <c r="OW7" s="17"/>
      <c r="OX7" s="19"/>
      <c r="OY7" s="19"/>
      <c r="OZ7" s="19"/>
      <c r="PA7" s="19"/>
      <c r="PB7" s="19"/>
      <c r="PC7" s="19"/>
      <c r="PD7" s="49">
        <v>0.3</v>
      </c>
      <c r="PE7" s="16">
        <v>0.9</v>
      </c>
      <c r="PF7" s="16">
        <v>0.6</v>
      </c>
      <c r="PG7" s="16">
        <v>0</v>
      </c>
      <c r="PH7" s="16">
        <v>0.6</v>
      </c>
      <c r="PI7" s="16">
        <v>0.2</v>
      </c>
      <c r="PJ7" s="16">
        <v>0</v>
      </c>
      <c r="PK7" s="19">
        <v>0.1</v>
      </c>
      <c r="PL7" s="17"/>
      <c r="PM7" s="19"/>
      <c r="PN7" s="16"/>
      <c r="PO7" s="16"/>
      <c r="PP7" s="16"/>
      <c r="PQ7" s="16"/>
      <c r="PR7" s="16"/>
      <c r="PS7" s="16"/>
      <c r="PT7" s="19"/>
      <c r="PU7" s="17"/>
      <c r="PV7" s="19">
        <v>0.37352367847723877</v>
      </c>
      <c r="PW7" s="16">
        <v>3.8126361655773419E-2</v>
      </c>
      <c r="PX7" s="16">
        <v>0.11182777204449031</v>
      </c>
      <c r="PY7" s="16">
        <v>0.14703015709207656</v>
      </c>
      <c r="PZ7" s="16">
        <v>3.9215686274509803E-2</v>
      </c>
      <c r="QA7" s="16">
        <v>0.1247276688453159</v>
      </c>
      <c r="QB7" s="16">
        <v>0.12997362687765163</v>
      </c>
      <c r="QC7" s="19">
        <v>3.5575048732943468E-2</v>
      </c>
      <c r="QD7" s="17"/>
      <c r="QE7" s="19">
        <v>9.2592592592592587E-2</v>
      </c>
      <c r="QF7" s="16">
        <v>8.3333333333333329E-2</v>
      </c>
      <c r="QG7" s="16">
        <v>0.22222222222222221</v>
      </c>
      <c r="QH7" s="16">
        <v>3.7037037037037035E-2</v>
      </c>
      <c r="QI7" s="16">
        <v>0.16666666666666663</v>
      </c>
      <c r="QJ7" s="16">
        <v>0.16666666666666669</v>
      </c>
      <c r="QK7" s="19">
        <v>0.20370370370370369</v>
      </c>
      <c r="QL7" s="19">
        <v>2.7777777777777776E-2</v>
      </c>
      <c r="QM7" s="17"/>
      <c r="QN7" s="19">
        <v>0.32407407407407407</v>
      </c>
      <c r="QO7" s="16">
        <v>0.23148148148148148</v>
      </c>
      <c r="QP7" s="16">
        <v>0.18518518518518517</v>
      </c>
      <c r="QQ7" s="16">
        <v>6.4814814814814811E-2</v>
      </c>
      <c r="QR7" s="16">
        <v>9.2592592592592587E-2</v>
      </c>
      <c r="QS7" s="16">
        <v>0.10185185185185185</v>
      </c>
      <c r="QT7" s="16">
        <v>0</v>
      </c>
      <c r="QU7" s="19">
        <v>0</v>
      </c>
      <c r="QV7" s="17"/>
      <c r="QW7" s="49"/>
      <c r="QX7" s="19"/>
      <c r="QY7" s="19"/>
      <c r="QZ7" s="17"/>
      <c r="RA7" s="49"/>
      <c r="RB7" s="19"/>
      <c r="RC7" s="19"/>
      <c r="RD7" s="17"/>
      <c r="RE7" s="49"/>
      <c r="RF7" s="19"/>
      <c r="RG7" s="19"/>
      <c r="RH7" s="17"/>
      <c r="RI7" s="49"/>
      <c r="RJ7" s="19"/>
      <c r="RK7" s="19"/>
      <c r="RL7" s="17"/>
      <c r="RM7" s="361"/>
    </row>
    <row r="8" spans="1:481" s="2" customFormat="1" x14ac:dyDescent="0.25">
      <c r="A8" s="20">
        <v>39965</v>
      </c>
      <c r="B8" s="12"/>
      <c r="C8" s="13"/>
      <c r="D8" s="12"/>
      <c r="E8" s="14"/>
      <c r="F8" s="14"/>
      <c r="G8" s="13"/>
      <c r="H8" s="14"/>
      <c r="I8" s="14"/>
      <c r="J8" s="14"/>
      <c r="K8" s="14"/>
      <c r="L8" s="14"/>
      <c r="M8" s="14"/>
      <c r="N8" s="14"/>
      <c r="O8" s="14"/>
      <c r="P8" s="14"/>
      <c r="Q8" s="14"/>
      <c r="R8" s="14"/>
      <c r="S8" s="14"/>
      <c r="T8" s="14"/>
      <c r="U8" s="14"/>
      <c r="V8" s="14"/>
      <c r="W8" s="13"/>
      <c r="X8" s="14"/>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4"/>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4"/>
      <c r="CW8" s="14"/>
      <c r="CX8" s="14"/>
      <c r="CY8" s="14"/>
      <c r="CZ8" s="14"/>
      <c r="DA8" s="14"/>
      <c r="DB8" s="14"/>
      <c r="DC8" s="14"/>
      <c r="DD8" s="14"/>
      <c r="DE8" s="14"/>
      <c r="DF8" s="14"/>
      <c r="DG8" s="14"/>
      <c r="DH8" s="14"/>
      <c r="DI8" s="14"/>
      <c r="DJ8" s="14"/>
      <c r="DK8" s="14"/>
      <c r="DL8" s="14"/>
      <c r="DM8" s="14"/>
      <c r="DN8" s="14"/>
      <c r="DO8" s="14"/>
      <c r="DP8" s="14"/>
      <c r="DQ8" s="13"/>
      <c r="DR8" s="14"/>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3"/>
      <c r="GT8" s="16">
        <v>0.26829268292682928</v>
      </c>
      <c r="GU8" s="16">
        <v>3.6585365853658541E-2</v>
      </c>
      <c r="GV8" s="16">
        <v>0.23170731707317077</v>
      </c>
      <c r="GW8" s="16">
        <v>4.878048780487805E-2</v>
      </c>
      <c r="GX8" s="16">
        <v>0.1951219512195122</v>
      </c>
      <c r="GY8" s="16">
        <v>8.5365853658536592E-2</v>
      </c>
      <c r="GZ8" s="16">
        <v>0.12195121951219513</v>
      </c>
      <c r="HA8" s="17">
        <v>1.2195121951219513E-2</v>
      </c>
      <c r="HB8" s="16">
        <v>0.12982456140350879</v>
      </c>
      <c r="HC8" s="16">
        <v>2.456140350877193E-2</v>
      </c>
      <c r="HD8" s="16">
        <v>4.2105263157894729E-2</v>
      </c>
      <c r="HE8" s="16">
        <v>0.11578947368421051</v>
      </c>
      <c r="HF8" s="16">
        <v>3.5087719298245612E-2</v>
      </c>
      <c r="HG8" s="16">
        <v>0.10175438596491229</v>
      </c>
      <c r="HH8" s="16">
        <v>4.2105263157894736E-2</v>
      </c>
      <c r="HI8" s="16">
        <v>0.1192982456140351</v>
      </c>
      <c r="HJ8" s="16">
        <v>0.18245614035087718</v>
      </c>
      <c r="HK8" s="16">
        <v>1.0526315789473684E-2</v>
      </c>
      <c r="HL8" s="16">
        <v>5.6140350877192984E-2</v>
      </c>
      <c r="HM8" s="16">
        <v>6.6666666666666666E-2</v>
      </c>
      <c r="HN8" s="16">
        <v>7.0175438596491224E-2</v>
      </c>
      <c r="HO8" s="16">
        <v>3.5087719298245615E-3</v>
      </c>
      <c r="HP8" s="19">
        <v>0</v>
      </c>
      <c r="HQ8" s="17"/>
      <c r="HR8" s="16">
        <v>0.42100000000000004</v>
      </c>
      <c r="HS8" s="16">
        <v>0.78900000000000003</v>
      </c>
      <c r="HT8" s="16">
        <v>5.2999999999999999E-2</v>
      </c>
      <c r="HU8" s="16">
        <v>0.26300000000000001</v>
      </c>
      <c r="HV8" s="16">
        <v>0.42100000000000004</v>
      </c>
      <c r="HW8" s="16">
        <v>0</v>
      </c>
      <c r="HX8" s="17">
        <v>0</v>
      </c>
      <c r="HY8" s="16">
        <v>0.1549547784634473</v>
      </c>
      <c r="HZ8" s="16">
        <v>7.8538544421588793E-2</v>
      </c>
      <c r="IA8" s="16">
        <v>0.12927868161485556</v>
      </c>
      <c r="IB8" s="16">
        <v>0.18472530179847252</v>
      </c>
      <c r="IC8" s="16">
        <v>5.1746472579301747E-2</v>
      </c>
      <c r="ID8" s="16">
        <v>5.9306122945472314E-2</v>
      </c>
      <c r="IE8" s="16">
        <v>6.227983297235918E-2</v>
      </c>
      <c r="IF8" s="16">
        <v>4.7890035085877275E-2</v>
      </c>
      <c r="IG8" s="16">
        <v>5.9935325552168822E-2</v>
      </c>
      <c r="IH8" s="16">
        <v>4.783053783762501E-2</v>
      </c>
      <c r="II8" s="16">
        <v>5.361538614204947E-2</v>
      </c>
      <c r="IJ8" s="16">
        <v>6.9898980586782011E-2</v>
      </c>
      <c r="IK8" s="16">
        <v>0</v>
      </c>
      <c r="IL8" s="16">
        <v>0</v>
      </c>
      <c r="IM8" s="19">
        <v>0</v>
      </c>
      <c r="IN8" s="17"/>
      <c r="IO8" s="16">
        <v>-0.63157894736842102</v>
      </c>
      <c r="IP8" s="16">
        <v>-0.26315789473684209</v>
      </c>
      <c r="IQ8" s="16">
        <v>-0.31578947368421051</v>
      </c>
      <c r="IR8" s="16">
        <v>-0.15789473684210525</v>
      </c>
      <c r="IS8" s="16">
        <v>-5.2631578947368418E-2</v>
      </c>
      <c r="IT8" s="16">
        <v>-0.31578947368421051</v>
      </c>
      <c r="IU8" s="17">
        <v>-0.10526315789473684</v>
      </c>
      <c r="IV8" s="16">
        <v>0.63157894736842102</v>
      </c>
      <c r="IW8" s="16">
        <v>0.63157894736842102</v>
      </c>
      <c r="IX8" s="16">
        <v>0.36842105263157893</v>
      </c>
      <c r="IY8" s="16">
        <v>0.10526315789473684</v>
      </c>
      <c r="IZ8" s="16">
        <v>-0.31578947368421051</v>
      </c>
      <c r="JA8" s="16">
        <v>0.52631578947368418</v>
      </c>
      <c r="JB8" s="16">
        <v>0.21052631578947367</v>
      </c>
      <c r="JC8" s="16">
        <v>0.21052631578947367</v>
      </c>
      <c r="JD8" s="16">
        <v>-0.10526315789473684</v>
      </c>
      <c r="JE8" s="16">
        <v>-5.2631578947368418E-2</v>
      </c>
      <c r="JF8" s="19">
        <v>5.2631578947368418E-2</v>
      </c>
      <c r="JG8" s="17"/>
      <c r="JH8" s="19"/>
      <c r="JI8" s="16"/>
      <c r="JJ8" s="16"/>
      <c r="JK8" s="16"/>
      <c r="JL8" s="16"/>
      <c r="JM8" s="16"/>
      <c r="JN8" s="16"/>
      <c r="JO8" s="19"/>
      <c r="JP8" s="16"/>
      <c r="JQ8" s="16"/>
      <c r="JR8" s="19"/>
      <c r="JS8" s="17"/>
      <c r="JT8" s="19">
        <v>0</v>
      </c>
      <c r="JU8" s="16">
        <v>0</v>
      </c>
      <c r="JV8" s="16">
        <v>0.21100000000000002</v>
      </c>
      <c r="JW8" s="16">
        <v>0.158</v>
      </c>
      <c r="JX8" s="16">
        <v>0.84200000000000008</v>
      </c>
      <c r="JY8" s="16">
        <v>5.2999999999999999E-2</v>
      </c>
      <c r="JZ8" s="16">
        <v>0.158</v>
      </c>
      <c r="KA8" s="16">
        <v>5.2999999999999999E-2</v>
      </c>
      <c r="KB8" s="16">
        <v>0.21100000000000002</v>
      </c>
      <c r="KC8" s="16">
        <v>0.47399999999999998</v>
      </c>
      <c r="KD8" s="19">
        <v>5.2999999999999999E-2</v>
      </c>
      <c r="KE8" s="17"/>
      <c r="KF8" s="51"/>
      <c r="KG8" s="50"/>
      <c r="KH8" s="50"/>
      <c r="KI8" s="51"/>
      <c r="KJ8" s="50"/>
      <c r="KK8" s="50"/>
      <c r="KL8" s="50"/>
      <c r="KM8" s="52"/>
      <c r="KN8" s="16"/>
      <c r="KO8" s="16"/>
      <c r="KP8" s="16"/>
      <c r="KQ8" s="16"/>
      <c r="KR8" s="16"/>
      <c r="KS8" s="16"/>
      <c r="KT8" s="17"/>
      <c r="KU8" s="19">
        <v>0.28771929824561399</v>
      </c>
      <c r="KV8" s="19">
        <v>0.18503898635477581</v>
      </c>
      <c r="KW8" s="19">
        <v>0.26961849067112226</v>
      </c>
      <c r="KX8" s="19">
        <v>0.20841687552213867</v>
      </c>
      <c r="KY8" s="19">
        <v>4.9206349206349205E-2</v>
      </c>
      <c r="KZ8" s="19">
        <v>0.29877724614566714</v>
      </c>
      <c r="LA8" s="19">
        <v>0.19090909090909089</v>
      </c>
      <c r="LB8" s="19">
        <v>0.25539606592238173</v>
      </c>
      <c r="LC8" s="19">
        <v>0.20404040404040405</v>
      </c>
      <c r="LD8" s="19">
        <v>5.0877192982456139E-2</v>
      </c>
      <c r="LE8" s="339"/>
      <c r="LF8" s="345">
        <v>0.52600000000000002</v>
      </c>
      <c r="LG8" s="345">
        <v>0.47399999999999998</v>
      </c>
      <c r="LH8" s="345">
        <v>0</v>
      </c>
      <c r="LI8" s="346"/>
      <c r="LJ8" s="347"/>
      <c r="LK8" s="36"/>
      <c r="LL8" s="345">
        <v>0.5</v>
      </c>
      <c r="LM8" s="345">
        <v>0.5</v>
      </c>
      <c r="LN8" s="345">
        <v>0</v>
      </c>
      <c r="LO8" s="19"/>
      <c r="LP8" s="19"/>
      <c r="LQ8" s="49">
        <v>0.2</v>
      </c>
      <c r="LR8" s="16">
        <v>0.9</v>
      </c>
      <c r="LS8" s="16">
        <v>0.6</v>
      </c>
      <c r="LT8" s="16">
        <v>0</v>
      </c>
      <c r="LU8" s="16">
        <v>0.5</v>
      </c>
      <c r="LV8" s="16">
        <v>0.2</v>
      </c>
      <c r="LW8" s="16">
        <v>0</v>
      </c>
      <c r="LX8" s="19">
        <v>0</v>
      </c>
      <c r="LY8" s="19"/>
      <c r="LZ8" s="17"/>
      <c r="MA8" s="16"/>
      <c r="MB8" s="16"/>
      <c r="MC8" s="16"/>
      <c r="MD8" s="16"/>
      <c r="ME8" s="16"/>
      <c r="MF8" s="16"/>
      <c r="MG8" s="16"/>
      <c r="MH8" s="19"/>
      <c r="MI8" s="17"/>
      <c r="MJ8" s="19"/>
      <c r="MK8" s="19">
        <v>0.52600000000000002</v>
      </c>
      <c r="ML8" s="19">
        <v>0.47399999999999998</v>
      </c>
      <c r="MM8" s="19">
        <v>0</v>
      </c>
      <c r="MN8" s="19"/>
      <c r="MO8" s="17"/>
      <c r="MP8" s="19"/>
      <c r="MQ8" s="19">
        <v>0.5</v>
      </c>
      <c r="MR8" s="19">
        <v>0.5</v>
      </c>
      <c r="MS8" s="19">
        <v>0</v>
      </c>
      <c r="MT8" s="19"/>
      <c r="MU8" s="19"/>
      <c r="MV8" s="49">
        <v>0.3</v>
      </c>
      <c r="MW8" s="16">
        <v>0.8</v>
      </c>
      <c r="MX8" s="16">
        <v>0.7</v>
      </c>
      <c r="MY8" s="16">
        <v>0.1</v>
      </c>
      <c r="MZ8" s="16">
        <v>0.6</v>
      </c>
      <c r="NA8" s="16">
        <v>0.1</v>
      </c>
      <c r="NB8" s="16">
        <v>0</v>
      </c>
      <c r="NC8" s="19">
        <v>0.1</v>
      </c>
      <c r="ND8" s="17"/>
      <c r="NE8" s="16"/>
      <c r="NF8" s="16"/>
      <c r="NG8" s="16"/>
      <c r="NH8" s="16"/>
      <c r="NI8" s="16"/>
      <c r="NJ8" s="16"/>
      <c r="NK8" s="16"/>
      <c r="NL8" s="19"/>
      <c r="NM8" s="17"/>
      <c r="NN8" s="19"/>
      <c r="NO8" s="19">
        <v>0.105</v>
      </c>
      <c r="NP8" s="19">
        <v>0.89500000000000002</v>
      </c>
      <c r="NQ8" s="19">
        <v>0</v>
      </c>
      <c r="NR8" s="19"/>
      <c r="NS8" s="17"/>
      <c r="NT8" s="19"/>
      <c r="NU8" s="19">
        <v>0.33299999999999996</v>
      </c>
      <c r="NV8" s="19">
        <v>0.66700000000000004</v>
      </c>
      <c r="NW8" s="19">
        <v>0</v>
      </c>
      <c r="NX8" s="19"/>
      <c r="NY8" s="17"/>
      <c r="NZ8" s="19">
        <v>0.5</v>
      </c>
      <c r="OA8" s="16">
        <v>0.5</v>
      </c>
      <c r="OB8" s="16">
        <v>0.5</v>
      </c>
      <c r="OC8" s="16">
        <v>0</v>
      </c>
      <c r="OD8" s="16">
        <v>0.5</v>
      </c>
      <c r="OE8" s="16">
        <v>0.5</v>
      </c>
      <c r="OF8" s="16">
        <v>0</v>
      </c>
      <c r="OG8" s="19">
        <v>0</v>
      </c>
      <c r="OH8" s="17"/>
      <c r="OI8" s="16"/>
      <c r="OJ8" s="16"/>
      <c r="OK8" s="16"/>
      <c r="OL8" s="16"/>
      <c r="OM8" s="16"/>
      <c r="ON8" s="16"/>
      <c r="OO8" s="16"/>
      <c r="OP8" s="19"/>
      <c r="OQ8" s="17"/>
      <c r="OR8" s="19"/>
      <c r="OS8" s="19">
        <v>0.36799999999999999</v>
      </c>
      <c r="OT8" s="19">
        <v>0.63200000000000001</v>
      </c>
      <c r="OU8" s="19">
        <v>0</v>
      </c>
      <c r="OV8" s="19"/>
      <c r="OW8" s="17"/>
      <c r="OX8" s="19"/>
      <c r="OY8" s="19"/>
      <c r="OZ8" s="19"/>
      <c r="PA8" s="19"/>
      <c r="PB8" s="19"/>
      <c r="PC8" s="19"/>
      <c r="PD8" s="49">
        <v>0.42899999999999999</v>
      </c>
      <c r="PE8" s="16">
        <v>0.85699999999999998</v>
      </c>
      <c r="PF8" s="16">
        <v>0.57100000000000006</v>
      </c>
      <c r="PG8" s="16">
        <v>0</v>
      </c>
      <c r="PH8" s="16">
        <v>0.42899999999999999</v>
      </c>
      <c r="PI8" s="16">
        <v>0</v>
      </c>
      <c r="PJ8" s="16">
        <v>0</v>
      </c>
      <c r="PK8" s="19">
        <v>0</v>
      </c>
      <c r="PL8" s="17"/>
      <c r="PM8" s="19"/>
      <c r="PN8" s="16"/>
      <c r="PO8" s="16"/>
      <c r="PP8" s="16"/>
      <c r="PQ8" s="16"/>
      <c r="PR8" s="16"/>
      <c r="PS8" s="16"/>
      <c r="PT8" s="19"/>
      <c r="PU8" s="17"/>
      <c r="PV8" s="19">
        <v>0.38596491228070173</v>
      </c>
      <c r="PW8" s="16">
        <v>2.6315789473684209E-2</v>
      </c>
      <c r="PX8" s="16">
        <v>0.10526315789473684</v>
      </c>
      <c r="PY8" s="16">
        <v>0.12280701754385964</v>
      </c>
      <c r="PZ8" s="16">
        <v>0</v>
      </c>
      <c r="QA8" s="16">
        <v>0.21929824561403508</v>
      </c>
      <c r="QB8" s="16">
        <v>0.11403508771929824</v>
      </c>
      <c r="QC8" s="19">
        <v>2.6315789473684209E-2</v>
      </c>
      <c r="QD8" s="17"/>
      <c r="QE8" s="19">
        <v>0.10526315789473684</v>
      </c>
      <c r="QF8" s="16">
        <v>9.6491228070175433E-2</v>
      </c>
      <c r="QG8" s="16">
        <v>0.21929824561403508</v>
      </c>
      <c r="QH8" s="16">
        <v>5.2631578947368418E-2</v>
      </c>
      <c r="QI8" s="16">
        <v>0.19298245614035087</v>
      </c>
      <c r="QJ8" s="16">
        <v>0.13157894736842105</v>
      </c>
      <c r="QK8" s="19">
        <v>0.14912280701754385</v>
      </c>
      <c r="QL8" s="19">
        <v>5.2631578947368418E-2</v>
      </c>
      <c r="QM8" s="17"/>
      <c r="QN8" s="19">
        <v>0.25438596491228072</v>
      </c>
      <c r="QO8" s="16">
        <v>0.19298245614035087</v>
      </c>
      <c r="QP8" s="16">
        <v>0.2807017543859649</v>
      </c>
      <c r="QQ8" s="16">
        <v>7.0175438596491224E-2</v>
      </c>
      <c r="QR8" s="16">
        <v>8.771929824561403E-2</v>
      </c>
      <c r="QS8" s="16">
        <v>0.11403508771929824</v>
      </c>
      <c r="QT8" s="16">
        <v>0</v>
      </c>
      <c r="QU8" s="19">
        <v>0</v>
      </c>
      <c r="QV8" s="17"/>
      <c r="QW8" s="49"/>
      <c r="QX8" s="19"/>
      <c r="QY8" s="19"/>
      <c r="QZ8" s="17"/>
      <c r="RA8" s="28"/>
      <c r="RB8" s="19"/>
      <c r="RC8" s="19"/>
      <c r="RD8" s="17"/>
      <c r="RE8" s="49"/>
      <c r="RF8" s="19"/>
      <c r="RG8" s="19"/>
      <c r="RH8" s="17"/>
      <c r="RI8" s="49"/>
      <c r="RJ8" s="19"/>
      <c r="RK8" s="19"/>
      <c r="RL8" s="17"/>
      <c r="RM8" s="361"/>
    </row>
    <row r="9" spans="1:481" s="2" customFormat="1" x14ac:dyDescent="0.25">
      <c r="A9" s="20">
        <v>40057</v>
      </c>
      <c r="B9" s="12"/>
      <c r="C9" s="13"/>
      <c r="D9" s="12"/>
      <c r="E9" s="14"/>
      <c r="F9" s="14"/>
      <c r="G9" s="13"/>
      <c r="H9" s="14"/>
      <c r="I9" s="14"/>
      <c r="J9" s="14"/>
      <c r="K9" s="14"/>
      <c r="L9" s="14"/>
      <c r="M9" s="14"/>
      <c r="N9" s="14"/>
      <c r="O9" s="14"/>
      <c r="P9" s="14"/>
      <c r="Q9" s="14"/>
      <c r="R9" s="14"/>
      <c r="S9" s="14"/>
      <c r="T9" s="14"/>
      <c r="U9" s="14"/>
      <c r="V9" s="14"/>
      <c r="W9" s="13"/>
      <c r="X9" s="14"/>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4"/>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4"/>
      <c r="CW9" s="14"/>
      <c r="CX9" s="14"/>
      <c r="CY9" s="14"/>
      <c r="CZ9" s="14"/>
      <c r="DA9" s="14"/>
      <c r="DB9" s="14"/>
      <c r="DC9" s="14"/>
      <c r="DD9" s="14"/>
      <c r="DE9" s="14"/>
      <c r="DF9" s="14"/>
      <c r="DG9" s="14"/>
      <c r="DH9" s="14"/>
      <c r="DI9" s="14"/>
      <c r="DJ9" s="14"/>
      <c r="DK9" s="14"/>
      <c r="DL9" s="14"/>
      <c r="DM9" s="14"/>
      <c r="DN9" s="14"/>
      <c r="DO9" s="14"/>
      <c r="DP9" s="14"/>
      <c r="DQ9" s="13"/>
      <c r="DR9" s="14"/>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3"/>
      <c r="GT9" s="16">
        <v>0.23516330785267547</v>
      </c>
      <c r="GU9" s="16">
        <v>2.3766504517025715E-2</v>
      </c>
      <c r="GV9" s="16">
        <v>0.24614315496872829</v>
      </c>
      <c r="GW9" s="16">
        <v>1.320361362056984E-2</v>
      </c>
      <c r="GX9" s="16">
        <v>0.29367616400277968</v>
      </c>
      <c r="GY9" s="16">
        <v>5.2814454482279359E-2</v>
      </c>
      <c r="GZ9" s="16">
        <v>0.13523280055594164</v>
      </c>
      <c r="HA9" s="17">
        <v>0</v>
      </c>
      <c r="HB9" s="16">
        <v>0.1865382410274051</v>
      </c>
      <c r="HC9" s="16">
        <v>7.4074074074074077E-3</v>
      </c>
      <c r="HD9" s="16">
        <v>5.9568856782479078E-2</v>
      </c>
      <c r="HE9" s="16">
        <v>0.1006994610709781</v>
      </c>
      <c r="HF9" s="16">
        <v>5.8869395711500981E-2</v>
      </c>
      <c r="HG9" s="16">
        <v>9.477124183006537E-2</v>
      </c>
      <c r="HH9" s="16">
        <v>1.4424951267056531E-2</v>
      </c>
      <c r="HI9" s="16">
        <v>9.586056644880174E-2</v>
      </c>
      <c r="HJ9" s="16">
        <v>0.18327026717119596</v>
      </c>
      <c r="HK9" s="16">
        <v>1.091617933723197E-2</v>
      </c>
      <c r="HL9" s="16">
        <v>5.6644880174291944E-2</v>
      </c>
      <c r="HM9" s="16">
        <v>5.1656920077972707E-2</v>
      </c>
      <c r="HN9" s="16">
        <v>7.9371631693613123E-2</v>
      </c>
      <c r="HO9" s="16">
        <v>0</v>
      </c>
      <c r="HP9" s="19">
        <v>0</v>
      </c>
      <c r="HQ9" s="17"/>
      <c r="HR9" s="16">
        <v>0.61099999999999999</v>
      </c>
      <c r="HS9" s="16">
        <v>0.83299999999999996</v>
      </c>
      <c r="HT9" s="16">
        <v>5.5999999999999994E-2</v>
      </c>
      <c r="HU9" s="16">
        <v>5.5999999999999994E-2</v>
      </c>
      <c r="HV9" s="16">
        <v>0.38900000000000001</v>
      </c>
      <c r="HW9" s="16">
        <v>0</v>
      </c>
      <c r="HX9" s="17">
        <v>5.5999999999999994E-2</v>
      </c>
      <c r="HY9" s="16">
        <v>0.15561034695802034</v>
      </c>
      <c r="HZ9" s="16">
        <v>6.7269712045831445E-2</v>
      </c>
      <c r="IA9" s="16">
        <v>0.10936454093170511</v>
      </c>
      <c r="IB9" s="16">
        <v>0.17202342047930286</v>
      </c>
      <c r="IC9" s="16">
        <v>6.3441911062630987E-2</v>
      </c>
      <c r="ID9" s="16">
        <v>5.7989671369829403E-2</v>
      </c>
      <c r="IE9" s="16">
        <v>7.9077340569877891E-2</v>
      </c>
      <c r="IF9" s="16">
        <v>5.5687220463339862E-2</v>
      </c>
      <c r="IG9" s="16">
        <v>6.2368726776101668E-2</v>
      </c>
      <c r="IH9" s="16">
        <v>5.9564565762985425E-2</v>
      </c>
      <c r="II9" s="16">
        <v>5.87397570968686E-2</v>
      </c>
      <c r="IJ9" s="16">
        <v>5.5877711856640741E-2</v>
      </c>
      <c r="IK9" s="16">
        <v>2.9850746268656717E-3</v>
      </c>
      <c r="IL9" s="16">
        <v>0</v>
      </c>
      <c r="IM9" s="19">
        <v>0</v>
      </c>
      <c r="IN9" s="17"/>
      <c r="IO9" s="16">
        <v>-5</v>
      </c>
      <c r="IP9" s="16">
        <v>-5</v>
      </c>
      <c r="IQ9" s="16">
        <v>-2</v>
      </c>
      <c r="IR9" s="16">
        <v>0</v>
      </c>
      <c r="IS9" s="16">
        <v>-1</v>
      </c>
      <c r="IT9" s="16">
        <v>3</v>
      </c>
      <c r="IU9" s="17">
        <v>-3</v>
      </c>
      <c r="IV9" s="16">
        <v>0.66666666666666663</v>
      </c>
      <c r="IW9" s="16">
        <v>0.77777777777777779</v>
      </c>
      <c r="IX9" s="16">
        <v>0.66666666666666663</v>
      </c>
      <c r="IY9" s="16">
        <v>0.5</v>
      </c>
      <c r="IZ9" s="16">
        <v>-0.33333333333333331</v>
      </c>
      <c r="JA9" s="16">
        <v>0.55555555555555558</v>
      </c>
      <c r="JB9" s="16">
        <v>5.5555555555555552E-2</v>
      </c>
      <c r="JC9" s="16">
        <v>0.16666666666666666</v>
      </c>
      <c r="JD9" s="16">
        <v>5.5555555555555552E-2</v>
      </c>
      <c r="JE9" s="16">
        <v>0.44444444444444442</v>
      </c>
      <c r="JF9" s="19">
        <v>0</v>
      </c>
      <c r="JG9" s="17"/>
      <c r="JH9" s="19">
        <v>4.4830659536541889E-2</v>
      </c>
      <c r="JI9" s="16">
        <v>3.2709447415329766E-2</v>
      </c>
      <c r="JJ9" s="16">
        <v>6.8265002970885322E-2</v>
      </c>
      <c r="JK9" s="16">
        <v>0.14361853832442067</v>
      </c>
      <c r="JL9" s="16">
        <v>0.16604278074866308</v>
      </c>
      <c r="JM9" s="16">
        <v>5.2020202020202022E-2</v>
      </c>
      <c r="JN9" s="16">
        <v>0.17240641711229948</v>
      </c>
      <c r="JO9" s="16">
        <v>7.9863339275103987E-2</v>
      </c>
      <c r="JP9" s="16">
        <v>0.12306001188354131</v>
      </c>
      <c r="JQ9" s="16">
        <v>0.11718360071301248</v>
      </c>
      <c r="JR9" s="19">
        <v>0</v>
      </c>
      <c r="JS9" s="17"/>
      <c r="JT9" s="19">
        <v>5.5999999999999994E-2</v>
      </c>
      <c r="JU9" s="16">
        <v>0.111</v>
      </c>
      <c r="JV9" s="16">
        <v>0.111</v>
      </c>
      <c r="JW9" s="16">
        <v>0.16699999999999998</v>
      </c>
      <c r="JX9" s="16">
        <v>0.66700000000000004</v>
      </c>
      <c r="JY9" s="16">
        <v>5.5999999999999994E-2</v>
      </c>
      <c r="JZ9" s="16">
        <v>5.5999999999999994E-2</v>
      </c>
      <c r="KA9" s="16">
        <v>0</v>
      </c>
      <c r="KB9" s="16">
        <v>0.27800000000000002</v>
      </c>
      <c r="KC9" s="16">
        <v>0.38900000000000001</v>
      </c>
      <c r="KD9" s="19">
        <v>0.111</v>
      </c>
      <c r="KE9" s="17"/>
      <c r="KF9" s="59">
        <v>-0.77777777777777779</v>
      </c>
      <c r="KG9" s="53">
        <v>-0.72222222222222221</v>
      </c>
      <c r="KH9" s="53">
        <v>0</v>
      </c>
      <c r="KI9" s="53">
        <v>0.66666666666666663</v>
      </c>
      <c r="KJ9" s="53">
        <v>0</v>
      </c>
      <c r="KK9" s="53">
        <v>0</v>
      </c>
      <c r="KL9" s="53">
        <v>0</v>
      </c>
      <c r="KM9" s="54">
        <v>-0.44444444444444442</v>
      </c>
      <c r="KN9" s="16"/>
      <c r="KO9" s="16"/>
      <c r="KP9" s="16"/>
      <c r="KQ9" s="16"/>
      <c r="KR9" s="16"/>
      <c r="KS9" s="16"/>
      <c r="KT9" s="17"/>
      <c r="KU9" s="19">
        <v>0.29259259259259257</v>
      </c>
      <c r="KV9" s="19">
        <v>0.15925925925925927</v>
      </c>
      <c r="KW9" s="19">
        <v>0.29629629629629634</v>
      </c>
      <c r="KX9" s="19">
        <v>0.17777777777777778</v>
      </c>
      <c r="KY9" s="19">
        <v>7.407407407407407E-2</v>
      </c>
      <c r="KZ9" s="19">
        <v>0.29259259259259257</v>
      </c>
      <c r="LA9" s="19">
        <v>0.16296296296296298</v>
      </c>
      <c r="LB9" s="19">
        <v>0.29629629629629634</v>
      </c>
      <c r="LC9" s="19">
        <v>0.17407407407407408</v>
      </c>
      <c r="LD9" s="19">
        <v>7.407407407407407E-2</v>
      </c>
      <c r="LE9" s="339"/>
      <c r="LF9" s="345">
        <v>0.27800000000000002</v>
      </c>
      <c r="LG9" s="345">
        <v>0.72199999999999998</v>
      </c>
      <c r="LH9" s="345">
        <v>0</v>
      </c>
      <c r="LI9" s="346"/>
      <c r="LJ9" s="347"/>
      <c r="LK9" s="36"/>
      <c r="LL9" s="345">
        <v>0.21100000000000002</v>
      </c>
      <c r="LM9" s="345">
        <v>0.78900000000000003</v>
      </c>
      <c r="LN9" s="345">
        <v>0</v>
      </c>
      <c r="LO9" s="19"/>
      <c r="LP9" s="19"/>
      <c r="LQ9" s="49">
        <v>0.8</v>
      </c>
      <c r="LR9" s="16">
        <v>0.6</v>
      </c>
      <c r="LS9" s="16">
        <v>0.6</v>
      </c>
      <c r="LT9" s="16">
        <v>0</v>
      </c>
      <c r="LU9" s="16">
        <v>0.2</v>
      </c>
      <c r="LV9" s="16">
        <v>0.2</v>
      </c>
      <c r="LW9" s="16">
        <v>0</v>
      </c>
      <c r="LX9" s="19">
        <v>0</v>
      </c>
      <c r="LY9" s="19"/>
      <c r="LZ9" s="17"/>
      <c r="MA9" s="16"/>
      <c r="MB9" s="16"/>
      <c r="MC9" s="16"/>
      <c r="MD9" s="16"/>
      <c r="ME9" s="16"/>
      <c r="MF9" s="16"/>
      <c r="MG9" s="16"/>
      <c r="MH9" s="19"/>
      <c r="MI9" s="17"/>
      <c r="MJ9" s="19"/>
      <c r="MK9" s="19">
        <v>0.55500000000000005</v>
      </c>
      <c r="ML9" s="19">
        <v>0.38900000000000001</v>
      </c>
      <c r="MM9" s="19">
        <v>5.5999999999999994E-2</v>
      </c>
      <c r="MN9" s="19"/>
      <c r="MO9" s="17"/>
      <c r="MP9" s="19"/>
      <c r="MQ9" s="19">
        <v>0.21100000000000002</v>
      </c>
      <c r="MR9" s="19">
        <v>0.78900000000000003</v>
      </c>
      <c r="MS9" s="19">
        <v>0</v>
      </c>
      <c r="MT9" s="19"/>
      <c r="MU9" s="19"/>
      <c r="MV9" s="49">
        <v>0.5</v>
      </c>
      <c r="MW9" s="16">
        <v>0.7</v>
      </c>
      <c r="MX9" s="16">
        <v>0.5</v>
      </c>
      <c r="MY9" s="16">
        <v>0</v>
      </c>
      <c r="MZ9" s="16">
        <v>0.4</v>
      </c>
      <c r="NA9" s="16">
        <v>0.1</v>
      </c>
      <c r="NB9" s="16">
        <v>0.1</v>
      </c>
      <c r="NC9" s="19">
        <v>0</v>
      </c>
      <c r="ND9" s="17"/>
      <c r="NE9" s="16"/>
      <c r="NF9" s="16"/>
      <c r="NG9" s="16"/>
      <c r="NH9" s="16"/>
      <c r="NI9" s="16"/>
      <c r="NJ9" s="16"/>
      <c r="NK9" s="16"/>
      <c r="NL9" s="19"/>
      <c r="NM9" s="17"/>
      <c r="NN9" s="19"/>
      <c r="NO9" s="19">
        <v>0.16600000000000001</v>
      </c>
      <c r="NP9" s="19">
        <v>0.77800000000000002</v>
      </c>
      <c r="NQ9" s="19">
        <v>5.5999999999999994E-2</v>
      </c>
      <c r="NR9" s="19"/>
      <c r="NS9" s="17"/>
      <c r="NT9" s="19"/>
      <c r="NU9" s="19">
        <v>0.105</v>
      </c>
      <c r="NV9" s="19">
        <v>0.89500000000000002</v>
      </c>
      <c r="NW9" s="19">
        <v>0</v>
      </c>
      <c r="NX9" s="19"/>
      <c r="NY9" s="17"/>
      <c r="NZ9" s="19">
        <v>0.33299999999999996</v>
      </c>
      <c r="OA9" s="16">
        <v>0.33299999999999996</v>
      </c>
      <c r="OB9" s="16">
        <v>0.33299999999999996</v>
      </c>
      <c r="OC9" s="16">
        <v>0</v>
      </c>
      <c r="OD9" s="16">
        <v>0.33299999999999996</v>
      </c>
      <c r="OE9" s="16">
        <v>0.33299999999999996</v>
      </c>
      <c r="OF9" s="16">
        <v>0</v>
      </c>
      <c r="OG9" s="19">
        <v>0</v>
      </c>
      <c r="OH9" s="17"/>
      <c r="OI9" s="16"/>
      <c r="OJ9" s="16"/>
      <c r="OK9" s="16"/>
      <c r="OL9" s="16"/>
      <c r="OM9" s="16"/>
      <c r="ON9" s="16"/>
      <c r="OO9" s="16"/>
      <c r="OP9" s="19"/>
      <c r="OQ9" s="17"/>
      <c r="OR9" s="19"/>
      <c r="OS9" s="19">
        <v>0.44400000000000001</v>
      </c>
      <c r="OT9" s="19">
        <v>0.55600000000000005</v>
      </c>
      <c r="OU9" s="19">
        <v>0</v>
      </c>
      <c r="OV9" s="19"/>
      <c r="OW9" s="17"/>
      <c r="OX9" s="19"/>
      <c r="OY9" s="19"/>
      <c r="OZ9" s="19"/>
      <c r="PA9" s="19"/>
      <c r="PB9" s="19"/>
      <c r="PC9" s="19"/>
      <c r="PD9" s="49">
        <v>0.5</v>
      </c>
      <c r="PE9" s="16">
        <v>0.625</v>
      </c>
      <c r="PF9" s="16">
        <v>0.375</v>
      </c>
      <c r="PG9" s="16">
        <v>0</v>
      </c>
      <c r="PH9" s="16">
        <v>0.25</v>
      </c>
      <c r="PI9" s="16">
        <v>0.125</v>
      </c>
      <c r="PJ9" s="16">
        <v>0</v>
      </c>
      <c r="PK9" s="19">
        <v>0</v>
      </c>
      <c r="PL9" s="17"/>
      <c r="PM9" s="19"/>
      <c r="PN9" s="16"/>
      <c r="PO9" s="16"/>
      <c r="PP9" s="16"/>
      <c r="PQ9" s="16"/>
      <c r="PR9" s="16"/>
      <c r="PS9" s="16"/>
      <c r="PT9" s="19"/>
      <c r="PU9" s="17"/>
      <c r="PV9" s="19">
        <v>0.35185185185185186</v>
      </c>
      <c r="PW9" s="16">
        <v>8.3333333333333329E-2</v>
      </c>
      <c r="PX9" s="16">
        <v>0.1111111111111111</v>
      </c>
      <c r="PY9" s="16">
        <v>9.2592592592592587E-2</v>
      </c>
      <c r="PZ9" s="16">
        <v>2.7777777777777776E-2</v>
      </c>
      <c r="QA9" s="16">
        <v>0.19444444444444442</v>
      </c>
      <c r="QB9" s="16">
        <v>0.10185185185185185</v>
      </c>
      <c r="QC9" s="19">
        <v>3.7037037037037035E-2</v>
      </c>
      <c r="QD9" s="17"/>
      <c r="QE9" s="19">
        <v>6.4814814814814811E-2</v>
      </c>
      <c r="QF9" s="16">
        <v>9.2592592592592587E-2</v>
      </c>
      <c r="QG9" s="16">
        <v>0.25</v>
      </c>
      <c r="QH9" s="16">
        <v>2.7777777777777776E-2</v>
      </c>
      <c r="QI9" s="16">
        <v>0.18518518518518517</v>
      </c>
      <c r="QJ9" s="16">
        <v>8.3333333333333329E-2</v>
      </c>
      <c r="QK9" s="19">
        <v>0.29629629629629628</v>
      </c>
      <c r="QL9" s="19">
        <v>0</v>
      </c>
      <c r="QM9" s="17"/>
      <c r="QN9" s="19">
        <v>0.28769636509574592</v>
      </c>
      <c r="QO9" s="16">
        <v>0.20783167067996788</v>
      </c>
      <c r="QP9" s="16">
        <v>0.19693842449260404</v>
      </c>
      <c r="QQ9" s="16">
        <v>7.5163398692810454E-2</v>
      </c>
      <c r="QR9" s="16">
        <v>7.5163398692810454E-2</v>
      </c>
      <c r="QS9" s="16">
        <v>0.13759889920880633</v>
      </c>
      <c r="QT9" s="16">
        <v>1.9607843137254902E-2</v>
      </c>
      <c r="QU9" s="19">
        <v>0</v>
      </c>
      <c r="QV9" s="17"/>
      <c r="QW9" s="49"/>
      <c r="QX9" s="19"/>
      <c r="QY9" s="19"/>
      <c r="QZ9" s="17"/>
      <c r="RA9" s="28"/>
      <c r="RB9" s="19"/>
      <c r="RC9" s="19"/>
      <c r="RD9" s="17"/>
      <c r="RE9" s="49"/>
      <c r="RF9" s="19"/>
      <c r="RG9" s="19"/>
      <c r="RH9" s="17"/>
      <c r="RI9" s="49"/>
      <c r="RJ9" s="19"/>
      <c r="RK9" s="19"/>
      <c r="RL9" s="17"/>
      <c r="RM9" s="361"/>
    </row>
    <row r="10" spans="1:481"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3"/>
      <c r="X10" s="14"/>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4"/>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4"/>
      <c r="CW10" s="14"/>
      <c r="CX10" s="14"/>
      <c r="CY10" s="14"/>
      <c r="CZ10" s="14"/>
      <c r="DA10" s="14"/>
      <c r="DB10" s="14"/>
      <c r="DC10" s="14"/>
      <c r="DD10" s="14"/>
      <c r="DE10" s="14"/>
      <c r="DF10" s="14"/>
      <c r="DG10" s="14"/>
      <c r="DH10" s="14"/>
      <c r="DI10" s="14"/>
      <c r="DJ10" s="14"/>
      <c r="DK10" s="14"/>
      <c r="DL10" s="14"/>
      <c r="DM10" s="14"/>
      <c r="DN10" s="14"/>
      <c r="DO10" s="14"/>
      <c r="DP10" s="14"/>
      <c r="DQ10" s="13"/>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3"/>
      <c r="GT10" s="16">
        <v>0.22972972972972971</v>
      </c>
      <c r="GU10" s="16">
        <v>2.7027027027027025E-2</v>
      </c>
      <c r="GV10" s="16">
        <v>0.25675675675675669</v>
      </c>
      <c r="GW10" s="16">
        <v>5.405405405405405E-2</v>
      </c>
      <c r="GX10" s="16">
        <v>0.27027027027027023</v>
      </c>
      <c r="GY10" s="16">
        <v>4.0540540540540536E-2</v>
      </c>
      <c r="GZ10" s="16">
        <v>0.1216216216216216</v>
      </c>
      <c r="HA10" s="17">
        <v>0</v>
      </c>
      <c r="HB10" s="16">
        <v>0.13022875816993462</v>
      </c>
      <c r="HC10" s="16">
        <v>7.4074074074074077E-3</v>
      </c>
      <c r="HD10" s="16">
        <v>4.8529411764705883E-2</v>
      </c>
      <c r="HE10" s="16">
        <v>0.11721132897603485</v>
      </c>
      <c r="HF10" s="16">
        <v>5.1279956427015244E-2</v>
      </c>
      <c r="HG10" s="16">
        <v>9.8774509803921565E-2</v>
      </c>
      <c r="HH10" s="16">
        <v>6.0076252723311546E-2</v>
      </c>
      <c r="HI10" s="16">
        <v>9.929193899782135E-2</v>
      </c>
      <c r="HJ10" s="16">
        <v>0.15958605664488018</v>
      </c>
      <c r="HK10" s="16">
        <v>3.9215686274509803E-2</v>
      </c>
      <c r="HL10" s="16">
        <v>3.9515250544662303E-2</v>
      </c>
      <c r="HM10" s="16">
        <v>3.9733115468409581E-2</v>
      </c>
      <c r="HN10" s="16">
        <v>8.6056644880174296E-2</v>
      </c>
      <c r="HO10" s="16">
        <v>7.4074074074074077E-3</v>
      </c>
      <c r="HP10" s="19">
        <v>1.5686274509803921E-2</v>
      </c>
      <c r="HQ10" s="17"/>
      <c r="HR10" s="16">
        <v>0.35299999999999998</v>
      </c>
      <c r="HS10" s="16">
        <v>0.52900000000000003</v>
      </c>
      <c r="HT10" s="16">
        <v>0.11800000000000001</v>
      </c>
      <c r="HU10" s="16">
        <v>0.23499999999999999</v>
      </c>
      <c r="HV10" s="16">
        <v>0.47100000000000003</v>
      </c>
      <c r="HW10" s="16">
        <v>5.9000000000000004E-2</v>
      </c>
      <c r="HX10" s="17">
        <v>0.11800000000000001</v>
      </c>
      <c r="HY10" s="16">
        <v>0.15281385281385279</v>
      </c>
      <c r="HZ10" s="16">
        <v>6.3492063492063489E-2</v>
      </c>
      <c r="IA10" s="16">
        <v>0.11709956709956711</v>
      </c>
      <c r="IB10" s="16">
        <v>0.19126984126984128</v>
      </c>
      <c r="IC10" s="16">
        <v>5.9866522366522366E-2</v>
      </c>
      <c r="ID10" s="16">
        <v>5.9992784992784987E-2</v>
      </c>
      <c r="IE10" s="16">
        <v>5.7557720057720065E-2</v>
      </c>
      <c r="IF10" s="16">
        <v>6.2049062049062048E-2</v>
      </c>
      <c r="IG10" s="16">
        <v>5.8712121212121215E-2</v>
      </c>
      <c r="IH10" s="16">
        <v>5.8639971139971145E-2</v>
      </c>
      <c r="II10" s="16">
        <v>5.8225108225108221E-2</v>
      </c>
      <c r="IJ10" s="16">
        <v>5.7683982683982685E-2</v>
      </c>
      <c r="IK10" s="16">
        <v>2.5974025974025974E-3</v>
      </c>
      <c r="IL10" s="16">
        <v>0</v>
      </c>
      <c r="IM10" s="19">
        <v>0</v>
      </c>
      <c r="IN10" s="17"/>
      <c r="IO10" s="16">
        <v>-7</v>
      </c>
      <c r="IP10" s="16">
        <v>-1</v>
      </c>
      <c r="IQ10" s="16">
        <v>-2</v>
      </c>
      <c r="IR10" s="16">
        <v>-3</v>
      </c>
      <c r="IS10" s="16">
        <v>-4</v>
      </c>
      <c r="IT10" s="16">
        <v>4</v>
      </c>
      <c r="IU10" s="17">
        <v>2</v>
      </c>
      <c r="IV10" s="16">
        <v>0.47058823529411764</v>
      </c>
      <c r="IW10" s="16">
        <v>0.58823529411764708</v>
      </c>
      <c r="IX10" s="16">
        <v>0.41176470588235292</v>
      </c>
      <c r="IY10" s="16">
        <v>0.29411764705882354</v>
      </c>
      <c r="IZ10" s="16">
        <v>-0.52941176470588236</v>
      </c>
      <c r="JA10" s="16">
        <v>0.41176470588235292</v>
      </c>
      <c r="JB10" s="16">
        <v>0</v>
      </c>
      <c r="JC10" s="16">
        <v>0.17647058823529413</v>
      </c>
      <c r="JD10" s="16">
        <v>0.35294117647058826</v>
      </c>
      <c r="JE10" s="16">
        <v>0.29411764705882354</v>
      </c>
      <c r="JF10" s="19">
        <v>-5.8823529411764705E-2</v>
      </c>
      <c r="JG10" s="17"/>
      <c r="JH10" s="19">
        <v>7.4047259929612877E-2</v>
      </c>
      <c r="JI10" s="16">
        <v>3.619047619047619E-2</v>
      </c>
      <c r="JJ10" s="16">
        <v>0.11632263161674927</v>
      </c>
      <c r="JK10" s="16">
        <v>9.1167133520074703E-2</v>
      </c>
      <c r="JL10" s="16">
        <v>0.19777059541765427</v>
      </c>
      <c r="JM10" s="16">
        <v>3.4259857789269557E-2</v>
      </c>
      <c r="JN10" s="16">
        <v>0.20272642390289447</v>
      </c>
      <c r="JO10" s="16">
        <v>4.8750987574516992E-2</v>
      </c>
      <c r="JP10" s="16">
        <v>0.10533362062773828</v>
      </c>
      <c r="JQ10" s="16">
        <v>9.343101343101344E-2</v>
      </c>
      <c r="JR10" s="19">
        <v>0</v>
      </c>
      <c r="JS10" s="17"/>
      <c r="JT10" s="19">
        <v>5.9000000000000004E-2</v>
      </c>
      <c r="JU10" s="16">
        <v>0.29399999999999998</v>
      </c>
      <c r="JV10" s="16">
        <v>0.17600000000000002</v>
      </c>
      <c r="JW10" s="16">
        <v>0.17600000000000002</v>
      </c>
      <c r="JX10" s="16">
        <v>0.76500000000000001</v>
      </c>
      <c r="JY10" s="16">
        <v>0</v>
      </c>
      <c r="JZ10" s="16">
        <v>5.9000000000000004E-2</v>
      </c>
      <c r="KA10" s="16">
        <v>5.9000000000000004E-2</v>
      </c>
      <c r="KB10" s="16">
        <v>0.17600000000000002</v>
      </c>
      <c r="KC10" s="16">
        <v>0.47100000000000003</v>
      </c>
      <c r="KD10" s="19">
        <v>0.11800000000000001</v>
      </c>
      <c r="KE10" s="17"/>
      <c r="KF10" s="59">
        <v>-0.58823529411764708</v>
      </c>
      <c r="KG10" s="53">
        <v>-0.52941176470588236</v>
      </c>
      <c r="KH10" s="53">
        <v>5.8823529411764705E-2</v>
      </c>
      <c r="KI10" s="53">
        <v>0.76470588235294112</v>
      </c>
      <c r="KJ10" s="53">
        <v>0</v>
      </c>
      <c r="KK10" s="53">
        <v>0</v>
      </c>
      <c r="KL10" s="53">
        <v>0</v>
      </c>
      <c r="KM10" s="54">
        <v>-0.11764705882352941</v>
      </c>
      <c r="KN10" s="16"/>
      <c r="KO10" s="16"/>
      <c r="KP10" s="16"/>
      <c r="KQ10" s="16"/>
      <c r="KR10" s="16"/>
      <c r="KS10" s="16"/>
      <c r="KT10" s="17"/>
      <c r="KU10" s="19">
        <v>0.29477124183006531</v>
      </c>
      <c r="KV10" s="19">
        <v>0.20751633986928103</v>
      </c>
      <c r="KW10" s="19">
        <v>0.28823529411764703</v>
      </c>
      <c r="KX10" s="19">
        <v>0.19281045751633988</v>
      </c>
      <c r="KY10" s="19">
        <v>1.6666666666666666E-2</v>
      </c>
      <c r="KZ10" s="19">
        <v>0.29477124183006531</v>
      </c>
      <c r="LA10" s="19">
        <v>0.20261437908496732</v>
      </c>
      <c r="LB10" s="19">
        <v>0.28823529411764703</v>
      </c>
      <c r="LC10" s="19">
        <v>0.19771241830065361</v>
      </c>
      <c r="LD10" s="19">
        <v>1.6666666666666666E-2</v>
      </c>
      <c r="LE10" s="339"/>
      <c r="LF10" s="345">
        <v>0.41200000000000003</v>
      </c>
      <c r="LG10" s="345">
        <v>0.52900000000000003</v>
      </c>
      <c r="LH10" s="345">
        <v>5.9000000000000004E-2</v>
      </c>
      <c r="LI10" s="346"/>
      <c r="LJ10" s="347"/>
      <c r="LK10" s="36"/>
      <c r="LL10" s="345">
        <v>0.16699999999999998</v>
      </c>
      <c r="LM10" s="345">
        <v>0.77800000000000002</v>
      </c>
      <c r="LN10" s="345">
        <v>5.5999999999999994E-2</v>
      </c>
      <c r="LO10" s="19"/>
      <c r="LP10" s="19"/>
      <c r="LQ10" s="49">
        <v>0.25</v>
      </c>
      <c r="LR10" s="16">
        <v>0.75</v>
      </c>
      <c r="LS10" s="16">
        <v>0.5</v>
      </c>
      <c r="LT10" s="16">
        <v>0</v>
      </c>
      <c r="LU10" s="16">
        <v>0.625</v>
      </c>
      <c r="LV10" s="16">
        <v>0</v>
      </c>
      <c r="LW10" s="16">
        <v>0</v>
      </c>
      <c r="LX10" s="19">
        <v>0</v>
      </c>
      <c r="LY10" s="19"/>
      <c r="LZ10" s="17"/>
      <c r="MA10" s="16"/>
      <c r="MB10" s="16"/>
      <c r="MC10" s="16"/>
      <c r="MD10" s="16"/>
      <c r="ME10" s="16"/>
      <c r="MF10" s="16"/>
      <c r="MG10" s="16"/>
      <c r="MH10" s="19"/>
      <c r="MI10" s="17"/>
      <c r="MJ10" s="19"/>
      <c r="MK10" s="19">
        <v>0.41200000000000003</v>
      </c>
      <c r="ML10" s="19">
        <v>0.58799999999999997</v>
      </c>
      <c r="MM10" s="19">
        <v>0</v>
      </c>
      <c r="MN10" s="19"/>
      <c r="MO10" s="17"/>
      <c r="MP10" s="19"/>
      <c r="MQ10" s="19">
        <v>0.38900000000000001</v>
      </c>
      <c r="MR10" s="19">
        <v>0.61099999999999999</v>
      </c>
      <c r="MS10" s="19">
        <v>0</v>
      </c>
      <c r="MT10" s="19"/>
      <c r="MU10" s="19"/>
      <c r="MV10" s="49">
        <v>0.375</v>
      </c>
      <c r="MW10" s="16">
        <v>0.375</v>
      </c>
      <c r="MX10" s="16">
        <v>0.5</v>
      </c>
      <c r="MY10" s="16">
        <v>0</v>
      </c>
      <c r="MZ10" s="16">
        <v>0.5</v>
      </c>
      <c r="NA10" s="16">
        <v>0</v>
      </c>
      <c r="NB10" s="16">
        <v>0</v>
      </c>
      <c r="NC10" s="19">
        <v>0.125</v>
      </c>
      <c r="ND10" s="17"/>
      <c r="NE10" s="16"/>
      <c r="NF10" s="16"/>
      <c r="NG10" s="16"/>
      <c r="NH10" s="16"/>
      <c r="NI10" s="16"/>
      <c r="NJ10" s="16"/>
      <c r="NK10" s="16"/>
      <c r="NL10" s="19"/>
      <c r="NM10" s="17"/>
      <c r="NN10" s="19"/>
      <c r="NO10" s="19">
        <v>5.9000000000000004E-2</v>
      </c>
      <c r="NP10" s="19">
        <v>0.88200000000000001</v>
      </c>
      <c r="NQ10" s="19">
        <v>5.9000000000000004E-2</v>
      </c>
      <c r="NR10" s="19"/>
      <c r="NS10" s="17"/>
      <c r="NT10" s="19"/>
      <c r="NU10" s="19">
        <v>5.5999999999999994E-2</v>
      </c>
      <c r="NV10" s="19">
        <v>0.94400000000000006</v>
      </c>
      <c r="NW10" s="19">
        <v>0</v>
      </c>
      <c r="NX10" s="19"/>
      <c r="NY10" s="17"/>
      <c r="NZ10" s="19">
        <v>0</v>
      </c>
      <c r="OA10" s="16">
        <v>0.5</v>
      </c>
      <c r="OB10" s="16">
        <v>1</v>
      </c>
      <c r="OC10" s="16">
        <v>0</v>
      </c>
      <c r="OD10" s="16">
        <v>0</v>
      </c>
      <c r="OE10" s="16">
        <v>0</v>
      </c>
      <c r="OF10" s="16">
        <v>0</v>
      </c>
      <c r="OG10" s="19">
        <v>0</v>
      </c>
      <c r="OH10" s="17"/>
      <c r="OI10" s="16"/>
      <c r="OJ10" s="16"/>
      <c r="OK10" s="16"/>
      <c r="OL10" s="16"/>
      <c r="OM10" s="16"/>
      <c r="ON10" s="16"/>
      <c r="OO10" s="16"/>
      <c r="OP10" s="19"/>
      <c r="OQ10" s="17"/>
      <c r="OR10" s="19"/>
      <c r="OS10" s="19">
        <v>0.29399999999999998</v>
      </c>
      <c r="OT10" s="19">
        <v>0.70599999999999996</v>
      </c>
      <c r="OU10" s="19">
        <v>0</v>
      </c>
      <c r="OV10" s="19"/>
      <c r="OW10" s="17"/>
      <c r="OX10" s="19"/>
      <c r="OY10" s="19"/>
      <c r="OZ10" s="19"/>
      <c r="PA10" s="19"/>
      <c r="PB10" s="19"/>
      <c r="PC10" s="19"/>
      <c r="PD10" s="49">
        <v>0.4</v>
      </c>
      <c r="PE10" s="16">
        <v>0.4</v>
      </c>
      <c r="PF10" s="16">
        <v>0.8</v>
      </c>
      <c r="PG10" s="16">
        <v>0</v>
      </c>
      <c r="PH10" s="16">
        <v>0.6</v>
      </c>
      <c r="PI10" s="16">
        <v>0</v>
      </c>
      <c r="PJ10" s="16">
        <v>0</v>
      </c>
      <c r="PK10" s="19">
        <v>0</v>
      </c>
      <c r="PL10" s="17"/>
      <c r="PM10" s="19"/>
      <c r="PN10" s="16"/>
      <c r="PO10" s="16"/>
      <c r="PP10" s="16"/>
      <c r="PQ10" s="16"/>
      <c r="PR10" s="16"/>
      <c r="PS10" s="16"/>
      <c r="PT10" s="19"/>
      <c r="PU10" s="17"/>
      <c r="PV10" s="19">
        <v>0.29411764705882348</v>
      </c>
      <c r="PW10" s="16">
        <v>4.9019607843137254E-2</v>
      </c>
      <c r="PX10" s="16">
        <v>0.15686274509803921</v>
      </c>
      <c r="PY10" s="16">
        <v>0.11764705882352941</v>
      </c>
      <c r="PZ10" s="16">
        <v>9.8039215686274508E-3</v>
      </c>
      <c r="QA10" s="16">
        <v>0.20588235294117649</v>
      </c>
      <c r="QB10" s="16">
        <v>0.16666666666666669</v>
      </c>
      <c r="QC10" s="19">
        <v>0</v>
      </c>
      <c r="QD10" s="17"/>
      <c r="QE10" s="19">
        <v>4.9019607843137254E-2</v>
      </c>
      <c r="QF10" s="16">
        <v>7.8431372549019607E-2</v>
      </c>
      <c r="QG10" s="16">
        <v>0.25490196078431371</v>
      </c>
      <c r="QH10" s="16">
        <v>1.9607843137254902E-2</v>
      </c>
      <c r="QI10" s="16">
        <v>0.16666666666666666</v>
      </c>
      <c r="QJ10" s="16">
        <v>0.18627450980392155</v>
      </c>
      <c r="QK10" s="19">
        <v>0.24509803921568629</v>
      </c>
      <c r="QL10" s="19">
        <v>0</v>
      </c>
      <c r="QM10" s="17"/>
      <c r="QN10" s="19">
        <v>0.34313725490196079</v>
      </c>
      <c r="QO10" s="16">
        <v>0.22549019607843138</v>
      </c>
      <c r="QP10" s="16">
        <v>0.14705882352941174</v>
      </c>
      <c r="QQ10" s="16">
        <v>0.11764705882352941</v>
      </c>
      <c r="QR10" s="16">
        <v>5.8823529411764705E-2</v>
      </c>
      <c r="QS10" s="16">
        <v>0.10784313725490195</v>
      </c>
      <c r="QT10" s="16">
        <v>0</v>
      </c>
      <c r="QU10" s="19">
        <v>0</v>
      </c>
      <c r="QV10" s="17"/>
      <c r="QW10" s="49"/>
      <c r="QX10" s="19"/>
      <c r="QY10" s="19"/>
      <c r="QZ10" s="17"/>
      <c r="RA10" s="49"/>
      <c r="RB10" s="19"/>
      <c r="RC10" s="19"/>
      <c r="RD10" s="17"/>
      <c r="RE10" s="49"/>
      <c r="RF10" s="19"/>
      <c r="RG10" s="19"/>
      <c r="RH10" s="17"/>
      <c r="RI10" s="49"/>
      <c r="RJ10" s="19"/>
      <c r="RK10" s="19"/>
      <c r="RL10" s="17"/>
      <c r="RM10" s="361"/>
    </row>
    <row r="11" spans="1:481"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3"/>
      <c r="X11" s="14"/>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4"/>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4"/>
      <c r="CW11" s="14"/>
      <c r="CX11" s="14"/>
      <c r="CY11" s="14"/>
      <c r="CZ11" s="14"/>
      <c r="DA11" s="14"/>
      <c r="DB11" s="14"/>
      <c r="DC11" s="14"/>
      <c r="DD11" s="14"/>
      <c r="DE11" s="14"/>
      <c r="DF11" s="14"/>
      <c r="DG11" s="14"/>
      <c r="DH11" s="14"/>
      <c r="DI11" s="14"/>
      <c r="DJ11" s="14"/>
      <c r="DK11" s="14"/>
      <c r="DL11" s="14"/>
      <c r="DM11" s="14"/>
      <c r="DN11" s="14"/>
      <c r="DO11" s="14"/>
      <c r="DP11" s="14"/>
      <c r="DQ11" s="13"/>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3"/>
      <c r="GT11" s="16">
        <v>0.25396825396825395</v>
      </c>
      <c r="GU11" s="16">
        <v>0</v>
      </c>
      <c r="GV11" s="16">
        <v>0.19047619047619044</v>
      </c>
      <c r="GW11" s="16">
        <v>0</v>
      </c>
      <c r="GX11" s="16">
        <v>0.33333333333333331</v>
      </c>
      <c r="GY11" s="16">
        <v>7.9365079365079361E-2</v>
      </c>
      <c r="GZ11" s="16">
        <v>0.14285714285714285</v>
      </c>
      <c r="HA11" s="17">
        <v>0</v>
      </c>
      <c r="HB11" s="16">
        <v>0.14427244582043341</v>
      </c>
      <c r="HC11" s="16">
        <v>2.1832358674463939E-2</v>
      </c>
      <c r="HD11" s="16">
        <v>4.4880174291938996E-2</v>
      </c>
      <c r="HE11" s="16">
        <v>0.11878224974200206</v>
      </c>
      <c r="HF11" s="16">
        <v>2.5971792225662194E-2</v>
      </c>
      <c r="HG11" s="16">
        <v>8.1745212704965028E-2</v>
      </c>
      <c r="HH11" s="16">
        <v>6.2573099415204683E-2</v>
      </c>
      <c r="HI11" s="16">
        <v>0.12205022359821122</v>
      </c>
      <c r="HJ11" s="16">
        <v>0.11308336199977066</v>
      </c>
      <c r="HK11" s="16">
        <v>3.3379199633069602E-2</v>
      </c>
      <c r="HL11" s="16">
        <v>4.2884990253411304E-2</v>
      </c>
      <c r="HM11" s="16">
        <v>8.1699346405228759E-2</v>
      </c>
      <c r="HN11" s="16">
        <v>8.4795321637426896E-2</v>
      </c>
      <c r="HO11" s="16">
        <v>1.1111111111111112E-2</v>
      </c>
      <c r="HP11" s="19">
        <v>1.0939112487100104E-2</v>
      </c>
      <c r="HQ11" s="17"/>
      <c r="HR11" s="16">
        <v>0.44400000000000001</v>
      </c>
      <c r="HS11" s="16">
        <v>0.77800000000000002</v>
      </c>
      <c r="HT11" s="16">
        <v>0</v>
      </c>
      <c r="HU11" s="16">
        <v>0.27800000000000002</v>
      </c>
      <c r="HV11" s="16">
        <v>0.33299999999999996</v>
      </c>
      <c r="HW11" s="16">
        <v>0</v>
      </c>
      <c r="HX11" s="17">
        <v>0.111</v>
      </c>
      <c r="HY11" s="16">
        <v>0.15921783181357599</v>
      </c>
      <c r="HZ11" s="16">
        <v>6.9119646311135666E-2</v>
      </c>
      <c r="IA11" s="16">
        <v>0.10093506493506493</v>
      </c>
      <c r="IB11" s="16">
        <v>0.20114285714285712</v>
      </c>
      <c r="IC11" s="16">
        <v>6.4605937797427154E-2</v>
      </c>
      <c r="ID11" s="16">
        <v>5.0276626446839216E-2</v>
      </c>
      <c r="IE11" s="16">
        <v>5.8175923367412737E-2</v>
      </c>
      <c r="IF11" s="16">
        <v>5.3012557182769954E-2</v>
      </c>
      <c r="IG11" s="16">
        <v>6.1630284609008011E-2</v>
      </c>
      <c r="IH11" s="16">
        <v>5.7835006600964051E-2</v>
      </c>
      <c r="II11" s="16">
        <v>5.903263639433852E-2</v>
      </c>
      <c r="IJ11" s="16">
        <v>6.2418224801203522E-2</v>
      </c>
      <c r="IK11" s="16">
        <v>2.5974025974025974E-3</v>
      </c>
      <c r="IL11" s="16">
        <v>0</v>
      </c>
      <c r="IM11" s="19">
        <v>0</v>
      </c>
      <c r="IN11" s="17"/>
      <c r="IO11" s="16">
        <v>4</v>
      </c>
      <c r="IP11" s="16">
        <v>4</v>
      </c>
      <c r="IQ11" s="16">
        <v>4</v>
      </c>
      <c r="IR11" s="16">
        <v>5</v>
      </c>
      <c r="IS11" s="16">
        <v>-1</v>
      </c>
      <c r="IT11" s="16">
        <v>3</v>
      </c>
      <c r="IU11" s="17">
        <v>4</v>
      </c>
      <c r="IV11" s="16">
        <v>0.72222222222222221</v>
      </c>
      <c r="IW11" s="16">
        <v>0.55555555555555558</v>
      </c>
      <c r="IX11" s="16">
        <v>0.5</v>
      </c>
      <c r="IY11" s="16">
        <v>0.33333333333333331</v>
      </c>
      <c r="IZ11" s="16">
        <v>-0.55555555555555558</v>
      </c>
      <c r="JA11" s="16">
        <v>0.72222222222222221</v>
      </c>
      <c r="JB11" s="16">
        <v>-5.5555555555555552E-2</v>
      </c>
      <c r="JC11" s="16">
        <v>0.33333333333333331</v>
      </c>
      <c r="JD11" s="16">
        <v>0.16666666666666666</v>
      </c>
      <c r="JE11" s="16">
        <v>0.33333333333333331</v>
      </c>
      <c r="JF11" s="19">
        <v>0</v>
      </c>
      <c r="JG11" s="17"/>
      <c r="JH11" s="19">
        <v>3.02832244008715E-2</v>
      </c>
      <c r="JI11" s="16">
        <v>3.8344226579520697E-2</v>
      </c>
      <c r="JJ11" s="16">
        <v>6.1220043572984752E-2</v>
      </c>
      <c r="JK11" s="16">
        <v>0.13137254901960785</v>
      </c>
      <c r="JL11" s="16">
        <v>0.20827886710239651</v>
      </c>
      <c r="JM11" s="16">
        <v>5.6427015250544665E-2</v>
      </c>
      <c r="JN11" s="16">
        <v>0.15642701525054464</v>
      </c>
      <c r="JO11" s="16">
        <v>6.3616557734204798E-2</v>
      </c>
      <c r="JP11" s="16">
        <v>0.13790849673202615</v>
      </c>
      <c r="JQ11" s="16">
        <v>0.10130718954248366</v>
      </c>
      <c r="JR11" s="19">
        <v>1.4814814814814815E-2</v>
      </c>
      <c r="JS11" s="17"/>
      <c r="JT11" s="19">
        <v>0</v>
      </c>
      <c r="JU11" s="16">
        <v>0.16699999999999998</v>
      </c>
      <c r="JV11" s="16">
        <v>0.33299999999999996</v>
      </c>
      <c r="JW11" s="16">
        <v>0.16699999999999998</v>
      </c>
      <c r="JX11" s="16">
        <v>0.88900000000000001</v>
      </c>
      <c r="JY11" s="16">
        <v>0</v>
      </c>
      <c r="JZ11" s="16">
        <v>5.5999999999999994E-2</v>
      </c>
      <c r="KA11" s="16">
        <v>0</v>
      </c>
      <c r="KB11" s="16">
        <v>0.27800000000000002</v>
      </c>
      <c r="KC11" s="16">
        <v>0.27800000000000002</v>
      </c>
      <c r="KD11" s="19">
        <v>0.16699999999999998</v>
      </c>
      <c r="KE11" s="17"/>
      <c r="KF11" s="59">
        <v>-0.66666666666666663</v>
      </c>
      <c r="KG11" s="53">
        <v>-0.3888888888888889</v>
      </c>
      <c r="KH11" s="53">
        <v>0.44444444444444442</v>
      </c>
      <c r="KI11" s="53">
        <v>1</v>
      </c>
      <c r="KJ11" s="53">
        <v>0</v>
      </c>
      <c r="KK11" s="53">
        <v>0</v>
      </c>
      <c r="KL11" s="53">
        <v>0</v>
      </c>
      <c r="KM11" s="54">
        <v>-0.27777777777777779</v>
      </c>
      <c r="KN11" s="16"/>
      <c r="KO11" s="16"/>
      <c r="KP11" s="16"/>
      <c r="KQ11" s="16"/>
      <c r="KR11" s="16"/>
      <c r="KS11" s="16"/>
      <c r="KT11" s="17"/>
      <c r="KU11" s="19">
        <v>0.29950980392156867</v>
      </c>
      <c r="KV11" s="19">
        <v>0.20021786492374727</v>
      </c>
      <c r="KW11" s="19">
        <v>0.27824074074074073</v>
      </c>
      <c r="KX11" s="19">
        <v>0.19101307189542485</v>
      </c>
      <c r="KY11" s="19">
        <v>3.1018518518518518E-2</v>
      </c>
      <c r="KZ11" s="19">
        <v>0.30936819172113295</v>
      </c>
      <c r="LA11" s="19">
        <v>0.19509803921568625</v>
      </c>
      <c r="LB11" s="19">
        <v>0.28627450980392155</v>
      </c>
      <c r="LC11" s="19">
        <v>0.17788671023965141</v>
      </c>
      <c r="LD11" s="19">
        <v>3.1372549019607843E-2</v>
      </c>
      <c r="LE11" s="339"/>
      <c r="LF11" s="345">
        <v>0.222</v>
      </c>
      <c r="LG11" s="345">
        <v>0.77800000000000002</v>
      </c>
      <c r="LH11" s="345">
        <v>0</v>
      </c>
      <c r="LI11" s="346"/>
      <c r="LJ11" s="347"/>
      <c r="LK11" s="36"/>
      <c r="LL11" s="345">
        <v>0.23499999999999999</v>
      </c>
      <c r="LM11" s="345">
        <v>0.70599999999999996</v>
      </c>
      <c r="LN11" s="345">
        <v>5.9000000000000004E-2</v>
      </c>
      <c r="LO11" s="19"/>
      <c r="LP11" s="19"/>
      <c r="LQ11" s="49">
        <v>1</v>
      </c>
      <c r="LR11" s="16">
        <v>0.5</v>
      </c>
      <c r="LS11" s="16">
        <v>1</v>
      </c>
      <c r="LT11" s="16">
        <v>0</v>
      </c>
      <c r="LU11" s="16">
        <v>0</v>
      </c>
      <c r="LV11" s="16">
        <v>0</v>
      </c>
      <c r="LW11" s="16">
        <v>0</v>
      </c>
      <c r="LX11" s="19">
        <v>0</v>
      </c>
      <c r="LY11" s="19"/>
      <c r="LZ11" s="17"/>
      <c r="MA11" s="16"/>
      <c r="MB11" s="16"/>
      <c r="MC11" s="16"/>
      <c r="MD11" s="16"/>
      <c r="ME11" s="16"/>
      <c r="MF11" s="16"/>
      <c r="MG11" s="16"/>
      <c r="MH11" s="19"/>
      <c r="MI11" s="17"/>
      <c r="MJ11" s="19"/>
      <c r="MK11" s="19">
        <v>0.33299999999999996</v>
      </c>
      <c r="ML11" s="19">
        <v>0.66700000000000004</v>
      </c>
      <c r="MM11" s="19">
        <v>0</v>
      </c>
      <c r="MN11" s="19"/>
      <c r="MO11" s="17"/>
      <c r="MP11" s="19"/>
      <c r="MQ11" s="19">
        <v>0.17600000000000002</v>
      </c>
      <c r="MR11" s="19">
        <v>0.76500000000000001</v>
      </c>
      <c r="MS11" s="19">
        <v>5.9000000000000004E-2</v>
      </c>
      <c r="MT11" s="19"/>
      <c r="MU11" s="19"/>
      <c r="MV11" s="49">
        <v>0.33299999999999996</v>
      </c>
      <c r="MW11" s="16">
        <v>0.16699999999999998</v>
      </c>
      <c r="MX11" s="16">
        <v>0.5</v>
      </c>
      <c r="MY11" s="16">
        <v>0</v>
      </c>
      <c r="MZ11" s="16">
        <v>0.5</v>
      </c>
      <c r="NA11" s="16">
        <v>0</v>
      </c>
      <c r="NB11" s="16">
        <v>0</v>
      </c>
      <c r="NC11" s="19">
        <v>0</v>
      </c>
      <c r="ND11" s="17"/>
      <c r="NE11" s="16"/>
      <c r="NF11" s="16"/>
      <c r="NG11" s="16"/>
      <c r="NH11" s="16"/>
      <c r="NI11" s="16"/>
      <c r="NJ11" s="16"/>
      <c r="NK11" s="16"/>
      <c r="NL11" s="19"/>
      <c r="NM11" s="17"/>
      <c r="NN11" s="19"/>
      <c r="NO11" s="19">
        <v>0.111</v>
      </c>
      <c r="NP11" s="19">
        <v>0.88900000000000001</v>
      </c>
      <c r="NQ11" s="19">
        <v>0</v>
      </c>
      <c r="NR11" s="19"/>
      <c r="NS11" s="17"/>
      <c r="NT11" s="19"/>
      <c r="NU11" s="19">
        <v>5.9000000000000004E-2</v>
      </c>
      <c r="NV11" s="19">
        <v>0.94099999999999995</v>
      </c>
      <c r="NW11" s="19">
        <v>0</v>
      </c>
      <c r="NX11" s="19"/>
      <c r="NY11" s="17"/>
      <c r="NZ11" s="19">
        <v>0.5</v>
      </c>
      <c r="OA11" s="16">
        <v>0</v>
      </c>
      <c r="OB11" s="16">
        <v>0.5</v>
      </c>
      <c r="OC11" s="16">
        <v>0</v>
      </c>
      <c r="OD11" s="16">
        <v>0.5</v>
      </c>
      <c r="OE11" s="16">
        <v>0</v>
      </c>
      <c r="OF11" s="16">
        <v>0</v>
      </c>
      <c r="OG11" s="19">
        <v>0</v>
      </c>
      <c r="OH11" s="17"/>
      <c r="OI11" s="16"/>
      <c r="OJ11" s="16"/>
      <c r="OK11" s="16"/>
      <c r="OL11" s="16"/>
      <c r="OM11" s="16"/>
      <c r="ON11" s="16"/>
      <c r="OO11" s="16"/>
      <c r="OP11" s="19"/>
      <c r="OQ11" s="17"/>
      <c r="OR11" s="19"/>
      <c r="OS11" s="19">
        <v>0.16699999999999998</v>
      </c>
      <c r="OT11" s="19">
        <v>0.83299999999999996</v>
      </c>
      <c r="OU11" s="19">
        <v>0</v>
      </c>
      <c r="OV11" s="19"/>
      <c r="OW11" s="17"/>
      <c r="OX11" s="19"/>
      <c r="OY11" s="19"/>
      <c r="OZ11" s="19"/>
      <c r="PA11" s="19"/>
      <c r="PB11" s="19"/>
      <c r="PC11" s="19"/>
      <c r="PD11" s="49">
        <v>0.66700000000000004</v>
      </c>
      <c r="PE11" s="16">
        <v>0.33299999999999996</v>
      </c>
      <c r="PF11" s="16">
        <v>0.33299999999999996</v>
      </c>
      <c r="PG11" s="16">
        <v>0</v>
      </c>
      <c r="PH11" s="16">
        <v>0.66700000000000004</v>
      </c>
      <c r="PI11" s="16">
        <v>0</v>
      </c>
      <c r="PJ11" s="16">
        <v>0</v>
      </c>
      <c r="PK11" s="19">
        <v>0</v>
      </c>
      <c r="PL11" s="17"/>
      <c r="PM11" s="19"/>
      <c r="PN11" s="16"/>
      <c r="PO11" s="16"/>
      <c r="PP11" s="16"/>
      <c r="PQ11" s="16"/>
      <c r="PR11" s="16"/>
      <c r="PS11" s="16"/>
      <c r="PT11" s="19"/>
      <c r="PU11" s="17"/>
      <c r="PV11" s="19">
        <v>0.32407407407407407</v>
      </c>
      <c r="PW11" s="16">
        <v>0.12962962962962962</v>
      </c>
      <c r="PX11" s="16">
        <v>8.3333333333333329E-2</v>
      </c>
      <c r="PY11" s="16">
        <v>0.16666666666666669</v>
      </c>
      <c r="PZ11" s="16">
        <v>1.8518518518518517E-2</v>
      </c>
      <c r="QA11" s="16">
        <v>0.1388888888888889</v>
      </c>
      <c r="QB11" s="16">
        <v>0.1111111111111111</v>
      </c>
      <c r="QC11" s="19">
        <v>2.7777777777777776E-2</v>
      </c>
      <c r="QD11" s="17"/>
      <c r="QE11" s="19">
        <v>0.1111111111111111</v>
      </c>
      <c r="QF11" s="16">
        <v>0.1111111111111111</v>
      </c>
      <c r="QG11" s="16">
        <v>0.26851851851851849</v>
      </c>
      <c r="QH11" s="16">
        <v>0</v>
      </c>
      <c r="QI11" s="16">
        <v>0.17592592592592593</v>
      </c>
      <c r="QJ11" s="16">
        <v>7.407407407407407E-2</v>
      </c>
      <c r="QK11" s="19">
        <v>0.25</v>
      </c>
      <c r="QL11" s="19">
        <v>9.2592592592592587E-3</v>
      </c>
      <c r="QM11" s="17"/>
      <c r="QN11" s="19">
        <v>0.29566563467492257</v>
      </c>
      <c r="QO11" s="16">
        <v>0.18005389290219009</v>
      </c>
      <c r="QP11" s="16">
        <v>0.16554867561059511</v>
      </c>
      <c r="QQ11" s="16">
        <v>0.14178419905974085</v>
      </c>
      <c r="QR11" s="16">
        <v>9.3309253525971789E-2</v>
      </c>
      <c r="QS11" s="16">
        <v>0.12363834422657952</v>
      </c>
      <c r="QT11" s="16">
        <v>0</v>
      </c>
      <c r="QU11" s="19">
        <v>0</v>
      </c>
      <c r="QV11" s="17"/>
      <c r="QW11" s="49"/>
      <c r="QX11" s="19"/>
      <c r="QY11" s="19"/>
      <c r="QZ11" s="17"/>
      <c r="RA11" s="49"/>
      <c r="RB11" s="19"/>
      <c r="RC11" s="19"/>
      <c r="RD11" s="17"/>
      <c r="RE11" s="49"/>
      <c r="RF11" s="19"/>
      <c r="RG11" s="19"/>
      <c r="RH11" s="17"/>
      <c r="RI11" s="49"/>
      <c r="RJ11" s="19"/>
      <c r="RK11" s="19"/>
      <c r="RL11" s="17"/>
      <c r="RM11" s="361"/>
    </row>
    <row r="12" spans="1:481"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3"/>
      <c r="X12" s="14"/>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4"/>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4"/>
      <c r="CW12" s="14"/>
      <c r="CX12" s="14"/>
      <c r="CY12" s="14"/>
      <c r="CZ12" s="14"/>
      <c r="DA12" s="14"/>
      <c r="DB12" s="14"/>
      <c r="DC12" s="14"/>
      <c r="DD12" s="14"/>
      <c r="DE12" s="14"/>
      <c r="DF12" s="14"/>
      <c r="DG12" s="14"/>
      <c r="DH12" s="14"/>
      <c r="DI12" s="14"/>
      <c r="DJ12" s="14"/>
      <c r="DK12" s="14"/>
      <c r="DL12" s="14"/>
      <c r="DM12" s="14"/>
      <c r="DN12" s="14"/>
      <c r="DO12" s="14"/>
      <c r="DP12" s="14"/>
      <c r="DQ12" s="13"/>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7"/>
      <c r="FP12" s="16"/>
      <c r="FQ12" s="16"/>
      <c r="FR12" s="16"/>
      <c r="FS12" s="16"/>
      <c r="FT12" s="16"/>
      <c r="FU12" s="16"/>
      <c r="FV12" s="16"/>
      <c r="FW12" s="16"/>
      <c r="FX12" s="16"/>
      <c r="FY12" s="16"/>
      <c r="FZ12" s="16"/>
      <c r="GA12" s="17"/>
      <c r="GB12" s="16"/>
      <c r="GC12" s="16"/>
      <c r="GD12" s="16"/>
      <c r="GE12" s="16"/>
      <c r="GF12" s="16"/>
      <c r="GG12" s="16"/>
      <c r="GH12" s="16"/>
      <c r="GI12" s="16"/>
      <c r="GJ12" s="16"/>
      <c r="GK12" s="16"/>
      <c r="GL12" s="16"/>
      <c r="GM12" s="16"/>
      <c r="GN12" s="16"/>
      <c r="GO12" s="16"/>
      <c r="GP12" s="19"/>
      <c r="GQ12" s="17"/>
      <c r="GR12" s="16"/>
      <c r="GS12" s="17"/>
      <c r="GT12" s="16">
        <v>0.17142857142857146</v>
      </c>
      <c r="GU12" s="16">
        <v>1.4285714285714287E-2</v>
      </c>
      <c r="GV12" s="16">
        <v>0.22857142857142859</v>
      </c>
      <c r="GW12" s="16">
        <v>2.8571428571428574E-2</v>
      </c>
      <c r="GX12" s="16">
        <v>0.27142857142857146</v>
      </c>
      <c r="GY12" s="16">
        <v>7.1428571428571438E-2</v>
      </c>
      <c r="GZ12" s="16">
        <v>0.18571428571428575</v>
      </c>
      <c r="HA12" s="17">
        <v>2.8571428571428574E-2</v>
      </c>
      <c r="HB12" s="16">
        <v>0.12962962962962962</v>
      </c>
      <c r="HC12" s="16">
        <v>1.8518518518518517E-2</v>
      </c>
      <c r="HD12" s="16">
        <v>4.0740740740740737E-2</v>
      </c>
      <c r="HE12" s="16">
        <v>9.2592592592592587E-2</v>
      </c>
      <c r="HF12" s="16">
        <v>5.9259259259259262E-2</v>
      </c>
      <c r="HG12" s="16">
        <v>8.8888888888888892E-2</v>
      </c>
      <c r="HH12" s="16">
        <v>2.5925925925925929E-2</v>
      </c>
      <c r="HI12" s="16">
        <v>0.12222222222222222</v>
      </c>
      <c r="HJ12" s="16">
        <v>0.17037037037037037</v>
      </c>
      <c r="HK12" s="16">
        <v>2.2222222222222223E-2</v>
      </c>
      <c r="HL12" s="16">
        <v>4.0740740740740744E-2</v>
      </c>
      <c r="HM12" s="16">
        <v>5.5555555555555552E-2</v>
      </c>
      <c r="HN12" s="16">
        <v>0.11481481481481483</v>
      </c>
      <c r="HO12" s="16">
        <v>0</v>
      </c>
      <c r="HP12" s="19">
        <v>1.8518518518518517E-2</v>
      </c>
      <c r="HQ12" s="17"/>
      <c r="HR12" s="16">
        <v>0.66700000000000004</v>
      </c>
      <c r="HS12" s="16">
        <v>0.44400000000000001</v>
      </c>
      <c r="HT12" s="16">
        <v>5.5999999999999994E-2</v>
      </c>
      <c r="HU12" s="16">
        <v>0.111</v>
      </c>
      <c r="HV12" s="16">
        <v>0.44400000000000001</v>
      </c>
      <c r="HW12" s="16">
        <v>5.5999999999999994E-2</v>
      </c>
      <c r="HX12" s="17">
        <v>5.5999999999999994E-2</v>
      </c>
      <c r="HY12" s="16">
        <v>0.15317460317460319</v>
      </c>
      <c r="HZ12" s="16">
        <v>6.6882376882376873E-2</v>
      </c>
      <c r="IA12" s="16">
        <v>5.4487179487179488E-2</v>
      </c>
      <c r="IB12" s="16">
        <v>9.4568579568579572E-2</v>
      </c>
      <c r="IC12" s="16">
        <v>0.16666666666666666</v>
      </c>
      <c r="ID12" s="16">
        <v>5.5527065527065531E-2</v>
      </c>
      <c r="IE12" s="16">
        <v>4.9090354090354088E-2</v>
      </c>
      <c r="IF12" s="16">
        <v>5.4590964590964589E-2</v>
      </c>
      <c r="IG12" s="16">
        <v>4.6764346764346772E-2</v>
      </c>
      <c r="IH12" s="16">
        <v>4.9405779405779407E-2</v>
      </c>
      <c r="II12" s="16">
        <v>4.6532356532356531E-2</v>
      </c>
      <c r="IJ12" s="16">
        <v>4.5773300773300774E-2</v>
      </c>
      <c r="IK12" s="16">
        <v>5.7183557183557179E-2</v>
      </c>
      <c r="IL12" s="16">
        <v>5.7429792429792431E-2</v>
      </c>
      <c r="IM12" s="19">
        <v>1.9230769230769232E-3</v>
      </c>
      <c r="IN12" s="17"/>
      <c r="IO12" s="16">
        <v>0.16666666666666666</v>
      </c>
      <c r="IP12" s="16">
        <v>0.22222222222222221</v>
      </c>
      <c r="IQ12" s="16">
        <v>0.22222222222222221</v>
      </c>
      <c r="IR12" s="16">
        <v>0.3888888888888889</v>
      </c>
      <c r="IS12" s="16">
        <v>0.22222222222222221</v>
      </c>
      <c r="IT12" s="16">
        <v>0.16666666666666666</v>
      </c>
      <c r="IU12" s="17">
        <v>0.1111111111111111</v>
      </c>
      <c r="IV12" s="16">
        <v>0.88888888888888884</v>
      </c>
      <c r="IW12" s="16">
        <v>1</v>
      </c>
      <c r="IX12" s="16">
        <v>0.66666666666666663</v>
      </c>
      <c r="IY12" s="16">
        <v>0.66666666666666663</v>
      </c>
      <c r="IZ12" s="16">
        <v>-0.22222222222222221</v>
      </c>
      <c r="JA12" s="16">
        <v>0.77777777777777779</v>
      </c>
      <c r="JB12" s="16">
        <v>5.5555555555555552E-2</v>
      </c>
      <c r="JC12" s="16">
        <v>0.44444444444444442</v>
      </c>
      <c r="JD12" s="16">
        <v>0.27777777777777779</v>
      </c>
      <c r="JE12" s="16">
        <v>0.55555555555555558</v>
      </c>
      <c r="JF12" s="19">
        <v>0.1111111111111111</v>
      </c>
      <c r="JG12" s="17"/>
      <c r="JH12" s="19">
        <v>7.4373897707231046E-2</v>
      </c>
      <c r="JI12" s="16">
        <v>7.9171075837742508E-2</v>
      </c>
      <c r="JJ12" s="16">
        <v>8.2980599647266312E-2</v>
      </c>
      <c r="JK12" s="16">
        <v>0.11238977072310406</v>
      </c>
      <c r="JL12" s="16">
        <v>0.18328924162257493</v>
      </c>
      <c r="JM12" s="16">
        <v>5.4691358024691356E-2</v>
      </c>
      <c r="JN12" s="16">
        <v>0.14061728395061729</v>
      </c>
      <c r="JO12" s="16">
        <v>6.9091710758377417E-2</v>
      </c>
      <c r="JP12" s="16">
        <v>0.10829805996472663</v>
      </c>
      <c r="JQ12" s="16">
        <v>9.0652557319223989E-2</v>
      </c>
      <c r="JR12" s="19">
        <v>4.4444444444444444E-3</v>
      </c>
      <c r="JS12" s="17"/>
      <c r="JT12" s="19">
        <v>0</v>
      </c>
      <c r="JU12" s="16">
        <v>0.16699999999999998</v>
      </c>
      <c r="JV12" s="16">
        <v>0.222</v>
      </c>
      <c r="JW12" s="16">
        <v>0.16699999999999998</v>
      </c>
      <c r="JX12" s="16">
        <v>0.77800000000000002</v>
      </c>
      <c r="JY12" s="16">
        <v>0</v>
      </c>
      <c r="JZ12" s="16">
        <v>0.111</v>
      </c>
      <c r="KA12" s="16">
        <v>5.5999999999999994E-2</v>
      </c>
      <c r="KB12" s="16">
        <v>0.33299999999999996</v>
      </c>
      <c r="KC12" s="16">
        <v>0.38900000000000001</v>
      </c>
      <c r="KD12" s="19">
        <v>0.16699999999999998</v>
      </c>
      <c r="KE12" s="17"/>
      <c r="KF12" s="59">
        <v>-0.66666666666666663</v>
      </c>
      <c r="KG12" s="53">
        <v>-0.55555555555555558</v>
      </c>
      <c r="KH12" s="53">
        <v>0.3888888888888889</v>
      </c>
      <c r="KI12" s="53">
        <v>1</v>
      </c>
      <c r="KJ12" s="53">
        <v>0</v>
      </c>
      <c r="KK12" s="53">
        <v>0</v>
      </c>
      <c r="KL12" s="53">
        <v>0</v>
      </c>
      <c r="KM12" s="54">
        <v>-0.22222222222222221</v>
      </c>
      <c r="KN12" s="16"/>
      <c r="KO12" s="16"/>
      <c r="KP12" s="16"/>
      <c r="KQ12" s="16"/>
      <c r="KR12" s="16"/>
      <c r="KS12" s="16"/>
      <c r="KT12" s="17"/>
      <c r="KU12" s="19">
        <v>0.30515709207659675</v>
      </c>
      <c r="KV12" s="19">
        <v>0.18091183841957836</v>
      </c>
      <c r="KW12" s="19">
        <v>0.2660245384703589</v>
      </c>
      <c r="KX12" s="19">
        <v>0.20147795960489459</v>
      </c>
      <c r="KY12" s="19">
        <v>4.6428571428571423E-2</v>
      </c>
      <c r="KZ12" s="19">
        <v>0.29840327944043116</v>
      </c>
      <c r="LA12" s="19">
        <v>0.18766565105574393</v>
      </c>
      <c r="LB12" s="19">
        <v>0.2660245384703589</v>
      </c>
      <c r="LC12" s="19">
        <v>0.20147795960489459</v>
      </c>
      <c r="LD12" s="19">
        <v>4.6428571428571423E-2</v>
      </c>
      <c r="LE12" s="339"/>
      <c r="LF12" s="345">
        <v>0.16699999999999998</v>
      </c>
      <c r="LG12" s="345">
        <v>0.77700000000000002</v>
      </c>
      <c r="LH12" s="345">
        <v>5.5999999999999994E-2</v>
      </c>
      <c r="LI12" s="346"/>
      <c r="LJ12" s="347"/>
      <c r="LK12" s="36"/>
      <c r="LL12" s="345">
        <v>5.5999999999999994E-2</v>
      </c>
      <c r="LM12" s="345">
        <v>0.88900000000000001</v>
      </c>
      <c r="LN12" s="345">
        <v>5.5999999999999994E-2</v>
      </c>
      <c r="LO12" s="19"/>
      <c r="LP12" s="19"/>
      <c r="LQ12" s="49">
        <v>0</v>
      </c>
      <c r="LR12" s="16">
        <v>0</v>
      </c>
      <c r="LS12" s="16">
        <v>0</v>
      </c>
      <c r="LT12" s="16">
        <v>0</v>
      </c>
      <c r="LU12" s="16">
        <v>1</v>
      </c>
      <c r="LV12" s="16">
        <v>0</v>
      </c>
      <c r="LW12" s="16">
        <v>0.33299999999999996</v>
      </c>
      <c r="LX12" s="19">
        <v>0</v>
      </c>
      <c r="LY12" s="19"/>
      <c r="LZ12" s="17"/>
      <c r="MA12" s="16"/>
      <c r="MB12" s="16"/>
      <c r="MC12" s="16"/>
      <c r="MD12" s="16"/>
      <c r="ME12" s="16"/>
      <c r="MF12" s="16"/>
      <c r="MG12" s="16"/>
      <c r="MH12" s="19"/>
      <c r="MI12" s="17"/>
      <c r="MJ12" s="19"/>
      <c r="MK12" s="19">
        <v>0.16699999999999998</v>
      </c>
      <c r="ML12" s="19">
        <v>0.66600000000000004</v>
      </c>
      <c r="MM12" s="19">
        <v>0.16699999999999998</v>
      </c>
      <c r="MN12" s="19"/>
      <c r="MO12" s="17"/>
      <c r="MP12" s="19"/>
      <c r="MQ12" s="19">
        <v>0.27800000000000002</v>
      </c>
      <c r="MR12" s="19">
        <v>0.66700000000000004</v>
      </c>
      <c r="MS12" s="19">
        <v>5.5999999999999994E-2</v>
      </c>
      <c r="MT12" s="19"/>
      <c r="MU12" s="19"/>
      <c r="MV12" s="49">
        <v>0</v>
      </c>
      <c r="MW12" s="16">
        <v>0.3</v>
      </c>
      <c r="MX12" s="16">
        <v>0.2</v>
      </c>
      <c r="MY12" s="16">
        <v>0</v>
      </c>
      <c r="MZ12" s="16">
        <v>0.2</v>
      </c>
      <c r="NA12" s="16">
        <v>0.2</v>
      </c>
      <c r="NB12" s="16">
        <v>0</v>
      </c>
      <c r="NC12" s="19">
        <v>0.4</v>
      </c>
      <c r="ND12" s="17"/>
      <c r="NE12" s="16"/>
      <c r="NF12" s="16"/>
      <c r="NG12" s="16"/>
      <c r="NH12" s="16"/>
      <c r="NI12" s="16"/>
      <c r="NJ12" s="16"/>
      <c r="NK12" s="16"/>
      <c r="NL12" s="19"/>
      <c r="NM12" s="17"/>
      <c r="NN12" s="19"/>
      <c r="NO12" s="19">
        <v>0.111</v>
      </c>
      <c r="NP12" s="19">
        <v>0.77800000000000002</v>
      </c>
      <c r="NQ12" s="19">
        <v>0.111</v>
      </c>
      <c r="NR12" s="19"/>
      <c r="NS12" s="17"/>
      <c r="NT12" s="19"/>
      <c r="NU12" s="19">
        <v>0.111</v>
      </c>
      <c r="NV12" s="19">
        <v>0.88900000000000001</v>
      </c>
      <c r="NW12" s="19">
        <v>0</v>
      </c>
      <c r="NX12" s="19"/>
      <c r="NY12" s="17"/>
      <c r="NZ12" s="19">
        <v>0</v>
      </c>
      <c r="OA12" s="16">
        <v>0</v>
      </c>
      <c r="OB12" s="16">
        <v>0.5</v>
      </c>
      <c r="OC12" s="16">
        <v>0</v>
      </c>
      <c r="OD12" s="16">
        <v>0.5</v>
      </c>
      <c r="OE12" s="16">
        <v>0</v>
      </c>
      <c r="OF12" s="16">
        <v>0</v>
      </c>
      <c r="OG12" s="19">
        <v>0.5</v>
      </c>
      <c r="OH12" s="17"/>
      <c r="OI12" s="16"/>
      <c r="OJ12" s="16"/>
      <c r="OK12" s="16"/>
      <c r="OL12" s="16"/>
      <c r="OM12" s="16"/>
      <c r="ON12" s="16"/>
      <c r="OO12" s="16"/>
      <c r="OP12" s="19"/>
      <c r="OQ12" s="17"/>
      <c r="OR12" s="19"/>
      <c r="OS12" s="19">
        <v>0.27777777777777779</v>
      </c>
      <c r="OT12" s="19">
        <v>0.72222222222222221</v>
      </c>
      <c r="OU12" s="19">
        <v>0</v>
      </c>
      <c r="OV12" s="19"/>
      <c r="OW12" s="17"/>
      <c r="OX12" s="19"/>
      <c r="OY12" s="19"/>
      <c r="OZ12" s="19"/>
      <c r="PA12" s="19"/>
      <c r="PB12" s="19"/>
      <c r="PC12" s="19"/>
      <c r="PD12" s="49">
        <v>0.2</v>
      </c>
      <c r="PE12" s="16">
        <v>0</v>
      </c>
      <c r="PF12" s="16">
        <v>0.4</v>
      </c>
      <c r="PG12" s="16">
        <v>0</v>
      </c>
      <c r="PH12" s="16">
        <v>0.6</v>
      </c>
      <c r="PI12" s="16">
        <v>0</v>
      </c>
      <c r="PJ12" s="16">
        <v>0</v>
      </c>
      <c r="PK12" s="19">
        <v>0.2</v>
      </c>
      <c r="PL12" s="17"/>
      <c r="PM12" s="19"/>
      <c r="PN12" s="16"/>
      <c r="PO12" s="16"/>
      <c r="PP12" s="16"/>
      <c r="PQ12" s="16"/>
      <c r="PR12" s="16"/>
      <c r="PS12" s="16"/>
      <c r="PT12" s="19"/>
      <c r="PU12" s="17"/>
      <c r="PV12" s="19">
        <v>0.3611111111111111</v>
      </c>
      <c r="PW12" s="16">
        <v>0.14814814814814814</v>
      </c>
      <c r="PX12" s="16">
        <v>0.12962962962962962</v>
      </c>
      <c r="PY12" s="16">
        <v>0.14814814814814814</v>
      </c>
      <c r="PZ12" s="16">
        <v>1.8518518518518517E-2</v>
      </c>
      <c r="QA12" s="16">
        <v>0.14814814814814814</v>
      </c>
      <c r="QB12" s="16">
        <v>3.7037037037037035E-2</v>
      </c>
      <c r="QC12" s="19">
        <v>9.2592592592592587E-3</v>
      </c>
      <c r="QD12" s="17"/>
      <c r="QE12" s="19">
        <v>0.1759259259259259</v>
      </c>
      <c r="QF12" s="16">
        <v>7.407407407407407E-2</v>
      </c>
      <c r="QG12" s="16">
        <v>0.19444444444444445</v>
      </c>
      <c r="QH12" s="16">
        <v>4.6296296296296294E-2</v>
      </c>
      <c r="QI12" s="16">
        <v>0.21296296296296297</v>
      </c>
      <c r="QJ12" s="16">
        <v>7.407407407407407E-2</v>
      </c>
      <c r="QK12" s="19">
        <v>0.22222222222222221</v>
      </c>
      <c r="QL12" s="19">
        <v>0</v>
      </c>
      <c r="QM12" s="17"/>
      <c r="QN12" s="19">
        <v>0.32407407407407407</v>
      </c>
      <c r="QO12" s="16">
        <v>0.17592592592592593</v>
      </c>
      <c r="QP12" s="16">
        <v>0.12037037037037036</v>
      </c>
      <c r="QQ12" s="16">
        <v>0.1111111111111111</v>
      </c>
      <c r="QR12" s="16">
        <v>7.407407407407407E-2</v>
      </c>
      <c r="QS12" s="16">
        <v>0.1388888888888889</v>
      </c>
      <c r="QT12" s="16">
        <v>2.7777777777777776E-2</v>
      </c>
      <c r="QU12" s="19">
        <v>2.7777777777777776E-2</v>
      </c>
      <c r="QV12" s="17"/>
      <c r="QW12" s="49"/>
      <c r="QX12" s="19"/>
      <c r="QY12" s="19"/>
      <c r="QZ12" s="17"/>
      <c r="RA12" s="49"/>
      <c r="RB12" s="19"/>
      <c r="RC12" s="19"/>
      <c r="RD12" s="17"/>
      <c r="RE12" s="49"/>
      <c r="RF12" s="19"/>
      <c r="RG12" s="19"/>
      <c r="RH12" s="17"/>
      <c r="RI12" s="49"/>
      <c r="RJ12" s="19"/>
      <c r="RK12" s="19"/>
      <c r="RL12" s="17"/>
      <c r="RM12" s="361"/>
    </row>
    <row r="13" spans="1:481"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3"/>
      <c r="X13" s="14"/>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4"/>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4"/>
      <c r="CW13" s="14"/>
      <c r="CX13" s="14"/>
      <c r="CY13" s="14"/>
      <c r="CZ13" s="14"/>
      <c r="DA13" s="14"/>
      <c r="DB13" s="14"/>
      <c r="DC13" s="14"/>
      <c r="DD13" s="14"/>
      <c r="DE13" s="14"/>
      <c r="DF13" s="14"/>
      <c r="DG13" s="14"/>
      <c r="DH13" s="14"/>
      <c r="DI13" s="14"/>
      <c r="DJ13" s="14"/>
      <c r="DK13" s="14"/>
      <c r="DL13" s="14"/>
      <c r="DM13" s="14"/>
      <c r="DN13" s="14"/>
      <c r="DO13" s="14"/>
      <c r="DP13" s="14"/>
      <c r="DQ13" s="13"/>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7"/>
      <c r="FP13" s="16"/>
      <c r="FQ13" s="16"/>
      <c r="FR13" s="16"/>
      <c r="FS13" s="16"/>
      <c r="FT13" s="16"/>
      <c r="FU13" s="16"/>
      <c r="FV13" s="16"/>
      <c r="FW13" s="16"/>
      <c r="FX13" s="16"/>
      <c r="FY13" s="16"/>
      <c r="FZ13" s="16"/>
      <c r="GA13" s="17"/>
      <c r="GB13" s="16"/>
      <c r="GC13" s="16"/>
      <c r="GD13" s="16"/>
      <c r="GE13" s="16"/>
      <c r="GF13" s="16"/>
      <c r="GG13" s="16"/>
      <c r="GH13" s="16"/>
      <c r="GI13" s="16"/>
      <c r="GJ13" s="16"/>
      <c r="GK13" s="16"/>
      <c r="GL13" s="16"/>
      <c r="GM13" s="16"/>
      <c r="GN13" s="16"/>
      <c r="GO13" s="16"/>
      <c r="GP13" s="19"/>
      <c r="GQ13" s="17"/>
      <c r="GR13" s="16"/>
      <c r="GS13" s="17"/>
      <c r="GT13" s="16">
        <v>0.16283034953111677</v>
      </c>
      <c r="GU13" s="16">
        <v>0</v>
      </c>
      <c r="GV13" s="16">
        <v>0.32215591550629918</v>
      </c>
      <c r="GW13" s="16">
        <v>0</v>
      </c>
      <c r="GX13" s="16">
        <v>0.31675665435256228</v>
      </c>
      <c r="GY13" s="16">
        <v>7.8289286729184421E-2</v>
      </c>
      <c r="GZ13" s="16">
        <v>8.9371980676328497E-2</v>
      </c>
      <c r="HA13" s="17">
        <v>3.0595813204508854E-2</v>
      </c>
      <c r="HB13" s="16">
        <v>0.13333333333333333</v>
      </c>
      <c r="HC13" s="16">
        <v>0</v>
      </c>
      <c r="HD13" s="16">
        <v>4.5614035087719301E-2</v>
      </c>
      <c r="HE13" s="16">
        <v>7.3684210526315783E-2</v>
      </c>
      <c r="HF13" s="16">
        <v>7.0175438596491224E-2</v>
      </c>
      <c r="HG13" s="16">
        <v>8.4210526315789458E-2</v>
      </c>
      <c r="HH13" s="16">
        <v>3.1578947368421054E-2</v>
      </c>
      <c r="HI13" s="16">
        <v>0.14736842105263157</v>
      </c>
      <c r="HJ13" s="16">
        <v>0.19298245614035084</v>
      </c>
      <c r="HK13" s="16">
        <v>2.1052631578947368E-2</v>
      </c>
      <c r="HL13" s="16">
        <v>8.0701754385964913E-2</v>
      </c>
      <c r="HM13" s="16">
        <v>2.8070175438596492E-2</v>
      </c>
      <c r="HN13" s="16">
        <v>8.0701754385964899E-2</v>
      </c>
      <c r="HO13" s="16">
        <v>1.0526315789473684E-2</v>
      </c>
      <c r="HP13" s="19">
        <v>0</v>
      </c>
      <c r="HQ13" s="17"/>
      <c r="HR13" s="16">
        <v>0.63200000000000001</v>
      </c>
      <c r="HS13" s="16">
        <v>0.57899999999999996</v>
      </c>
      <c r="HT13" s="16">
        <v>0</v>
      </c>
      <c r="HU13" s="16">
        <v>0.21100000000000002</v>
      </c>
      <c r="HV13" s="16">
        <v>0.52600000000000002</v>
      </c>
      <c r="HW13" s="16">
        <v>5.2999999999999999E-2</v>
      </c>
      <c r="HX13" s="17">
        <v>5.2999999999999999E-2</v>
      </c>
      <c r="HY13" s="16">
        <v>0.15689183945832322</v>
      </c>
      <c r="HZ13" s="16">
        <v>5.6217978960262871E-2</v>
      </c>
      <c r="IA13" s="16">
        <v>5.5819770804996643E-2</v>
      </c>
      <c r="IB13" s="16">
        <v>7.1955519739394791E-2</v>
      </c>
      <c r="IC13" s="16">
        <v>0.18568291611769874</v>
      </c>
      <c r="ID13" s="16">
        <v>5.6795702662660673E-2</v>
      </c>
      <c r="IE13" s="16">
        <v>4.4680058600054626E-2</v>
      </c>
      <c r="IF13" s="16">
        <v>4.8990271029850901E-2</v>
      </c>
      <c r="IG13" s="16">
        <v>5.3896784078295262E-2</v>
      </c>
      <c r="IH13" s="16">
        <v>4.4774966409808617E-2</v>
      </c>
      <c r="II13" s="16">
        <v>5.2466913316614114E-2</v>
      </c>
      <c r="IJ13" s="16">
        <v>5.1585889268704055E-2</v>
      </c>
      <c r="IK13" s="16">
        <v>6.2612116747641791E-2</v>
      </c>
      <c r="IL13" s="16">
        <v>5.7629272805693736E-2</v>
      </c>
      <c r="IM13" s="19">
        <v>0</v>
      </c>
      <c r="IN13" s="17"/>
      <c r="IO13" s="16">
        <v>0.22222222222222221</v>
      </c>
      <c r="IP13" s="16">
        <v>-5.5555555555555552E-2</v>
      </c>
      <c r="IQ13" s="16">
        <v>0.22222222222222221</v>
      </c>
      <c r="IR13" s="16">
        <v>0.33333333333333331</v>
      </c>
      <c r="IS13" s="16">
        <v>0.61111111111111116</v>
      </c>
      <c r="IT13" s="16">
        <v>0.1111111111111111</v>
      </c>
      <c r="IU13" s="17">
        <v>-0.16666666666666666</v>
      </c>
      <c r="IV13" s="16">
        <v>0.84210526315789469</v>
      </c>
      <c r="IW13" s="16">
        <v>0.78947368421052633</v>
      </c>
      <c r="IX13" s="16">
        <v>0.78947368421052633</v>
      </c>
      <c r="IY13" s="16">
        <v>0.63157894736842102</v>
      </c>
      <c r="IZ13" s="16">
        <v>-0.21052631578947367</v>
      </c>
      <c r="JA13" s="16">
        <v>0.68421052631578949</v>
      </c>
      <c r="JB13" s="16">
        <v>5.2631578947368418E-2</v>
      </c>
      <c r="JC13" s="16">
        <v>0.57894736842105265</v>
      </c>
      <c r="JD13" s="16">
        <v>0.21052631578947367</v>
      </c>
      <c r="JE13" s="16">
        <v>0.57894736842105265</v>
      </c>
      <c r="JF13" s="19">
        <v>0</v>
      </c>
      <c r="JG13" s="17"/>
      <c r="JH13" s="19">
        <v>8.2657952069716781E-2</v>
      </c>
      <c r="JI13" s="16">
        <v>8.3028322440087149E-2</v>
      </c>
      <c r="JJ13" s="16">
        <v>9.9919078742608164E-2</v>
      </c>
      <c r="JK13" s="16">
        <v>4.6825396825396826E-2</v>
      </c>
      <c r="JL13" s="16">
        <v>0.18302832244008715</v>
      </c>
      <c r="JM13" s="16">
        <v>4.2352941176470593E-2</v>
      </c>
      <c r="JN13" s="16">
        <v>0.15383442265795208</v>
      </c>
      <c r="JO13" s="16">
        <v>6.9719887955182067E-2</v>
      </c>
      <c r="JP13" s="16">
        <v>0.11700902583255525</v>
      </c>
      <c r="JQ13" s="16">
        <v>0.10310613134142546</v>
      </c>
      <c r="JR13" s="19">
        <v>1.8518518518518517E-2</v>
      </c>
      <c r="JS13" s="17"/>
      <c r="JT13" s="19">
        <v>5.2999999999999999E-2</v>
      </c>
      <c r="JU13" s="16">
        <v>0.105</v>
      </c>
      <c r="JV13" s="16">
        <v>5.2999999999999999E-2</v>
      </c>
      <c r="JW13" s="16">
        <v>0.105</v>
      </c>
      <c r="JX13" s="16">
        <v>0.68400000000000005</v>
      </c>
      <c r="JY13" s="16">
        <v>5.2999999999999999E-2</v>
      </c>
      <c r="JZ13" s="16">
        <v>0.105</v>
      </c>
      <c r="KA13" s="16">
        <v>5.2999999999999999E-2</v>
      </c>
      <c r="KB13" s="16">
        <v>0.36799999999999999</v>
      </c>
      <c r="KC13" s="16">
        <v>0.36799999999999999</v>
      </c>
      <c r="KD13" s="19">
        <v>0.105</v>
      </c>
      <c r="KE13" s="17"/>
      <c r="KF13" s="59">
        <v>-0.68421052631578949</v>
      </c>
      <c r="KG13" s="53">
        <v>-0.21052631578947367</v>
      </c>
      <c r="KH13" s="53">
        <v>0.52631578947368418</v>
      </c>
      <c r="KI13" s="53">
        <v>1</v>
      </c>
      <c r="KJ13" s="53">
        <v>0</v>
      </c>
      <c r="KK13" s="53">
        <v>0</v>
      </c>
      <c r="KL13" s="53">
        <v>0</v>
      </c>
      <c r="KM13" s="54">
        <v>-0.31578947368421051</v>
      </c>
      <c r="KN13" s="16"/>
      <c r="KO13" s="16"/>
      <c r="KP13" s="16"/>
      <c r="KQ13" s="16"/>
      <c r="KR13" s="16"/>
      <c r="KS13" s="16"/>
      <c r="KT13" s="17"/>
      <c r="KU13" s="19">
        <v>0.27883597883597883</v>
      </c>
      <c r="KV13" s="19">
        <v>0.19920634920634922</v>
      </c>
      <c r="KW13" s="19">
        <v>0.26243386243386246</v>
      </c>
      <c r="KX13" s="19">
        <v>0.21111111111111111</v>
      </c>
      <c r="KY13" s="19">
        <v>4.8412698412698407E-2</v>
      </c>
      <c r="KZ13" s="19">
        <v>0.27883597883597883</v>
      </c>
      <c r="LA13" s="19">
        <v>0.19920634920634922</v>
      </c>
      <c r="LB13" s="19">
        <v>0.26243386243386246</v>
      </c>
      <c r="LC13" s="19">
        <v>0.21111111111111111</v>
      </c>
      <c r="LD13" s="19">
        <v>4.8412698412698407E-2</v>
      </c>
      <c r="LE13" s="339"/>
      <c r="LF13" s="345">
        <v>5.2631578947368418E-2</v>
      </c>
      <c r="LG13" s="345">
        <v>0.89473684210526316</v>
      </c>
      <c r="LH13" s="345">
        <v>5.2631578947368418E-2</v>
      </c>
      <c r="LI13" s="346"/>
      <c r="LJ13" s="347"/>
      <c r="LK13" s="36"/>
      <c r="LL13" s="345">
        <v>0</v>
      </c>
      <c r="LM13" s="345">
        <v>0.88900000000000001</v>
      </c>
      <c r="LN13" s="345">
        <v>0.111</v>
      </c>
      <c r="LO13" s="19"/>
      <c r="LP13" s="19"/>
      <c r="LQ13" s="49">
        <v>0</v>
      </c>
      <c r="LR13" s="16">
        <v>0</v>
      </c>
      <c r="LS13" s="16">
        <v>0</v>
      </c>
      <c r="LT13" s="16">
        <v>0</v>
      </c>
      <c r="LU13" s="16">
        <v>0</v>
      </c>
      <c r="LV13" s="16">
        <v>0</v>
      </c>
      <c r="LW13" s="16">
        <v>0</v>
      </c>
      <c r="LX13" s="19">
        <v>0</v>
      </c>
      <c r="LY13" s="19"/>
      <c r="LZ13" s="17"/>
      <c r="MA13" s="16"/>
      <c r="MB13" s="16"/>
      <c r="MC13" s="16"/>
      <c r="MD13" s="16"/>
      <c r="ME13" s="16"/>
      <c r="MF13" s="16"/>
      <c r="MG13" s="16"/>
      <c r="MH13" s="19"/>
      <c r="MI13" s="17"/>
      <c r="MJ13" s="19"/>
      <c r="MK13" s="19">
        <v>5.2631578947368418E-2</v>
      </c>
      <c r="ML13" s="19">
        <v>0.73684210526315785</v>
      </c>
      <c r="MM13" s="19">
        <v>0.21052631578947367</v>
      </c>
      <c r="MN13" s="19"/>
      <c r="MO13" s="17"/>
      <c r="MP13" s="19"/>
      <c r="MQ13" s="19">
        <v>0.22299999999999998</v>
      </c>
      <c r="MR13" s="19">
        <v>0.66700000000000004</v>
      </c>
      <c r="MS13" s="19">
        <v>0.111</v>
      </c>
      <c r="MT13" s="19"/>
      <c r="MU13" s="19"/>
      <c r="MV13" s="49">
        <v>0</v>
      </c>
      <c r="MW13" s="16">
        <v>1</v>
      </c>
      <c r="MX13" s="16">
        <v>1</v>
      </c>
      <c r="MY13" s="16">
        <v>0</v>
      </c>
      <c r="MZ13" s="16">
        <v>1</v>
      </c>
      <c r="NA13" s="16">
        <v>0</v>
      </c>
      <c r="NB13" s="16">
        <v>0</v>
      </c>
      <c r="NC13" s="19">
        <v>0</v>
      </c>
      <c r="ND13" s="17"/>
      <c r="NE13" s="16"/>
      <c r="NF13" s="16"/>
      <c r="NG13" s="16"/>
      <c r="NH13" s="16"/>
      <c r="NI13" s="16"/>
      <c r="NJ13" s="16"/>
      <c r="NK13" s="16"/>
      <c r="NL13" s="19"/>
      <c r="NM13" s="17"/>
      <c r="NN13" s="19"/>
      <c r="NO13" s="19">
        <v>0.10526315789473684</v>
      </c>
      <c r="NP13" s="19">
        <v>0.78947368421052633</v>
      </c>
      <c r="NQ13" s="19">
        <v>0.10526315789473684</v>
      </c>
      <c r="NR13" s="19"/>
      <c r="NS13" s="17"/>
      <c r="NT13" s="19"/>
      <c r="NU13" s="19">
        <v>0.11199999999999999</v>
      </c>
      <c r="NV13" s="19">
        <v>0.83299999999999996</v>
      </c>
      <c r="NW13" s="19">
        <v>5.5999999999999994E-2</v>
      </c>
      <c r="NX13" s="19"/>
      <c r="NY13" s="17"/>
      <c r="NZ13" s="19">
        <v>0</v>
      </c>
      <c r="OA13" s="16">
        <v>0.5</v>
      </c>
      <c r="OB13" s="16">
        <v>0.5</v>
      </c>
      <c r="OC13" s="16">
        <v>0</v>
      </c>
      <c r="OD13" s="16">
        <v>0.5</v>
      </c>
      <c r="OE13" s="16">
        <v>0</v>
      </c>
      <c r="OF13" s="16">
        <v>0</v>
      </c>
      <c r="OG13" s="19">
        <v>0.5</v>
      </c>
      <c r="OH13" s="17"/>
      <c r="OI13" s="16"/>
      <c r="OJ13" s="16"/>
      <c r="OK13" s="16"/>
      <c r="OL13" s="16"/>
      <c r="OM13" s="16"/>
      <c r="ON13" s="16"/>
      <c r="OO13" s="16"/>
      <c r="OP13" s="19"/>
      <c r="OQ13" s="17"/>
      <c r="OR13" s="19"/>
      <c r="OS13" s="19">
        <v>0.21052631578947367</v>
      </c>
      <c r="OT13" s="19">
        <v>0.78947368421052633</v>
      </c>
      <c r="OU13" s="19">
        <v>0</v>
      </c>
      <c r="OV13" s="19"/>
      <c r="OW13" s="17"/>
      <c r="OX13" s="19"/>
      <c r="OY13" s="19"/>
      <c r="OZ13" s="19"/>
      <c r="PA13" s="19"/>
      <c r="PB13" s="19"/>
      <c r="PC13" s="19"/>
      <c r="PD13" s="49">
        <v>0.25</v>
      </c>
      <c r="PE13" s="16">
        <v>0.5</v>
      </c>
      <c r="PF13" s="16">
        <v>0.75</v>
      </c>
      <c r="PG13" s="16">
        <v>0</v>
      </c>
      <c r="PH13" s="16">
        <v>1</v>
      </c>
      <c r="PI13" s="16">
        <v>0</v>
      </c>
      <c r="PJ13" s="16">
        <v>0</v>
      </c>
      <c r="PK13" s="19">
        <v>0</v>
      </c>
      <c r="PL13" s="17"/>
      <c r="PM13" s="19"/>
      <c r="PN13" s="16"/>
      <c r="PO13" s="16"/>
      <c r="PP13" s="16"/>
      <c r="PQ13" s="16"/>
      <c r="PR13" s="16"/>
      <c r="PS13" s="16"/>
      <c r="PT13" s="19"/>
      <c r="PU13" s="17"/>
      <c r="PV13" s="19">
        <v>0.31452241715399609</v>
      </c>
      <c r="PW13" s="16">
        <v>9.5321637426900585E-2</v>
      </c>
      <c r="PX13" s="16">
        <v>0.16203703703703703</v>
      </c>
      <c r="PY13" s="16">
        <v>0.18206627680311888</v>
      </c>
      <c r="PZ13" s="16">
        <v>0</v>
      </c>
      <c r="QA13" s="16">
        <v>0.11466861598440545</v>
      </c>
      <c r="QB13" s="16">
        <v>8.1384015594541906E-2</v>
      </c>
      <c r="QC13" s="19">
        <v>0.05</v>
      </c>
      <c r="QD13" s="17"/>
      <c r="QE13" s="19">
        <v>0.11315052336724163</v>
      </c>
      <c r="QF13" s="16">
        <v>0.10651629072681704</v>
      </c>
      <c r="QG13" s="16">
        <v>0.15907415597818075</v>
      </c>
      <c r="QH13" s="16">
        <v>4.7987616099071206E-2</v>
      </c>
      <c r="QI13" s="16">
        <v>0.19961668878077546</v>
      </c>
      <c r="QJ13" s="16">
        <v>0.10644257703081232</v>
      </c>
      <c r="QK13" s="19">
        <v>0.23463069438301634</v>
      </c>
      <c r="QL13" s="19">
        <v>3.2581453634085211E-2</v>
      </c>
      <c r="QM13" s="17"/>
      <c r="QN13" s="19">
        <v>0.25750487329434696</v>
      </c>
      <c r="QO13" s="16">
        <v>0.25643274853801168</v>
      </c>
      <c r="QP13" s="16">
        <v>0.14853801169590641</v>
      </c>
      <c r="QQ13" s="16">
        <v>6.2037037037037036E-2</v>
      </c>
      <c r="QR13" s="16">
        <v>0.10818713450292397</v>
      </c>
      <c r="QS13" s="16">
        <v>0.13265107212475633</v>
      </c>
      <c r="QT13" s="16">
        <v>3.4649122807017541E-2</v>
      </c>
      <c r="QU13" s="19">
        <v>0</v>
      </c>
      <c r="QV13" s="17"/>
      <c r="QW13" s="49"/>
      <c r="QX13" s="19"/>
      <c r="QY13" s="19"/>
      <c r="QZ13" s="17"/>
      <c r="RA13" s="49"/>
      <c r="RB13" s="19"/>
      <c r="RC13" s="19"/>
      <c r="RD13" s="17"/>
      <c r="RE13" s="49"/>
      <c r="RF13" s="19"/>
      <c r="RG13" s="19"/>
      <c r="RH13" s="17"/>
      <c r="RI13" s="49"/>
      <c r="RJ13" s="19"/>
      <c r="RK13" s="19"/>
      <c r="RL13" s="17"/>
      <c r="RM13" s="361"/>
    </row>
    <row r="14" spans="1:481"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3"/>
      <c r="X14" s="14"/>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4"/>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4"/>
      <c r="CW14" s="14"/>
      <c r="CX14" s="14"/>
      <c r="CY14" s="14"/>
      <c r="CZ14" s="14"/>
      <c r="DA14" s="14"/>
      <c r="DB14" s="14"/>
      <c r="DC14" s="14"/>
      <c r="DD14" s="14"/>
      <c r="DE14" s="14"/>
      <c r="DF14" s="14"/>
      <c r="DG14" s="14"/>
      <c r="DH14" s="14"/>
      <c r="DI14" s="14"/>
      <c r="DJ14" s="14"/>
      <c r="DK14" s="14"/>
      <c r="DL14" s="14"/>
      <c r="DM14" s="14"/>
      <c r="DN14" s="14"/>
      <c r="DO14" s="14"/>
      <c r="DP14" s="14"/>
      <c r="DQ14" s="13"/>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7"/>
      <c r="FP14" s="16"/>
      <c r="FQ14" s="16"/>
      <c r="FR14" s="16"/>
      <c r="FS14" s="16"/>
      <c r="FT14" s="16"/>
      <c r="FU14" s="16"/>
      <c r="FV14" s="16"/>
      <c r="FW14" s="16"/>
      <c r="FX14" s="16"/>
      <c r="FY14" s="16"/>
      <c r="FZ14" s="16"/>
      <c r="GA14" s="17"/>
      <c r="GB14" s="16"/>
      <c r="GC14" s="16"/>
      <c r="GD14" s="16"/>
      <c r="GE14" s="16"/>
      <c r="GF14" s="16"/>
      <c r="GG14" s="16"/>
      <c r="GH14" s="16"/>
      <c r="GI14" s="16"/>
      <c r="GJ14" s="16"/>
      <c r="GK14" s="16"/>
      <c r="GL14" s="16"/>
      <c r="GM14" s="16"/>
      <c r="GN14" s="16"/>
      <c r="GO14" s="16"/>
      <c r="GP14" s="19"/>
      <c r="GQ14" s="17"/>
      <c r="GR14" s="16"/>
      <c r="GS14" s="17"/>
      <c r="GT14" s="16">
        <v>0.23002421307506055</v>
      </c>
      <c r="GU14" s="16">
        <v>0</v>
      </c>
      <c r="GV14" s="16">
        <v>0.28813559322033899</v>
      </c>
      <c r="GW14" s="16">
        <v>4.7215496368038741E-2</v>
      </c>
      <c r="GX14" s="16">
        <v>0.2360774818401937</v>
      </c>
      <c r="GY14" s="16">
        <v>5.8111380145278453E-2</v>
      </c>
      <c r="GZ14" s="16">
        <v>0.14043583535108961</v>
      </c>
      <c r="HA14" s="17">
        <v>0</v>
      </c>
      <c r="HB14" s="16">
        <v>0.14117647058823529</v>
      </c>
      <c r="HC14" s="16">
        <v>3.9215686274509803E-3</v>
      </c>
      <c r="HD14" s="16">
        <v>3.5294117647058823E-2</v>
      </c>
      <c r="HE14" s="16">
        <v>8.2352941176470587E-2</v>
      </c>
      <c r="HF14" s="16">
        <v>2.7450980392156862E-2</v>
      </c>
      <c r="HG14" s="16">
        <v>6.2745098039215685E-2</v>
      </c>
      <c r="HH14" s="16">
        <v>2.7450980392156862E-2</v>
      </c>
      <c r="HI14" s="16">
        <v>0.18431372549019609</v>
      </c>
      <c r="HJ14" s="16">
        <v>0.17254901960784313</v>
      </c>
      <c r="HK14" s="16">
        <v>1.1764705882352941E-2</v>
      </c>
      <c r="HL14" s="16">
        <v>9.0196078431372548E-2</v>
      </c>
      <c r="HM14" s="16">
        <v>4.3137254901960784E-2</v>
      </c>
      <c r="HN14" s="16">
        <v>0.10196078431372549</v>
      </c>
      <c r="HO14" s="16">
        <v>1.1764705882352941E-2</v>
      </c>
      <c r="HP14" s="19">
        <v>3.9215686274509803E-3</v>
      </c>
      <c r="HQ14" s="17"/>
      <c r="HR14" s="16">
        <v>0.64700000000000002</v>
      </c>
      <c r="HS14" s="16">
        <v>0.47100000000000003</v>
      </c>
      <c r="HT14" s="16">
        <v>0</v>
      </c>
      <c r="HU14" s="16">
        <v>0.17600000000000002</v>
      </c>
      <c r="HV14" s="16">
        <v>0.52900000000000003</v>
      </c>
      <c r="HW14" s="16">
        <v>0</v>
      </c>
      <c r="HX14" s="17">
        <v>5.9000000000000004E-2</v>
      </c>
      <c r="HY14" s="16">
        <v>0.12728487886382625</v>
      </c>
      <c r="HZ14" s="16">
        <v>6.8606554264449005E-2</v>
      </c>
      <c r="IA14" s="16">
        <v>6.809485835801625E-2</v>
      </c>
      <c r="IB14" s="16">
        <v>9.6140350877192984E-2</v>
      </c>
      <c r="IC14" s="16">
        <v>0.15705931495405179</v>
      </c>
      <c r="ID14" s="16">
        <v>5.1094402673350046E-2</v>
      </c>
      <c r="IE14" s="16">
        <v>4.6607807397281084E-2</v>
      </c>
      <c r="IF14" s="16">
        <v>4.4713868003341692E-2</v>
      </c>
      <c r="IG14" s="16">
        <v>4.3475355054302424E-2</v>
      </c>
      <c r="IH14" s="16">
        <v>5.0261069340016715E-2</v>
      </c>
      <c r="II14" s="16">
        <v>5.2666704640388848E-2</v>
      </c>
      <c r="IJ14" s="16">
        <v>5.929957469431154E-2</v>
      </c>
      <c r="IK14" s="16">
        <v>5.929957469431154E-2</v>
      </c>
      <c r="IL14" s="16">
        <v>6.7430318219791896E-2</v>
      </c>
      <c r="IM14" s="19">
        <v>7.9653679653679654E-3</v>
      </c>
      <c r="IN14" s="17"/>
      <c r="IO14" s="16">
        <v>0.47058823529411764</v>
      </c>
      <c r="IP14" s="16">
        <v>0.23529411764705882</v>
      </c>
      <c r="IQ14" s="16">
        <v>0.23529411764705882</v>
      </c>
      <c r="IR14" s="16">
        <v>0.52941176470588236</v>
      </c>
      <c r="IS14" s="16">
        <v>0.6470588235294118</v>
      </c>
      <c r="IT14" s="16">
        <v>0.23529411764705882</v>
      </c>
      <c r="IU14" s="17">
        <v>0.29411764705882354</v>
      </c>
      <c r="IV14" s="16">
        <v>0.6470588235294118</v>
      </c>
      <c r="IW14" s="16">
        <v>0.82352941176470584</v>
      </c>
      <c r="IX14" s="16">
        <v>0.88235294117647056</v>
      </c>
      <c r="IY14" s="16">
        <v>0.6470588235294118</v>
      </c>
      <c r="IZ14" s="16">
        <v>-0.52941176470588236</v>
      </c>
      <c r="JA14" s="16">
        <v>0.58823529411764708</v>
      </c>
      <c r="JB14" s="16">
        <v>-0.11764705882352941</v>
      </c>
      <c r="JC14" s="16">
        <v>0.35294117647058826</v>
      </c>
      <c r="JD14" s="16">
        <v>0.23529411764705882</v>
      </c>
      <c r="JE14" s="16">
        <v>0.88235294117647056</v>
      </c>
      <c r="JF14" s="19">
        <v>5.8823529411764705E-2</v>
      </c>
      <c r="JG14" s="17"/>
      <c r="JH14" s="19">
        <v>3.0277777777777778E-2</v>
      </c>
      <c r="JI14" s="16">
        <v>3.6274509803921565E-2</v>
      </c>
      <c r="JJ14" s="16">
        <v>7.1274509803921568E-2</v>
      </c>
      <c r="JK14" s="16">
        <v>7.7777777777777779E-2</v>
      </c>
      <c r="JL14" s="16">
        <v>0.28186274509803921</v>
      </c>
      <c r="JM14" s="16">
        <v>4.4444444444444444E-3</v>
      </c>
      <c r="JN14" s="16">
        <v>0.20898692810457514</v>
      </c>
      <c r="JO14" s="16">
        <v>5.9444444444444453E-2</v>
      </c>
      <c r="JP14" s="16">
        <v>0.16199346405228759</v>
      </c>
      <c r="JQ14" s="16">
        <v>4.805555555555556E-2</v>
      </c>
      <c r="JR14" s="19">
        <v>1.9607843137254902E-2</v>
      </c>
      <c r="JS14" s="17"/>
      <c r="JT14" s="19">
        <v>5.9000000000000004E-2</v>
      </c>
      <c r="JU14" s="16">
        <v>0.29399999999999998</v>
      </c>
      <c r="JV14" s="16">
        <v>0.29399999999999998</v>
      </c>
      <c r="JW14" s="16">
        <v>5.9000000000000004E-2</v>
      </c>
      <c r="JX14" s="16">
        <v>0.82400000000000007</v>
      </c>
      <c r="JY14" s="16">
        <v>0</v>
      </c>
      <c r="JZ14" s="16">
        <v>0.11800000000000001</v>
      </c>
      <c r="KA14" s="16">
        <v>5.9000000000000004E-2</v>
      </c>
      <c r="KB14" s="16">
        <v>0.17600000000000002</v>
      </c>
      <c r="KC14" s="16">
        <v>0.35299999999999998</v>
      </c>
      <c r="KD14" s="19">
        <v>0.11800000000000001</v>
      </c>
      <c r="KE14" s="17"/>
      <c r="KF14" s="59">
        <v>-0.6470588235294118</v>
      </c>
      <c r="KG14" s="53">
        <v>-0.23529411764705882</v>
      </c>
      <c r="KH14" s="53">
        <v>0.82352941176470584</v>
      </c>
      <c r="KI14" s="53">
        <v>1</v>
      </c>
      <c r="KJ14" s="53">
        <v>0</v>
      </c>
      <c r="KK14" s="53">
        <v>0</v>
      </c>
      <c r="KL14" s="53">
        <v>0</v>
      </c>
      <c r="KM14" s="54">
        <v>-0.29411764705882354</v>
      </c>
      <c r="KN14" s="16"/>
      <c r="KO14" s="16"/>
      <c r="KP14" s="16"/>
      <c r="KQ14" s="16"/>
      <c r="KR14" s="16"/>
      <c r="KS14" s="16"/>
      <c r="KT14" s="17"/>
      <c r="KU14" s="19">
        <v>0.30980392156862746</v>
      </c>
      <c r="KV14" s="19">
        <v>0.16882352941176471</v>
      </c>
      <c r="KW14" s="19">
        <v>0.28578431372549024</v>
      </c>
      <c r="KX14" s="19">
        <v>0.20058823529411765</v>
      </c>
      <c r="KY14" s="19">
        <v>3.4999999999999996E-2</v>
      </c>
      <c r="KZ14" s="19">
        <v>0.30588235294117644</v>
      </c>
      <c r="LA14" s="19">
        <v>0.17725490196078433</v>
      </c>
      <c r="LB14" s="19">
        <v>0.28235294117647058</v>
      </c>
      <c r="LC14" s="19">
        <v>0.19895424836601308</v>
      </c>
      <c r="LD14" s="19">
        <v>3.5555555555555556E-2</v>
      </c>
      <c r="LE14" s="339"/>
      <c r="LF14" s="345">
        <v>0</v>
      </c>
      <c r="LG14" s="345">
        <v>0.88235294117647056</v>
      </c>
      <c r="LH14" s="345">
        <v>0.11764705882352941</v>
      </c>
      <c r="LI14" s="346"/>
      <c r="LJ14" s="347"/>
      <c r="LK14" s="36"/>
      <c r="LL14" s="345">
        <v>0.10526315789473684</v>
      </c>
      <c r="LM14" s="345">
        <v>0.78947368421052633</v>
      </c>
      <c r="LN14" s="345">
        <v>0.10526315789473684</v>
      </c>
      <c r="LO14" s="19"/>
      <c r="LP14" s="19"/>
      <c r="LQ14" s="49">
        <v>0</v>
      </c>
      <c r="LR14" s="16">
        <v>0</v>
      </c>
      <c r="LS14" s="16">
        <v>0</v>
      </c>
      <c r="LT14" s="16">
        <v>0</v>
      </c>
      <c r="LU14" s="16">
        <v>0</v>
      </c>
      <c r="LV14" s="16">
        <v>0</v>
      </c>
      <c r="LW14" s="16">
        <v>0</v>
      </c>
      <c r="LX14" s="19">
        <v>0</v>
      </c>
      <c r="LY14" s="19"/>
      <c r="LZ14" s="17"/>
      <c r="MA14" s="16"/>
      <c r="MB14" s="16"/>
      <c r="MC14" s="16"/>
      <c r="MD14" s="16"/>
      <c r="ME14" s="16"/>
      <c r="MF14" s="16"/>
      <c r="MG14" s="16"/>
      <c r="MH14" s="19"/>
      <c r="MI14" s="17"/>
      <c r="MJ14" s="19"/>
      <c r="MK14" s="19">
        <v>5.9000000000000004E-2</v>
      </c>
      <c r="ML14" s="19">
        <v>0.70599999999999996</v>
      </c>
      <c r="MM14" s="19">
        <v>0.23499999999999999</v>
      </c>
      <c r="MN14" s="19"/>
      <c r="MO14" s="17"/>
      <c r="MP14" s="19"/>
      <c r="MQ14" s="19">
        <v>0.10526315789473684</v>
      </c>
      <c r="MR14" s="19">
        <v>0.84210526315789469</v>
      </c>
      <c r="MS14" s="19">
        <v>5.2631578947368418E-2</v>
      </c>
      <c r="MT14" s="19"/>
      <c r="MU14" s="19"/>
      <c r="MV14" s="49">
        <v>0</v>
      </c>
      <c r="MW14" s="16">
        <v>0</v>
      </c>
      <c r="MX14" s="16">
        <v>1</v>
      </c>
      <c r="MY14" s="16">
        <v>0</v>
      </c>
      <c r="MZ14" s="16">
        <v>1</v>
      </c>
      <c r="NA14" s="16">
        <v>0</v>
      </c>
      <c r="NB14" s="16">
        <v>0</v>
      </c>
      <c r="NC14" s="19">
        <v>0</v>
      </c>
      <c r="ND14" s="17"/>
      <c r="NE14" s="16"/>
      <c r="NF14" s="16"/>
      <c r="NG14" s="16"/>
      <c r="NH14" s="16"/>
      <c r="NI14" s="16"/>
      <c r="NJ14" s="16"/>
      <c r="NK14" s="16"/>
      <c r="NL14" s="19"/>
      <c r="NM14" s="17"/>
      <c r="NN14" s="19"/>
      <c r="NO14" s="19">
        <v>5.8823529411764705E-2</v>
      </c>
      <c r="NP14" s="19">
        <v>0.82352941176470584</v>
      </c>
      <c r="NQ14" s="19">
        <v>0.11764705882352941</v>
      </c>
      <c r="NR14" s="19"/>
      <c r="NS14" s="17"/>
      <c r="NT14" s="19"/>
      <c r="NU14" s="19">
        <v>0.10526315789473684</v>
      </c>
      <c r="NV14" s="19">
        <v>0.84210526315789469</v>
      </c>
      <c r="NW14" s="19">
        <v>5.2631578947368418E-2</v>
      </c>
      <c r="NX14" s="19"/>
      <c r="NY14" s="17"/>
      <c r="NZ14" s="19">
        <v>0</v>
      </c>
      <c r="OA14" s="16">
        <v>0</v>
      </c>
      <c r="OB14" s="16">
        <v>1</v>
      </c>
      <c r="OC14" s="16">
        <v>0</v>
      </c>
      <c r="OD14" s="16">
        <v>1</v>
      </c>
      <c r="OE14" s="16">
        <v>0</v>
      </c>
      <c r="OF14" s="16">
        <v>0</v>
      </c>
      <c r="OG14" s="19">
        <v>0</v>
      </c>
      <c r="OH14" s="17"/>
      <c r="OI14" s="16"/>
      <c r="OJ14" s="16"/>
      <c r="OK14" s="16"/>
      <c r="OL14" s="16"/>
      <c r="OM14" s="16"/>
      <c r="ON14" s="16"/>
      <c r="OO14" s="16"/>
      <c r="OP14" s="19"/>
      <c r="OQ14" s="17"/>
      <c r="OR14" s="19"/>
      <c r="OS14" s="19">
        <v>0.29411764705882354</v>
      </c>
      <c r="OT14" s="19">
        <v>0.6470588235294118</v>
      </c>
      <c r="OU14" s="19">
        <v>5.8823529411764705E-2</v>
      </c>
      <c r="OV14" s="19"/>
      <c r="OW14" s="17"/>
      <c r="OX14" s="19"/>
      <c r="OY14" s="19"/>
      <c r="OZ14" s="19"/>
      <c r="PA14" s="19"/>
      <c r="PB14" s="19"/>
      <c r="PC14" s="19"/>
      <c r="PD14" s="49">
        <v>0</v>
      </c>
      <c r="PE14" s="16">
        <v>0.4</v>
      </c>
      <c r="PF14" s="16">
        <v>0.4</v>
      </c>
      <c r="PG14" s="16">
        <v>0</v>
      </c>
      <c r="PH14" s="16">
        <v>0</v>
      </c>
      <c r="PI14" s="16">
        <v>0</v>
      </c>
      <c r="PJ14" s="16">
        <v>0</v>
      </c>
      <c r="PK14" s="19">
        <v>0.4</v>
      </c>
      <c r="PL14" s="17"/>
      <c r="PM14" s="19"/>
      <c r="PN14" s="16"/>
      <c r="PO14" s="16"/>
      <c r="PP14" s="16"/>
      <c r="PQ14" s="16"/>
      <c r="PR14" s="16"/>
      <c r="PS14" s="16"/>
      <c r="PT14" s="19"/>
      <c r="PU14" s="17"/>
      <c r="PV14" s="19">
        <v>0.2745098039215686</v>
      </c>
      <c r="PW14" s="16">
        <v>0.16666666666666666</v>
      </c>
      <c r="PX14" s="16">
        <v>4.9019607843137254E-2</v>
      </c>
      <c r="PY14" s="16">
        <v>0.25490196078431371</v>
      </c>
      <c r="PZ14" s="16">
        <v>0</v>
      </c>
      <c r="QA14" s="16">
        <v>0.1372549019607843</v>
      </c>
      <c r="QB14" s="16">
        <v>0.11764705882352941</v>
      </c>
      <c r="QC14" s="19">
        <v>0</v>
      </c>
      <c r="QD14" s="17"/>
      <c r="QE14" s="19">
        <v>8.8235294117647065E-2</v>
      </c>
      <c r="QF14" s="16">
        <v>9.8039215686274508E-2</v>
      </c>
      <c r="QG14" s="16">
        <v>9.8039215686274495E-2</v>
      </c>
      <c r="QH14" s="16">
        <v>3.9215686274509803E-2</v>
      </c>
      <c r="QI14" s="16">
        <v>0.24509803921568629</v>
      </c>
      <c r="QJ14" s="16">
        <v>8.8235294117647051E-2</v>
      </c>
      <c r="QK14" s="19">
        <v>0.31372549019607843</v>
      </c>
      <c r="QL14" s="19">
        <v>2.9411764705882353E-2</v>
      </c>
      <c r="QM14" s="17"/>
      <c r="QN14" s="19">
        <v>0.20166122004357298</v>
      </c>
      <c r="QO14" s="16">
        <v>0.2153458605664488</v>
      </c>
      <c r="QP14" s="16">
        <v>0.24428104575163398</v>
      </c>
      <c r="QQ14" s="16">
        <v>9.586056644880174E-2</v>
      </c>
      <c r="QR14" s="16">
        <v>6.8763616557734206E-2</v>
      </c>
      <c r="QS14" s="16">
        <v>0.1636710239651416</v>
      </c>
      <c r="QT14" s="16">
        <v>0</v>
      </c>
      <c r="QU14" s="19">
        <v>1.0416666666666666E-2</v>
      </c>
      <c r="QV14" s="17"/>
      <c r="QW14" s="49"/>
      <c r="QX14" s="19"/>
      <c r="QY14" s="19"/>
      <c r="QZ14" s="17"/>
      <c r="RA14" s="49"/>
      <c r="RB14" s="19"/>
      <c r="RC14" s="19"/>
      <c r="RD14" s="17"/>
      <c r="RE14" s="49"/>
      <c r="RF14" s="19"/>
      <c r="RG14" s="19"/>
      <c r="RH14" s="17"/>
      <c r="RI14" s="49"/>
      <c r="RJ14" s="19"/>
      <c r="RK14" s="19"/>
      <c r="RL14" s="17"/>
      <c r="RM14" s="361"/>
    </row>
    <row r="15" spans="1:481"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3"/>
      <c r="X15" s="14"/>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4"/>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4"/>
      <c r="CW15" s="14"/>
      <c r="CX15" s="14"/>
      <c r="CY15" s="14"/>
      <c r="CZ15" s="14"/>
      <c r="DA15" s="14"/>
      <c r="DB15" s="14"/>
      <c r="DC15" s="14"/>
      <c r="DD15" s="14"/>
      <c r="DE15" s="14"/>
      <c r="DF15" s="14"/>
      <c r="DG15" s="14"/>
      <c r="DH15" s="14"/>
      <c r="DI15" s="14"/>
      <c r="DJ15" s="14"/>
      <c r="DK15" s="14"/>
      <c r="DL15" s="14"/>
      <c r="DM15" s="14"/>
      <c r="DN15" s="14"/>
      <c r="DO15" s="14"/>
      <c r="DP15" s="14"/>
      <c r="DQ15" s="13"/>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7"/>
      <c r="FP15" s="16"/>
      <c r="FQ15" s="16"/>
      <c r="FR15" s="16"/>
      <c r="FS15" s="16"/>
      <c r="FT15" s="16"/>
      <c r="FU15" s="16"/>
      <c r="FV15" s="16"/>
      <c r="FW15" s="16"/>
      <c r="FX15" s="16"/>
      <c r="FY15" s="16"/>
      <c r="FZ15" s="16"/>
      <c r="GA15" s="17"/>
      <c r="GB15" s="16"/>
      <c r="GC15" s="16"/>
      <c r="GD15" s="16"/>
      <c r="GE15" s="16"/>
      <c r="GF15" s="16"/>
      <c r="GG15" s="16"/>
      <c r="GH15" s="16"/>
      <c r="GI15" s="16"/>
      <c r="GJ15" s="16"/>
      <c r="GK15" s="16"/>
      <c r="GL15" s="16"/>
      <c r="GM15" s="16"/>
      <c r="GN15" s="16"/>
      <c r="GO15" s="16"/>
      <c r="GP15" s="19"/>
      <c r="GQ15" s="17"/>
      <c r="GR15" s="16"/>
      <c r="GS15" s="17"/>
      <c r="GT15" s="16">
        <v>0.20270270270270271</v>
      </c>
      <c r="GU15" s="16">
        <v>1.3513513513513514E-2</v>
      </c>
      <c r="GV15" s="16">
        <v>0.20270270270270269</v>
      </c>
      <c r="GW15" s="16">
        <v>6.7567567567567571E-2</v>
      </c>
      <c r="GX15" s="16">
        <v>0.18918918918918917</v>
      </c>
      <c r="GY15" s="16">
        <v>1.3513513513513514E-2</v>
      </c>
      <c r="GZ15" s="16">
        <v>0.2567567567567568</v>
      </c>
      <c r="HA15" s="17">
        <v>5.4054054054054057E-2</v>
      </c>
      <c r="HB15" s="16">
        <v>0.11578947368421051</v>
      </c>
      <c r="HC15" s="16">
        <v>0</v>
      </c>
      <c r="HD15" s="16">
        <v>1.0526315789473684E-2</v>
      </c>
      <c r="HE15" s="16">
        <v>8.771929824561403E-2</v>
      </c>
      <c r="HF15" s="16">
        <v>4.5614035087719308E-2</v>
      </c>
      <c r="HG15" s="16">
        <v>8.4210526315789458E-2</v>
      </c>
      <c r="HH15" s="16">
        <v>3.1578947368421054E-2</v>
      </c>
      <c r="HI15" s="16">
        <v>0.1789473684210526</v>
      </c>
      <c r="HJ15" s="16">
        <v>0.2105263157894737</v>
      </c>
      <c r="HK15" s="16">
        <v>7.0175438596491229E-3</v>
      </c>
      <c r="HL15" s="16">
        <v>6.6666666666666666E-2</v>
      </c>
      <c r="HM15" s="16">
        <v>4.2105263157894743E-2</v>
      </c>
      <c r="HN15" s="16">
        <v>0.11929824561403508</v>
      </c>
      <c r="HO15" s="16">
        <v>0</v>
      </c>
      <c r="HP15" s="19">
        <v>0</v>
      </c>
      <c r="HQ15" s="17"/>
      <c r="HR15" s="16">
        <v>0.68400000000000005</v>
      </c>
      <c r="HS15" s="16">
        <v>0.36799999999999999</v>
      </c>
      <c r="HT15" s="16">
        <v>0</v>
      </c>
      <c r="HU15" s="16">
        <v>0</v>
      </c>
      <c r="HV15" s="16">
        <v>0.47399999999999998</v>
      </c>
      <c r="HW15" s="16">
        <v>0.105</v>
      </c>
      <c r="HX15" s="17">
        <v>0</v>
      </c>
      <c r="HY15" s="16">
        <v>0.12484005744875308</v>
      </c>
      <c r="HZ15" s="16">
        <v>6.294194815933947E-2</v>
      </c>
      <c r="IA15" s="16">
        <v>6.294194815933947E-2</v>
      </c>
      <c r="IB15" s="16">
        <v>9.4465894465894457E-2</v>
      </c>
      <c r="IC15" s="16">
        <v>0.14841269841269841</v>
      </c>
      <c r="ID15" s="16">
        <v>6.0187143665404529E-2</v>
      </c>
      <c r="IE15" s="16">
        <v>6.1275499101586056E-2</v>
      </c>
      <c r="IF15" s="16">
        <v>5.2920311615963792E-2</v>
      </c>
      <c r="IG15" s="16">
        <v>5.5482874178526355E-2</v>
      </c>
      <c r="IH15" s="16">
        <v>5.4350002176089138E-2</v>
      </c>
      <c r="II15" s="16">
        <v>5.0819950385167775E-2</v>
      </c>
      <c r="IJ15" s="16">
        <v>4.9687078382730551E-2</v>
      </c>
      <c r="IK15" s="16">
        <v>5.6228402315358833E-2</v>
      </c>
      <c r="IL15" s="16">
        <v>6.5446191533148054E-2</v>
      </c>
      <c r="IM15" s="19">
        <v>0</v>
      </c>
      <c r="IN15" s="17"/>
      <c r="IO15" s="16">
        <v>0.375</v>
      </c>
      <c r="IP15" s="16">
        <v>6.25E-2</v>
      </c>
      <c r="IQ15" s="16">
        <v>0.25</v>
      </c>
      <c r="IR15" s="16">
        <v>0.125</v>
      </c>
      <c r="IS15" s="16">
        <v>-6.25E-2</v>
      </c>
      <c r="IT15" s="16">
        <v>-6.25E-2</v>
      </c>
      <c r="IU15" s="17">
        <v>0</v>
      </c>
      <c r="IV15" s="16">
        <v>0.78947368421052633</v>
      </c>
      <c r="IW15" s="16">
        <v>0.78947368421052633</v>
      </c>
      <c r="IX15" s="16">
        <v>0.63157894736842102</v>
      </c>
      <c r="IY15" s="16">
        <v>0.78947368421052633</v>
      </c>
      <c r="IZ15" s="16">
        <v>-5.2631578947368418E-2</v>
      </c>
      <c r="JA15" s="16">
        <v>0.57894736842105265</v>
      </c>
      <c r="JB15" s="16">
        <v>0.21052631578947367</v>
      </c>
      <c r="JC15" s="16">
        <v>0.57894736842105265</v>
      </c>
      <c r="JD15" s="16">
        <v>0.15789473684210525</v>
      </c>
      <c r="JE15" s="16">
        <v>0.57894736842105265</v>
      </c>
      <c r="JF15" s="19">
        <v>0.10526315789473684</v>
      </c>
      <c r="JG15" s="17"/>
      <c r="JH15" s="19">
        <v>5.0765639589169007E-2</v>
      </c>
      <c r="JI15" s="16">
        <v>6.7843137254901958E-2</v>
      </c>
      <c r="JJ15" s="16">
        <v>5.587301587301588E-2</v>
      </c>
      <c r="JK15" s="16">
        <v>0.11381886087768442</v>
      </c>
      <c r="JL15" s="16">
        <v>0.22063492063492063</v>
      </c>
      <c r="JM15" s="16">
        <v>4.2063492063492067E-2</v>
      </c>
      <c r="JN15" s="16">
        <v>0.13295985060690943</v>
      </c>
      <c r="JO15" s="16">
        <v>5.7366946778711486E-2</v>
      </c>
      <c r="JP15" s="16">
        <v>0.14949579831932774</v>
      </c>
      <c r="JQ15" s="16">
        <v>9.2511671335200746E-2</v>
      </c>
      <c r="JR15" s="19">
        <v>1.6666666666666666E-2</v>
      </c>
      <c r="JS15" s="17"/>
      <c r="JT15" s="19">
        <v>0</v>
      </c>
      <c r="JU15" s="16">
        <v>0.21100000000000002</v>
      </c>
      <c r="JV15" s="16">
        <v>0.26300000000000001</v>
      </c>
      <c r="JW15" s="16">
        <v>0.105</v>
      </c>
      <c r="JX15" s="16">
        <v>0.84200000000000008</v>
      </c>
      <c r="JY15" s="16">
        <v>0</v>
      </c>
      <c r="JZ15" s="16">
        <v>0.21100000000000002</v>
      </c>
      <c r="KA15" s="16">
        <v>0.105</v>
      </c>
      <c r="KB15" s="16">
        <v>0.158</v>
      </c>
      <c r="KC15" s="16">
        <v>0.52600000000000002</v>
      </c>
      <c r="KD15" s="19">
        <v>5.2999999999999999E-2</v>
      </c>
      <c r="KE15" s="17"/>
      <c r="KF15" s="59">
        <v>-0.57894736842105265</v>
      </c>
      <c r="KG15" s="53">
        <v>-0.31578947368421051</v>
      </c>
      <c r="KH15" s="53">
        <v>0.57894736842105265</v>
      </c>
      <c r="KI15" s="53">
        <v>1</v>
      </c>
      <c r="KJ15" s="53">
        <v>0</v>
      </c>
      <c r="KK15" s="53">
        <v>0</v>
      </c>
      <c r="KL15" s="53">
        <v>0</v>
      </c>
      <c r="KM15" s="54">
        <v>-0.15789473684210525</v>
      </c>
      <c r="KN15" s="16"/>
      <c r="KO15" s="16"/>
      <c r="KP15" s="16"/>
      <c r="KQ15" s="16"/>
      <c r="KR15" s="16"/>
      <c r="KS15" s="16"/>
      <c r="KT15" s="17"/>
      <c r="KU15" s="19">
        <v>0.28455026455026455</v>
      </c>
      <c r="KV15" s="19">
        <v>0.20638344226579522</v>
      </c>
      <c r="KW15" s="19">
        <v>0.25352941176470589</v>
      </c>
      <c r="KX15" s="19">
        <v>0.21700591347650172</v>
      </c>
      <c r="KY15" s="19">
        <v>3.8530967942732648E-2</v>
      </c>
      <c r="KZ15" s="19">
        <v>0.27969924812030073</v>
      </c>
      <c r="LA15" s="19">
        <v>0.20788638262322476</v>
      </c>
      <c r="LB15" s="19">
        <v>0.25570593149540516</v>
      </c>
      <c r="LC15" s="19">
        <v>0.21791144527986636</v>
      </c>
      <c r="LD15" s="19">
        <v>3.879699248120301E-2</v>
      </c>
      <c r="LE15" s="339"/>
      <c r="LF15" s="345">
        <v>0.10526315789473684</v>
      </c>
      <c r="LG15" s="345">
        <v>0.73684210526315785</v>
      </c>
      <c r="LH15" s="345">
        <v>0.15789473684210525</v>
      </c>
      <c r="LI15" s="346"/>
      <c r="LJ15" s="347"/>
      <c r="LK15" s="36"/>
      <c r="LL15" s="345">
        <v>0.17647058823529413</v>
      </c>
      <c r="LM15" s="345">
        <v>0.70588235294117652</v>
      </c>
      <c r="LN15" s="345">
        <v>0.11764705882352941</v>
      </c>
      <c r="LO15" s="19"/>
      <c r="LP15" s="19"/>
      <c r="LQ15" s="49">
        <v>0.5</v>
      </c>
      <c r="LR15" s="16">
        <v>0.5</v>
      </c>
      <c r="LS15" s="16">
        <v>0.5</v>
      </c>
      <c r="LT15" s="16">
        <v>0</v>
      </c>
      <c r="LU15" s="16">
        <v>0.5</v>
      </c>
      <c r="LV15" s="16">
        <v>0</v>
      </c>
      <c r="LW15" s="16">
        <v>0</v>
      </c>
      <c r="LX15" s="19">
        <v>0</v>
      </c>
      <c r="LY15" s="19"/>
      <c r="LZ15" s="17"/>
      <c r="MA15" s="16"/>
      <c r="MB15" s="16"/>
      <c r="MC15" s="16"/>
      <c r="MD15" s="16"/>
      <c r="ME15" s="16"/>
      <c r="MF15" s="16"/>
      <c r="MG15" s="16"/>
      <c r="MH15" s="19"/>
      <c r="MI15" s="17"/>
      <c r="MJ15" s="19"/>
      <c r="MK15" s="19">
        <v>0.15789473684210525</v>
      </c>
      <c r="ML15" s="19">
        <v>0.63157894736842102</v>
      </c>
      <c r="MM15" s="19">
        <v>0.21052631578947367</v>
      </c>
      <c r="MN15" s="19"/>
      <c r="MO15" s="17"/>
      <c r="MP15" s="19"/>
      <c r="MQ15" s="19">
        <v>0.17647058823529413</v>
      </c>
      <c r="MR15" s="19">
        <v>0.70588235294117652</v>
      </c>
      <c r="MS15" s="19">
        <v>0.11764705882352941</v>
      </c>
      <c r="MT15" s="19"/>
      <c r="MU15" s="19"/>
      <c r="MV15" s="49">
        <v>0.33299999999999996</v>
      </c>
      <c r="MW15" s="16">
        <v>0.33299999999999996</v>
      </c>
      <c r="MX15" s="16">
        <v>0.66700000000000004</v>
      </c>
      <c r="MY15" s="16">
        <v>0</v>
      </c>
      <c r="MZ15" s="16">
        <v>0</v>
      </c>
      <c r="NA15" s="16">
        <v>0</v>
      </c>
      <c r="NB15" s="16">
        <v>0</v>
      </c>
      <c r="NC15" s="19">
        <v>0.33299999999999996</v>
      </c>
      <c r="ND15" s="17"/>
      <c r="NE15" s="16"/>
      <c r="NF15" s="16"/>
      <c r="NG15" s="16"/>
      <c r="NH15" s="16"/>
      <c r="NI15" s="16"/>
      <c r="NJ15" s="16"/>
      <c r="NK15" s="16"/>
      <c r="NL15" s="19"/>
      <c r="NM15" s="17"/>
      <c r="NN15" s="19"/>
      <c r="NO15" s="19">
        <v>0.15789473684210525</v>
      </c>
      <c r="NP15" s="19">
        <v>0.63157894736842102</v>
      </c>
      <c r="NQ15" s="19">
        <v>0.21052631578947367</v>
      </c>
      <c r="NR15" s="19"/>
      <c r="NS15" s="17"/>
      <c r="NT15" s="19"/>
      <c r="NU15" s="19">
        <v>0.11764705882352941</v>
      </c>
      <c r="NV15" s="19">
        <v>0.82352941176470584</v>
      </c>
      <c r="NW15" s="19">
        <v>5.8823529411764705E-2</v>
      </c>
      <c r="NX15" s="19"/>
      <c r="NY15" s="17"/>
      <c r="NZ15" s="19">
        <v>0.33299999999999996</v>
      </c>
      <c r="OA15" s="16">
        <v>0</v>
      </c>
      <c r="OB15" s="16">
        <v>0.33299999999999996</v>
      </c>
      <c r="OC15" s="16">
        <v>0</v>
      </c>
      <c r="OD15" s="16">
        <v>0</v>
      </c>
      <c r="OE15" s="16">
        <v>0</v>
      </c>
      <c r="OF15" s="16">
        <v>0</v>
      </c>
      <c r="OG15" s="19">
        <v>0.66700000000000004</v>
      </c>
      <c r="OH15" s="17"/>
      <c r="OI15" s="16"/>
      <c r="OJ15" s="16"/>
      <c r="OK15" s="16"/>
      <c r="OL15" s="16"/>
      <c r="OM15" s="16"/>
      <c r="ON15" s="16"/>
      <c r="OO15" s="16"/>
      <c r="OP15" s="19"/>
      <c r="OQ15" s="17"/>
      <c r="OR15" s="19"/>
      <c r="OS15" s="19">
        <v>0.10526315789473684</v>
      </c>
      <c r="OT15" s="19">
        <v>0.68421052631578949</v>
      </c>
      <c r="OU15" s="19">
        <v>0.21052631578947367</v>
      </c>
      <c r="OV15" s="19"/>
      <c r="OW15" s="17"/>
      <c r="OX15" s="19"/>
      <c r="OY15" s="19"/>
      <c r="OZ15" s="19"/>
      <c r="PA15" s="19"/>
      <c r="PB15" s="19"/>
      <c r="PC15" s="19"/>
      <c r="PD15" s="49">
        <v>0.5</v>
      </c>
      <c r="PE15" s="16">
        <v>0.5</v>
      </c>
      <c r="PF15" s="16">
        <v>0.5</v>
      </c>
      <c r="PG15" s="16">
        <v>0</v>
      </c>
      <c r="PH15" s="16">
        <v>0</v>
      </c>
      <c r="PI15" s="16">
        <v>0</v>
      </c>
      <c r="PJ15" s="16">
        <v>0</v>
      </c>
      <c r="PK15" s="19">
        <v>0.5</v>
      </c>
      <c r="PL15" s="17"/>
      <c r="PM15" s="19"/>
      <c r="PN15" s="16"/>
      <c r="PO15" s="16"/>
      <c r="PP15" s="16"/>
      <c r="PQ15" s="16"/>
      <c r="PR15" s="16"/>
      <c r="PS15" s="16"/>
      <c r="PT15" s="19"/>
      <c r="PU15" s="17"/>
      <c r="PV15" s="19">
        <v>0.34210526315789475</v>
      </c>
      <c r="PW15" s="16">
        <v>0.13157894736842102</v>
      </c>
      <c r="PX15" s="16">
        <v>0.11403508771929824</v>
      </c>
      <c r="PY15" s="16">
        <v>0.12280701754385964</v>
      </c>
      <c r="PZ15" s="16">
        <v>8.771929824561403E-3</v>
      </c>
      <c r="QA15" s="16">
        <v>0.12280701754385964</v>
      </c>
      <c r="QB15" s="16">
        <v>9.6491228070175433E-2</v>
      </c>
      <c r="QC15" s="19">
        <v>6.1403508771929821E-2</v>
      </c>
      <c r="QD15" s="17"/>
      <c r="QE15" s="19">
        <v>6.1403508771929821E-2</v>
      </c>
      <c r="QF15" s="16">
        <v>0.14035087719298245</v>
      </c>
      <c r="QG15" s="16">
        <v>0.17543859649122806</v>
      </c>
      <c r="QH15" s="16">
        <v>1.7543859649122806E-2</v>
      </c>
      <c r="QI15" s="16">
        <v>0.21052631578947367</v>
      </c>
      <c r="QJ15" s="16">
        <v>9.6491228070175433E-2</v>
      </c>
      <c r="QK15" s="19">
        <v>0.27192982456140347</v>
      </c>
      <c r="QL15" s="19">
        <v>2.6315789473684209E-2</v>
      </c>
      <c r="QM15" s="17"/>
      <c r="QN15" s="19">
        <v>0.29887914230019497</v>
      </c>
      <c r="QO15" s="16">
        <v>0.16968810916179336</v>
      </c>
      <c r="QP15" s="16">
        <v>0.20487329434697854</v>
      </c>
      <c r="QQ15" s="16">
        <v>8.0019493177387907E-2</v>
      </c>
      <c r="QR15" s="16">
        <v>8.7816764132553599E-2</v>
      </c>
      <c r="QS15" s="16">
        <v>0.10555555555555556</v>
      </c>
      <c r="QT15" s="16">
        <v>8.3333333333333332E-3</v>
      </c>
      <c r="QU15" s="19">
        <v>4.4834307992202727E-2</v>
      </c>
      <c r="QV15" s="17"/>
      <c r="QW15" s="49"/>
      <c r="QX15" s="19"/>
      <c r="QY15" s="19"/>
      <c r="QZ15" s="17"/>
      <c r="RA15" s="49"/>
      <c r="RB15" s="19"/>
      <c r="RC15" s="19"/>
      <c r="RD15" s="17"/>
      <c r="RE15" s="49"/>
      <c r="RF15" s="19"/>
      <c r="RG15" s="19"/>
      <c r="RH15" s="17"/>
      <c r="RI15" s="49"/>
      <c r="RJ15" s="19"/>
      <c r="RK15" s="19"/>
      <c r="RL15" s="17"/>
      <c r="RM15" s="361"/>
    </row>
    <row r="16" spans="1:481"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3"/>
      <c r="X16" s="14"/>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4"/>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4"/>
      <c r="CW16" s="14"/>
      <c r="CX16" s="14"/>
      <c r="CY16" s="14"/>
      <c r="CZ16" s="14"/>
      <c r="DA16" s="14"/>
      <c r="DB16" s="14"/>
      <c r="DC16" s="14"/>
      <c r="DD16" s="14"/>
      <c r="DE16" s="14"/>
      <c r="DF16" s="14"/>
      <c r="DG16" s="14"/>
      <c r="DH16" s="14"/>
      <c r="DI16" s="14"/>
      <c r="DJ16" s="14"/>
      <c r="DK16" s="14"/>
      <c r="DL16" s="14"/>
      <c r="DM16" s="14"/>
      <c r="DN16" s="14"/>
      <c r="DO16" s="14"/>
      <c r="DP16" s="14"/>
      <c r="DQ16" s="13"/>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7"/>
      <c r="FP16" s="16"/>
      <c r="FQ16" s="16"/>
      <c r="FR16" s="16"/>
      <c r="FS16" s="16"/>
      <c r="FT16" s="16"/>
      <c r="FU16" s="16"/>
      <c r="FV16" s="16"/>
      <c r="FW16" s="16"/>
      <c r="FX16" s="16"/>
      <c r="FY16" s="16"/>
      <c r="FZ16" s="16"/>
      <c r="GA16" s="17"/>
      <c r="GB16" s="16"/>
      <c r="GC16" s="16"/>
      <c r="GD16" s="16"/>
      <c r="GE16" s="16"/>
      <c r="GF16" s="16"/>
      <c r="GG16" s="16"/>
      <c r="GH16" s="16"/>
      <c r="GI16" s="16"/>
      <c r="GJ16" s="16"/>
      <c r="GK16" s="16"/>
      <c r="GL16" s="16"/>
      <c r="GM16" s="16"/>
      <c r="GN16" s="16"/>
      <c r="GO16" s="16"/>
      <c r="GP16" s="19"/>
      <c r="GQ16" s="17"/>
      <c r="GR16" s="16"/>
      <c r="GS16" s="17"/>
      <c r="GT16" s="16">
        <v>0.21262798634812288</v>
      </c>
      <c r="GU16" s="16">
        <v>0</v>
      </c>
      <c r="GV16" s="16">
        <v>0.17085324232081914</v>
      </c>
      <c r="GW16" s="16">
        <v>2.4573378839590446E-2</v>
      </c>
      <c r="GX16" s="16">
        <v>0.23686006825938569</v>
      </c>
      <c r="GY16" s="16">
        <v>7.6450511945392499E-2</v>
      </c>
      <c r="GZ16" s="16">
        <v>0.23064846416382259</v>
      </c>
      <c r="HA16" s="17">
        <v>4.7986348122866902E-2</v>
      </c>
      <c r="HB16" s="16">
        <v>0.11481481481481484</v>
      </c>
      <c r="HC16" s="16">
        <v>1.4814814814814815E-2</v>
      </c>
      <c r="HD16" s="16">
        <v>2.222222222222222E-2</v>
      </c>
      <c r="HE16" s="16">
        <v>7.0370370370370375E-2</v>
      </c>
      <c r="HF16" s="16">
        <v>4.0740740740740744E-2</v>
      </c>
      <c r="HG16" s="16">
        <v>9.2592592592592601E-2</v>
      </c>
      <c r="HH16" s="16">
        <v>2.5925925925925929E-2</v>
      </c>
      <c r="HI16" s="16">
        <v>0.18148148148148147</v>
      </c>
      <c r="HJ16" s="16">
        <v>0.14074074074074075</v>
      </c>
      <c r="HK16" s="16">
        <v>3.7037037037037042E-2</v>
      </c>
      <c r="HL16" s="16">
        <v>0.10740740740740741</v>
      </c>
      <c r="HM16" s="16">
        <v>2.2222222222222223E-2</v>
      </c>
      <c r="HN16" s="16">
        <v>0.12962962962962962</v>
      </c>
      <c r="HO16" s="16">
        <v>0</v>
      </c>
      <c r="HP16" s="19">
        <v>0</v>
      </c>
      <c r="HQ16" s="17"/>
      <c r="HR16" s="16">
        <v>0.61099999999999999</v>
      </c>
      <c r="HS16" s="16">
        <v>0.55600000000000005</v>
      </c>
      <c r="HT16" s="16">
        <v>0</v>
      </c>
      <c r="HU16" s="16">
        <v>0.111</v>
      </c>
      <c r="HV16" s="16">
        <v>0.44400000000000001</v>
      </c>
      <c r="HW16" s="16">
        <v>0</v>
      </c>
      <c r="HX16" s="17">
        <v>5.5999999999999994E-2</v>
      </c>
      <c r="HY16" s="16">
        <v>0.1253968253968254</v>
      </c>
      <c r="HZ16" s="16">
        <v>6.493284493284493E-2</v>
      </c>
      <c r="IA16" s="16">
        <v>6.016047444618873E-2</v>
      </c>
      <c r="IB16" s="16">
        <v>0.10553287981859411</v>
      </c>
      <c r="IC16" s="16">
        <v>0.13936507936507936</v>
      </c>
      <c r="ID16" s="16">
        <v>6.221175649747078E-2</v>
      </c>
      <c r="IE16" s="16">
        <v>5.8963893249607532E-2</v>
      </c>
      <c r="IF16" s="16">
        <v>5.5252049537763824E-2</v>
      </c>
      <c r="IG16" s="16">
        <v>5.2886795743938599E-2</v>
      </c>
      <c r="IH16" s="16">
        <v>5.1826268969126107E-2</v>
      </c>
      <c r="II16" s="16">
        <v>5.1473922902494328E-2</v>
      </c>
      <c r="IJ16" s="16">
        <v>5.256584685156114E-2</v>
      </c>
      <c r="IK16" s="16">
        <v>5.4226408512122799E-2</v>
      </c>
      <c r="IL16" s="16">
        <v>6.3164137449851748E-2</v>
      </c>
      <c r="IM16" s="19">
        <v>2.0408163265306124E-3</v>
      </c>
      <c r="IN16" s="17"/>
      <c r="IO16" s="16">
        <v>0.375</v>
      </c>
      <c r="IP16" s="16">
        <v>6.25E-2</v>
      </c>
      <c r="IQ16" s="16">
        <v>0.25</v>
      </c>
      <c r="IR16" s="16">
        <v>0.125</v>
      </c>
      <c r="IS16" s="16">
        <v>-6.25E-2</v>
      </c>
      <c r="IT16" s="16">
        <v>-6.25E-2</v>
      </c>
      <c r="IU16" s="17">
        <v>0</v>
      </c>
      <c r="IV16" s="16">
        <v>0.77777777777777779</v>
      </c>
      <c r="IW16" s="16">
        <v>0.55555555555555558</v>
      </c>
      <c r="IX16" s="16">
        <v>0.55555555555555558</v>
      </c>
      <c r="IY16" s="16">
        <v>0.83333333333333337</v>
      </c>
      <c r="IZ16" s="16">
        <v>-0.27777777777777779</v>
      </c>
      <c r="JA16" s="16">
        <v>0.61111111111111116</v>
      </c>
      <c r="JB16" s="16">
        <v>0.22222222222222221</v>
      </c>
      <c r="JC16" s="16">
        <v>0.66666666666666663</v>
      </c>
      <c r="JD16" s="16">
        <v>0.22222222222222221</v>
      </c>
      <c r="JE16" s="16">
        <v>0.44444444444444442</v>
      </c>
      <c r="JF16" s="19">
        <v>0</v>
      </c>
      <c r="JG16" s="17"/>
      <c r="JH16" s="19">
        <v>8.5905327043097945E-2</v>
      </c>
      <c r="JI16" s="16">
        <v>9.968978819598015E-2</v>
      </c>
      <c r="JJ16" s="16">
        <v>0.10411752420266353</v>
      </c>
      <c r="JK16" s="16">
        <v>6.5998329156223903E-2</v>
      </c>
      <c r="JL16" s="16">
        <v>0.19547705046931055</v>
      </c>
      <c r="JM16" s="16">
        <v>7.7063983488132093E-2</v>
      </c>
      <c r="JN16" s="16">
        <v>0.13115017936999362</v>
      </c>
      <c r="JO16" s="16">
        <v>4.4078947368421065E-2</v>
      </c>
      <c r="JP16" s="16">
        <v>0.10137476043048799</v>
      </c>
      <c r="JQ16" s="16">
        <v>8.8794903926482871E-2</v>
      </c>
      <c r="JR16" s="19">
        <v>6.3492063492063492E-3</v>
      </c>
      <c r="JS16" s="17"/>
      <c r="JT16" s="19">
        <v>0</v>
      </c>
      <c r="JU16" s="16">
        <v>0.33299999999999996</v>
      </c>
      <c r="JV16" s="16">
        <v>0.222</v>
      </c>
      <c r="JW16" s="16">
        <v>0.222</v>
      </c>
      <c r="JX16" s="16">
        <v>0.72199999999999998</v>
      </c>
      <c r="JY16" s="16">
        <v>0</v>
      </c>
      <c r="JZ16" s="16">
        <v>0.111</v>
      </c>
      <c r="KA16" s="16">
        <v>0.111</v>
      </c>
      <c r="KB16" s="16">
        <v>0.111</v>
      </c>
      <c r="KC16" s="16">
        <v>0.33299999999999996</v>
      </c>
      <c r="KD16" s="19">
        <v>0.111</v>
      </c>
      <c r="KE16" s="17"/>
      <c r="KF16" s="59">
        <v>-0.5</v>
      </c>
      <c r="KG16" s="53">
        <v>-0.1111111111111111</v>
      </c>
      <c r="KH16" s="53">
        <v>0.55555555555555558</v>
      </c>
      <c r="KI16" s="53">
        <v>0.88888888888888884</v>
      </c>
      <c r="KJ16" s="53">
        <v>0</v>
      </c>
      <c r="KK16" s="53">
        <v>0</v>
      </c>
      <c r="KL16" s="53">
        <v>0</v>
      </c>
      <c r="KM16" s="54">
        <v>-0.16666666666666666</v>
      </c>
      <c r="KN16" s="16"/>
      <c r="KO16" s="16"/>
      <c r="KP16" s="16"/>
      <c r="KQ16" s="16"/>
      <c r="KR16" s="16"/>
      <c r="KS16" s="16"/>
      <c r="KT16" s="17"/>
      <c r="KU16" s="19">
        <v>0.3037037037037037</v>
      </c>
      <c r="KV16" s="19">
        <v>0.20370370370370372</v>
      </c>
      <c r="KW16" s="19">
        <v>0.22962962962962963</v>
      </c>
      <c r="KX16" s="19">
        <v>0.2185185185185185</v>
      </c>
      <c r="KY16" s="19">
        <v>4.4444444444444446E-2</v>
      </c>
      <c r="KZ16" s="19">
        <v>0.30856553147574817</v>
      </c>
      <c r="LA16" s="19">
        <v>0.2036807705538356</v>
      </c>
      <c r="LB16" s="19">
        <v>0.2339754615296411</v>
      </c>
      <c r="LC16" s="19">
        <v>0.20991858731796809</v>
      </c>
      <c r="LD16" s="19">
        <v>4.3859649122807015E-2</v>
      </c>
      <c r="LE16" s="339"/>
      <c r="LF16" s="345">
        <v>0.22222222222222221</v>
      </c>
      <c r="LG16" s="345">
        <v>0.66666666666666663</v>
      </c>
      <c r="LH16" s="345">
        <v>0.1111111111111111</v>
      </c>
      <c r="LI16" s="346"/>
      <c r="LJ16" s="347"/>
      <c r="LK16" s="36"/>
      <c r="LL16" s="345">
        <v>0.10526315789473684</v>
      </c>
      <c r="LM16" s="345">
        <v>0.73684210526315785</v>
      </c>
      <c r="LN16" s="345">
        <v>0.15789473684210525</v>
      </c>
      <c r="LO16" s="19"/>
      <c r="LP16" s="19"/>
      <c r="LQ16" s="49">
        <v>0</v>
      </c>
      <c r="LR16" s="16">
        <v>0.25</v>
      </c>
      <c r="LS16" s="16">
        <v>0.25</v>
      </c>
      <c r="LT16" s="16">
        <v>0</v>
      </c>
      <c r="LU16" s="16">
        <v>0.25</v>
      </c>
      <c r="LV16" s="16">
        <v>0</v>
      </c>
      <c r="LW16" s="16">
        <v>0.25</v>
      </c>
      <c r="LX16" s="19">
        <v>0.25</v>
      </c>
      <c r="LY16" s="19"/>
      <c r="LZ16" s="17"/>
      <c r="MA16" s="16"/>
      <c r="MB16" s="16"/>
      <c r="MC16" s="16"/>
      <c r="MD16" s="16"/>
      <c r="ME16" s="16"/>
      <c r="MF16" s="16"/>
      <c r="MG16" s="16"/>
      <c r="MH16" s="19"/>
      <c r="MI16" s="17"/>
      <c r="MJ16" s="19"/>
      <c r="MK16" s="19">
        <v>0.33333333333333331</v>
      </c>
      <c r="ML16" s="19">
        <v>0.5</v>
      </c>
      <c r="MM16" s="19">
        <v>0.16666666666666666</v>
      </c>
      <c r="MN16" s="19"/>
      <c r="MO16" s="17"/>
      <c r="MP16" s="19"/>
      <c r="MQ16" s="19">
        <v>0.15789473684210525</v>
      </c>
      <c r="MR16" s="19">
        <v>0.73684210526315785</v>
      </c>
      <c r="MS16" s="19">
        <v>0.10526315789473684</v>
      </c>
      <c r="MT16" s="19"/>
      <c r="MU16" s="19"/>
      <c r="MV16" s="49">
        <v>0.16699999999999998</v>
      </c>
      <c r="MW16" s="16">
        <v>0.5</v>
      </c>
      <c r="MX16" s="16">
        <v>0.16699999999999998</v>
      </c>
      <c r="MY16" s="16">
        <v>0</v>
      </c>
      <c r="MZ16" s="16">
        <v>0.33299999999999996</v>
      </c>
      <c r="NA16" s="16">
        <v>0</v>
      </c>
      <c r="NB16" s="16">
        <v>0</v>
      </c>
      <c r="NC16" s="19">
        <v>0.16699999999999998</v>
      </c>
      <c r="ND16" s="17"/>
      <c r="NE16" s="16"/>
      <c r="NF16" s="16"/>
      <c r="NG16" s="16"/>
      <c r="NH16" s="16"/>
      <c r="NI16" s="16"/>
      <c r="NJ16" s="16"/>
      <c r="NK16" s="16"/>
      <c r="NL16" s="19"/>
      <c r="NM16" s="17"/>
      <c r="NN16" s="19"/>
      <c r="NO16" s="19">
        <v>0</v>
      </c>
      <c r="NP16" s="19">
        <v>0.88888888888888884</v>
      </c>
      <c r="NQ16" s="19">
        <v>0.1111111111111111</v>
      </c>
      <c r="NR16" s="19"/>
      <c r="NS16" s="17"/>
      <c r="NT16" s="19"/>
      <c r="NU16" s="19">
        <v>0.21052631578947367</v>
      </c>
      <c r="NV16" s="19">
        <v>0.68421052631578949</v>
      </c>
      <c r="NW16" s="19">
        <v>0.10526315789473684</v>
      </c>
      <c r="NX16" s="19"/>
      <c r="NY16" s="17"/>
      <c r="NZ16" s="19">
        <v>0</v>
      </c>
      <c r="OA16" s="16">
        <v>0</v>
      </c>
      <c r="OB16" s="16">
        <v>0</v>
      </c>
      <c r="OC16" s="16">
        <v>0</v>
      </c>
      <c r="OD16" s="16">
        <v>0</v>
      </c>
      <c r="OE16" s="16">
        <v>0</v>
      </c>
      <c r="OF16" s="16">
        <v>0</v>
      </c>
      <c r="OG16" s="19">
        <v>0</v>
      </c>
      <c r="OH16" s="17"/>
      <c r="OI16" s="16"/>
      <c r="OJ16" s="16"/>
      <c r="OK16" s="16"/>
      <c r="OL16" s="16"/>
      <c r="OM16" s="16"/>
      <c r="ON16" s="16"/>
      <c r="OO16" s="16"/>
      <c r="OP16" s="19"/>
      <c r="OQ16" s="17"/>
      <c r="OR16" s="19"/>
      <c r="OS16" s="19">
        <v>0.16666666666666666</v>
      </c>
      <c r="OT16" s="19">
        <v>0.72222222222222221</v>
      </c>
      <c r="OU16" s="19">
        <v>0.1111111111111111</v>
      </c>
      <c r="OV16" s="19"/>
      <c r="OW16" s="17"/>
      <c r="OX16" s="19"/>
      <c r="OY16" s="19"/>
      <c r="OZ16" s="19"/>
      <c r="PA16" s="19"/>
      <c r="PB16" s="19"/>
      <c r="PC16" s="19"/>
      <c r="PD16" s="49">
        <v>0</v>
      </c>
      <c r="PE16" s="16">
        <v>0.66700000000000004</v>
      </c>
      <c r="PF16" s="16">
        <v>0.66700000000000004</v>
      </c>
      <c r="PG16" s="16">
        <v>0</v>
      </c>
      <c r="PH16" s="16">
        <v>0.33299999999999996</v>
      </c>
      <c r="PI16" s="16">
        <v>0</v>
      </c>
      <c r="PJ16" s="16">
        <v>0</v>
      </c>
      <c r="PK16" s="19">
        <v>0</v>
      </c>
      <c r="PL16" s="17"/>
      <c r="PM16" s="19"/>
      <c r="PN16" s="16"/>
      <c r="PO16" s="16"/>
      <c r="PP16" s="16"/>
      <c r="PQ16" s="16"/>
      <c r="PR16" s="16"/>
      <c r="PS16" s="16"/>
      <c r="PT16" s="19"/>
      <c r="PU16" s="17"/>
      <c r="PV16" s="19">
        <v>0.25897259488590751</v>
      </c>
      <c r="PW16" s="16">
        <v>0.14184153193441118</v>
      </c>
      <c r="PX16" s="16">
        <v>0.10884646256163284</v>
      </c>
      <c r="PY16" s="16">
        <v>0.1795378970301571</v>
      </c>
      <c r="PZ16" s="16">
        <v>9.2592592592592587E-3</v>
      </c>
      <c r="QA16" s="16">
        <v>0.16133470932232541</v>
      </c>
      <c r="QB16" s="16">
        <v>9.3251920651301445E-2</v>
      </c>
      <c r="QC16" s="19">
        <v>4.6955624355005159E-2</v>
      </c>
      <c r="QD16" s="17"/>
      <c r="QE16" s="19">
        <v>7.407407407407407E-2</v>
      </c>
      <c r="QF16" s="16">
        <v>5.5555555555555552E-2</v>
      </c>
      <c r="QG16" s="16">
        <v>0.19444444444444445</v>
      </c>
      <c r="QH16" s="16">
        <v>4.6296296296296294E-2</v>
      </c>
      <c r="QI16" s="16">
        <v>0.15740740740740738</v>
      </c>
      <c r="QJ16" s="16">
        <v>0.12037037037037036</v>
      </c>
      <c r="QK16" s="19">
        <v>0.32407407407407401</v>
      </c>
      <c r="QL16" s="19">
        <v>2.7777777777777776E-2</v>
      </c>
      <c r="QM16" s="17"/>
      <c r="QN16" s="19">
        <v>0.23148148148148145</v>
      </c>
      <c r="QO16" s="16">
        <v>0.25925925925925924</v>
      </c>
      <c r="QP16" s="16">
        <v>0.19444444444444442</v>
      </c>
      <c r="QQ16" s="16">
        <v>6.4814814814814811E-2</v>
      </c>
      <c r="QR16" s="16">
        <v>7.407407407407407E-2</v>
      </c>
      <c r="QS16" s="16">
        <v>0.12962962962962962</v>
      </c>
      <c r="QT16" s="16">
        <v>3.7037037037037035E-2</v>
      </c>
      <c r="QU16" s="19">
        <v>9.2592592592592587E-3</v>
      </c>
      <c r="QV16" s="17"/>
      <c r="QW16" s="49"/>
      <c r="QX16" s="19"/>
      <c r="QY16" s="19"/>
      <c r="QZ16" s="17"/>
      <c r="RA16" s="49"/>
      <c r="RB16" s="19"/>
      <c r="RC16" s="19"/>
      <c r="RD16" s="17"/>
      <c r="RE16" s="49"/>
      <c r="RF16" s="19"/>
      <c r="RG16" s="19"/>
      <c r="RH16" s="17"/>
      <c r="RI16" s="49"/>
      <c r="RJ16" s="19"/>
      <c r="RK16" s="19"/>
      <c r="RL16" s="17"/>
      <c r="RM16" s="361"/>
    </row>
    <row r="17" spans="1:481"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3"/>
      <c r="X17" s="14"/>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4"/>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4"/>
      <c r="CW17" s="14"/>
      <c r="CX17" s="14"/>
      <c r="CY17" s="14"/>
      <c r="CZ17" s="14"/>
      <c r="DA17" s="14"/>
      <c r="DB17" s="14"/>
      <c r="DC17" s="14"/>
      <c r="DD17" s="14"/>
      <c r="DE17" s="14"/>
      <c r="DF17" s="14"/>
      <c r="DG17" s="14"/>
      <c r="DH17" s="14"/>
      <c r="DI17" s="14"/>
      <c r="DJ17" s="14"/>
      <c r="DK17" s="14"/>
      <c r="DL17" s="14"/>
      <c r="DM17" s="14"/>
      <c r="DN17" s="14"/>
      <c r="DO17" s="14"/>
      <c r="DP17" s="14"/>
      <c r="DQ17" s="13"/>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7"/>
      <c r="FP17" s="16"/>
      <c r="FQ17" s="16"/>
      <c r="FR17" s="16"/>
      <c r="FS17" s="16"/>
      <c r="FT17" s="16"/>
      <c r="FU17" s="16"/>
      <c r="FV17" s="16"/>
      <c r="FW17" s="16"/>
      <c r="FX17" s="16"/>
      <c r="FY17" s="16"/>
      <c r="FZ17" s="16"/>
      <c r="GA17" s="17"/>
      <c r="GB17" s="16"/>
      <c r="GC17" s="16"/>
      <c r="GD17" s="16"/>
      <c r="GE17" s="16"/>
      <c r="GF17" s="16"/>
      <c r="GG17" s="16"/>
      <c r="GH17" s="16"/>
      <c r="GI17" s="16"/>
      <c r="GJ17" s="16"/>
      <c r="GK17" s="16"/>
      <c r="GL17" s="16"/>
      <c r="GM17" s="16"/>
      <c r="GN17" s="16"/>
      <c r="GO17" s="16"/>
      <c r="GP17" s="19"/>
      <c r="GQ17" s="17"/>
      <c r="GR17" s="16"/>
      <c r="GS17" s="17"/>
      <c r="GT17" s="16">
        <v>0.16</v>
      </c>
      <c r="GU17" s="16">
        <v>0</v>
      </c>
      <c r="GV17" s="16">
        <v>0.3066666666666667</v>
      </c>
      <c r="GW17" s="16">
        <v>0</v>
      </c>
      <c r="GX17" s="16">
        <v>0.22666666666666666</v>
      </c>
      <c r="GY17" s="16">
        <v>0.10666666666666666</v>
      </c>
      <c r="GZ17" s="16">
        <v>0.2</v>
      </c>
      <c r="HA17" s="17">
        <v>0</v>
      </c>
      <c r="HB17" s="16">
        <v>0.10158730158730159</v>
      </c>
      <c r="HC17" s="16">
        <v>1.5873015873015872E-2</v>
      </c>
      <c r="HD17" s="16">
        <v>2.5396825396825397E-2</v>
      </c>
      <c r="HE17" s="16">
        <v>6.3492063492063489E-2</v>
      </c>
      <c r="HF17" s="16">
        <v>4.4444444444444446E-2</v>
      </c>
      <c r="HG17" s="16">
        <v>6.9841269841269843E-2</v>
      </c>
      <c r="HH17" s="16">
        <v>1.9047619047619046E-2</v>
      </c>
      <c r="HI17" s="16">
        <v>0.19682539682539682</v>
      </c>
      <c r="HJ17" s="16">
        <v>0.1650793650793651</v>
      </c>
      <c r="HK17" s="16">
        <v>3.1746031746031751E-2</v>
      </c>
      <c r="HL17" s="16">
        <v>8.2539682539682538E-2</v>
      </c>
      <c r="HM17" s="16">
        <v>5.3968253968253971E-2</v>
      </c>
      <c r="HN17" s="16">
        <v>0.13015873015873014</v>
      </c>
      <c r="HO17" s="16">
        <v>0</v>
      </c>
      <c r="HP17" s="19">
        <v>0</v>
      </c>
      <c r="HQ17" s="17"/>
      <c r="HR17" s="16">
        <v>0.57100000000000006</v>
      </c>
      <c r="HS17" s="16">
        <v>0.47600000000000003</v>
      </c>
      <c r="HT17" s="16">
        <v>0</v>
      </c>
      <c r="HU17" s="16">
        <v>0</v>
      </c>
      <c r="HV17" s="16">
        <v>0.47600000000000003</v>
      </c>
      <c r="HW17" s="16">
        <v>0</v>
      </c>
      <c r="HX17" s="17">
        <v>4.8000000000000001E-2</v>
      </c>
      <c r="HY17" s="16">
        <v>0.13500789387192141</v>
      </c>
      <c r="HZ17" s="16">
        <v>6.0263606477031606E-2</v>
      </c>
      <c r="IA17" s="16">
        <v>6.2532090845343863E-2</v>
      </c>
      <c r="IB17" s="16">
        <v>8.694034021056396E-2</v>
      </c>
      <c r="IC17" s="16">
        <v>0.15472800292077399</v>
      </c>
      <c r="ID17" s="16">
        <v>4.9019661412088265E-2</v>
      </c>
      <c r="IE17" s="16">
        <v>4.5881485124170146E-2</v>
      </c>
      <c r="IF17" s="16">
        <v>4.6977934413390529E-2</v>
      </c>
      <c r="IG17" s="16">
        <v>5.1212559990529018E-2</v>
      </c>
      <c r="IH17" s="16">
        <v>4.8301141072225412E-2</v>
      </c>
      <c r="II17" s="16">
        <v>5.916715718781123E-2</v>
      </c>
      <c r="IJ17" s="16">
        <v>6.1907038585179722E-2</v>
      </c>
      <c r="IK17" s="16">
        <v>5.9638554216867465E-2</v>
      </c>
      <c r="IL17" s="16">
        <v>7.4265315229170653E-2</v>
      </c>
      <c r="IM17" s="19">
        <v>4.1572184429327294E-3</v>
      </c>
      <c r="IN17" s="17"/>
      <c r="IO17" s="16">
        <v>0.5</v>
      </c>
      <c r="IP17" s="16">
        <v>0.2857142857142857</v>
      </c>
      <c r="IQ17" s="16">
        <v>0.5</v>
      </c>
      <c r="IR17" s="16">
        <v>0.5714285714285714</v>
      </c>
      <c r="IS17" s="16">
        <v>0.14285714285714285</v>
      </c>
      <c r="IT17" s="16">
        <v>0.21428571428571427</v>
      </c>
      <c r="IU17" s="17">
        <v>0.14285714285714285</v>
      </c>
      <c r="IV17" s="16">
        <v>0.76190476190476186</v>
      </c>
      <c r="IW17" s="16">
        <v>0.7142857142857143</v>
      </c>
      <c r="IX17" s="16">
        <v>0.52380952380952384</v>
      </c>
      <c r="IY17" s="16">
        <v>0.61904761904761907</v>
      </c>
      <c r="IZ17" s="16">
        <v>-0.2857142857142857</v>
      </c>
      <c r="JA17" s="16">
        <v>0.52380952380952384</v>
      </c>
      <c r="JB17" s="16">
        <v>-9.5238095238095233E-2</v>
      </c>
      <c r="JC17" s="16">
        <v>0.52380952380952384</v>
      </c>
      <c r="JD17" s="16">
        <v>4.7619047619047616E-2</v>
      </c>
      <c r="JE17" s="16">
        <v>0.61904761904761907</v>
      </c>
      <c r="JF17" s="19">
        <v>0</v>
      </c>
      <c r="JG17" s="17"/>
      <c r="JH17" s="19">
        <v>7.8726708074534149E-2</v>
      </c>
      <c r="JI17" s="16">
        <v>6.3405797101449266E-2</v>
      </c>
      <c r="JJ17" s="16">
        <v>6.9202898550724631E-2</v>
      </c>
      <c r="JK17" s="16">
        <v>4.8343685300207037E-2</v>
      </c>
      <c r="JL17" s="16">
        <v>0.20579710144927535</v>
      </c>
      <c r="JM17" s="16">
        <v>4.7515527950310554E-2</v>
      </c>
      <c r="JN17" s="16">
        <v>0.17795031055900623</v>
      </c>
      <c r="JO17" s="16">
        <v>0.10119047619047619</v>
      </c>
      <c r="JP17" s="16">
        <v>0.13157349896480333</v>
      </c>
      <c r="JQ17" s="16">
        <v>6.1801242236024845E-2</v>
      </c>
      <c r="JR17" s="19">
        <v>1.4492753623188404E-2</v>
      </c>
      <c r="JS17" s="17"/>
      <c r="JT17" s="19">
        <v>0</v>
      </c>
      <c r="JU17" s="16">
        <v>0.28600000000000003</v>
      </c>
      <c r="JV17" s="16">
        <v>0.28600000000000003</v>
      </c>
      <c r="JW17" s="16">
        <v>9.5000000000000001E-2</v>
      </c>
      <c r="JX17" s="16">
        <v>0.76200000000000001</v>
      </c>
      <c r="JY17" s="16">
        <v>9.5000000000000001E-2</v>
      </c>
      <c r="JZ17" s="16">
        <v>9.5000000000000001E-2</v>
      </c>
      <c r="KA17" s="16">
        <v>9.5000000000000001E-2</v>
      </c>
      <c r="KB17" s="16">
        <v>0.19</v>
      </c>
      <c r="KC17" s="16">
        <v>0.28600000000000003</v>
      </c>
      <c r="KD17" s="19">
        <v>4.8000000000000001E-2</v>
      </c>
      <c r="KE17" s="17"/>
      <c r="KF17" s="59">
        <v>-0.47619047619047616</v>
      </c>
      <c r="KG17" s="53">
        <v>-0.19047619047619047</v>
      </c>
      <c r="KH17" s="53">
        <v>0.5714285714285714</v>
      </c>
      <c r="KI17" s="53">
        <v>0.7142857142857143</v>
      </c>
      <c r="KJ17" s="53">
        <v>0</v>
      </c>
      <c r="KK17" s="53">
        <v>0</v>
      </c>
      <c r="KL17" s="53">
        <v>0</v>
      </c>
      <c r="KM17" s="54">
        <v>-0.2857142857142857</v>
      </c>
      <c r="KN17" s="16"/>
      <c r="KO17" s="16"/>
      <c r="KP17" s="16"/>
      <c r="KQ17" s="16"/>
      <c r="KR17" s="16"/>
      <c r="KS17" s="16"/>
      <c r="KT17" s="17"/>
      <c r="KU17" s="19">
        <v>0.28945842868039662</v>
      </c>
      <c r="KV17" s="19">
        <v>0.20536994660564456</v>
      </c>
      <c r="KW17" s="19">
        <v>0.27618611746758198</v>
      </c>
      <c r="KX17" s="19">
        <v>0.20863463005339439</v>
      </c>
      <c r="KY17" s="19">
        <v>2.0350877192982456E-2</v>
      </c>
      <c r="KZ17" s="19">
        <v>0.28945842868039662</v>
      </c>
      <c r="LA17" s="19">
        <v>0.20536994660564456</v>
      </c>
      <c r="LB17" s="19">
        <v>0.27618611746758198</v>
      </c>
      <c r="LC17" s="19">
        <v>0.20863463005339439</v>
      </c>
      <c r="LD17" s="19">
        <v>2.0350877192982456E-2</v>
      </c>
      <c r="LE17" s="339"/>
      <c r="LF17" s="345">
        <v>0.14285714285714285</v>
      </c>
      <c r="LG17" s="345">
        <v>0.76190476190476186</v>
      </c>
      <c r="LH17" s="345">
        <v>9.5238095238095233E-2</v>
      </c>
      <c r="LI17" s="346"/>
      <c r="LJ17" s="347"/>
      <c r="LK17" s="36"/>
      <c r="LL17" s="345">
        <v>0.22222222222222221</v>
      </c>
      <c r="LM17" s="345">
        <v>0.72222222222222221</v>
      </c>
      <c r="LN17" s="345">
        <v>5.5555555555555552E-2</v>
      </c>
      <c r="LO17" s="19"/>
      <c r="LP17" s="19"/>
      <c r="LQ17" s="49">
        <v>0.2</v>
      </c>
      <c r="LR17" s="16">
        <v>0.6</v>
      </c>
      <c r="LS17" s="16">
        <v>0.4</v>
      </c>
      <c r="LT17" s="16">
        <v>0.4</v>
      </c>
      <c r="LU17" s="16">
        <v>0</v>
      </c>
      <c r="LV17" s="16">
        <v>0.2</v>
      </c>
      <c r="LW17" s="16">
        <v>0</v>
      </c>
      <c r="LX17" s="19">
        <v>0</v>
      </c>
      <c r="LY17" s="19"/>
      <c r="LZ17" s="17"/>
      <c r="MA17" s="16"/>
      <c r="MB17" s="16"/>
      <c r="MC17" s="16"/>
      <c r="MD17" s="16"/>
      <c r="ME17" s="16"/>
      <c r="MF17" s="16"/>
      <c r="MG17" s="16"/>
      <c r="MH17" s="19"/>
      <c r="MI17" s="17"/>
      <c r="MJ17" s="19"/>
      <c r="MK17" s="19">
        <v>0.33333333333333331</v>
      </c>
      <c r="ML17" s="19">
        <v>0.47619047619047616</v>
      </c>
      <c r="MM17" s="19">
        <v>0.19047619047619047</v>
      </c>
      <c r="MN17" s="19"/>
      <c r="MO17" s="17"/>
      <c r="MP17" s="19"/>
      <c r="MQ17" s="19">
        <v>0.3888888888888889</v>
      </c>
      <c r="MR17" s="19">
        <v>0.61111111111111116</v>
      </c>
      <c r="MS17" s="19">
        <v>0</v>
      </c>
      <c r="MT17" s="19"/>
      <c r="MU17" s="19"/>
      <c r="MV17" s="49">
        <v>0.125</v>
      </c>
      <c r="MW17" s="16">
        <v>0.5</v>
      </c>
      <c r="MX17" s="16">
        <v>0.375</v>
      </c>
      <c r="MY17" s="16">
        <v>0</v>
      </c>
      <c r="MZ17" s="16">
        <v>0.375</v>
      </c>
      <c r="NA17" s="16">
        <v>0</v>
      </c>
      <c r="NB17" s="16">
        <v>0</v>
      </c>
      <c r="NC17" s="19">
        <v>0.25</v>
      </c>
      <c r="ND17" s="17"/>
      <c r="NE17" s="16"/>
      <c r="NF17" s="16"/>
      <c r="NG17" s="16"/>
      <c r="NH17" s="16"/>
      <c r="NI17" s="16"/>
      <c r="NJ17" s="16"/>
      <c r="NK17" s="16"/>
      <c r="NL17" s="19"/>
      <c r="NM17" s="17"/>
      <c r="NN17" s="19"/>
      <c r="NO17" s="19">
        <v>0</v>
      </c>
      <c r="NP17" s="19">
        <v>0.90476190476190477</v>
      </c>
      <c r="NQ17" s="19">
        <v>9.5238095238095233E-2</v>
      </c>
      <c r="NR17" s="19"/>
      <c r="NS17" s="17"/>
      <c r="NT17" s="19"/>
      <c r="NU17" s="19">
        <v>5.5555555555555552E-2</v>
      </c>
      <c r="NV17" s="19">
        <v>0.88888888888888884</v>
      </c>
      <c r="NW17" s="19">
        <v>5.5555555555555552E-2</v>
      </c>
      <c r="NX17" s="19"/>
      <c r="NY17" s="17"/>
      <c r="NZ17" s="19">
        <v>0</v>
      </c>
      <c r="OA17" s="16">
        <v>0</v>
      </c>
      <c r="OB17" s="16">
        <v>1</v>
      </c>
      <c r="OC17" s="16">
        <v>0</v>
      </c>
      <c r="OD17" s="16">
        <v>0</v>
      </c>
      <c r="OE17" s="16">
        <v>0</v>
      </c>
      <c r="OF17" s="16">
        <v>0</v>
      </c>
      <c r="OG17" s="19">
        <v>0</v>
      </c>
      <c r="OH17" s="17"/>
      <c r="OI17" s="16"/>
      <c r="OJ17" s="16"/>
      <c r="OK17" s="16"/>
      <c r="OL17" s="16"/>
      <c r="OM17" s="16"/>
      <c r="ON17" s="16"/>
      <c r="OO17" s="16"/>
      <c r="OP17" s="19"/>
      <c r="OQ17" s="17"/>
      <c r="OR17" s="19"/>
      <c r="OS17" s="19">
        <v>0.23809523809523808</v>
      </c>
      <c r="OT17" s="19">
        <v>0.66666666666666663</v>
      </c>
      <c r="OU17" s="19">
        <v>9.5238095238095233E-2</v>
      </c>
      <c r="OV17" s="19"/>
      <c r="OW17" s="17"/>
      <c r="OX17" s="19"/>
      <c r="OY17" s="19"/>
      <c r="OZ17" s="19"/>
      <c r="PA17" s="19"/>
      <c r="PB17" s="19"/>
      <c r="PC17" s="19"/>
      <c r="PD17" s="49">
        <v>0</v>
      </c>
      <c r="PE17" s="16">
        <v>0.33299999999999996</v>
      </c>
      <c r="PF17" s="16">
        <v>0.16699999999999998</v>
      </c>
      <c r="PG17" s="16">
        <v>0</v>
      </c>
      <c r="PH17" s="16">
        <v>0.16699999999999998</v>
      </c>
      <c r="PI17" s="16">
        <v>0</v>
      </c>
      <c r="PJ17" s="16">
        <v>0</v>
      </c>
      <c r="PK17" s="19">
        <v>0.66700000000000004</v>
      </c>
      <c r="PL17" s="17"/>
      <c r="PM17" s="19"/>
      <c r="PN17" s="16"/>
      <c r="PO17" s="16"/>
      <c r="PP17" s="16"/>
      <c r="PQ17" s="16"/>
      <c r="PR17" s="16"/>
      <c r="PS17" s="16"/>
      <c r="PT17" s="19"/>
      <c r="PU17" s="17"/>
      <c r="PV17" s="19">
        <v>0.34920634920634919</v>
      </c>
      <c r="PW17" s="16">
        <v>0.17460317460317459</v>
      </c>
      <c r="PX17" s="16">
        <v>9.5238095238095233E-2</v>
      </c>
      <c r="PY17" s="16">
        <v>0.19047619047619047</v>
      </c>
      <c r="PZ17" s="16">
        <v>0</v>
      </c>
      <c r="QA17" s="16">
        <v>9.5238095238095233E-2</v>
      </c>
      <c r="QB17" s="16">
        <v>7.9365079365079361E-2</v>
      </c>
      <c r="QC17" s="19">
        <v>1.5873015873015872E-2</v>
      </c>
      <c r="QD17" s="17"/>
      <c r="QE17" s="19">
        <v>8.7012987012987014E-2</v>
      </c>
      <c r="QF17" s="16">
        <v>0.15450937950937951</v>
      </c>
      <c r="QG17" s="16">
        <v>0.12034632034632035</v>
      </c>
      <c r="QH17" s="16">
        <v>4.0873015873015874E-2</v>
      </c>
      <c r="QI17" s="16">
        <v>0.218001443001443</v>
      </c>
      <c r="QJ17" s="16">
        <v>8.7012987012987014E-2</v>
      </c>
      <c r="QK17" s="19">
        <v>0.24531024531024531</v>
      </c>
      <c r="QL17" s="19">
        <v>4.6933621933621932E-2</v>
      </c>
      <c r="QM17" s="17"/>
      <c r="QN17" s="19">
        <v>0.34920634920634919</v>
      </c>
      <c r="QO17" s="16">
        <v>0.19047619047619047</v>
      </c>
      <c r="QP17" s="16">
        <v>0.23015873015873015</v>
      </c>
      <c r="QQ17" s="16">
        <v>3.968253968253968E-2</v>
      </c>
      <c r="QR17" s="16">
        <v>0.1111111111111111</v>
      </c>
      <c r="QS17" s="16">
        <v>7.1428571428571425E-2</v>
      </c>
      <c r="QT17" s="16">
        <v>0</v>
      </c>
      <c r="QU17" s="19">
        <v>7.9365079365079361E-3</v>
      </c>
      <c r="QV17" s="17"/>
      <c r="QW17" s="49"/>
      <c r="QX17" s="19"/>
      <c r="QY17" s="19"/>
      <c r="QZ17" s="17"/>
      <c r="RA17" s="49"/>
      <c r="RB17" s="19"/>
      <c r="RC17" s="19"/>
      <c r="RD17" s="17"/>
      <c r="RE17" s="49"/>
      <c r="RF17" s="19"/>
      <c r="RG17" s="19"/>
      <c r="RH17" s="17"/>
      <c r="RI17" s="49"/>
      <c r="RJ17" s="19"/>
      <c r="RK17" s="19"/>
      <c r="RL17" s="17"/>
      <c r="RM17" s="361"/>
    </row>
    <row r="18" spans="1:481"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3"/>
      <c r="X18" s="14"/>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4"/>
      <c r="BW18" s="13"/>
      <c r="CA18" s="21"/>
      <c r="CB18" s="14"/>
      <c r="CC18" s="14"/>
      <c r="CD18" s="14"/>
      <c r="CE18" s="14"/>
      <c r="CF18" s="14"/>
      <c r="CG18" s="14"/>
      <c r="CH18" s="14"/>
      <c r="CI18" s="14"/>
      <c r="CJ18" s="14"/>
      <c r="CK18" s="14"/>
      <c r="CL18" s="14"/>
      <c r="CM18" s="14"/>
      <c r="CN18" s="14"/>
      <c r="CO18" s="14"/>
      <c r="CP18" s="14"/>
      <c r="CQ18" s="13"/>
      <c r="CR18" s="15"/>
      <c r="CS18" s="15"/>
      <c r="CT18" s="15"/>
      <c r="CU18" s="13"/>
      <c r="CV18" s="14"/>
      <c r="CW18" s="14"/>
      <c r="CX18" s="14"/>
      <c r="CY18" s="14"/>
      <c r="CZ18" s="14"/>
      <c r="DA18" s="14"/>
      <c r="DB18" s="14"/>
      <c r="DC18" s="14"/>
      <c r="DD18" s="14"/>
      <c r="DE18" s="14"/>
      <c r="DF18" s="14"/>
      <c r="DG18" s="14"/>
      <c r="DH18" s="14"/>
      <c r="DI18" s="14"/>
      <c r="DJ18" s="14"/>
      <c r="DK18" s="14"/>
      <c r="DL18" s="14"/>
      <c r="DM18" s="14"/>
      <c r="DN18" s="14"/>
      <c r="DO18" s="14"/>
      <c r="DP18" s="14"/>
      <c r="DQ18" s="13"/>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7"/>
      <c r="FP18" s="16"/>
      <c r="FQ18" s="16"/>
      <c r="FR18" s="16"/>
      <c r="FS18" s="16"/>
      <c r="FT18" s="16"/>
      <c r="FU18" s="16"/>
      <c r="FV18" s="16"/>
      <c r="FW18" s="16"/>
      <c r="FX18" s="16"/>
      <c r="FY18" s="16"/>
      <c r="FZ18" s="16"/>
      <c r="GA18" s="17"/>
      <c r="GB18" s="16"/>
      <c r="GC18" s="16"/>
      <c r="GD18" s="16"/>
      <c r="GE18" s="16"/>
      <c r="GF18" s="16"/>
      <c r="GG18" s="16"/>
      <c r="GH18" s="16"/>
      <c r="GI18" s="16"/>
      <c r="GJ18" s="16"/>
      <c r="GK18" s="16"/>
      <c r="GL18" s="16"/>
      <c r="GM18" s="16"/>
      <c r="GN18" s="16"/>
      <c r="GO18" s="16"/>
      <c r="GP18" s="19"/>
      <c r="GQ18" s="17"/>
      <c r="GR18" s="16"/>
      <c r="GS18" s="17"/>
      <c r="GT18" s="16">
        <v>0.20731707317073172</v>
      </c>
      <c r="GU18" s="16">
        <v>1.2195121951219513E-2</v>
      </c>
      <c r="GV18" s="16">
        <v>0.31707317073170732</v>
      </c>
      <c r="GW18" s="16">
        <v>2.4390243902439025E-2</v>
      </c>
      <c r="GX18" s="16">
        <v>0.18292682926829271</v>
      </c>
      <c r="GY18" s="16">
        <v>3.6585365853658541E-2</v>
      </c>
      <c r="GZ18" s="16">
        <v>0.20731707317073172</v>
      </c>
      <c r="HA18" s="17">
        <v>1.2195121951219513E-2</v>
      </c>
      <c r="HB18" s="16">
        <v>0.12675324675324676</v>
      </c>
      <c r="HC18" s="16">
        <v>1.9682539682539683E-2</v>
      </c>
      <c r="HD18" s="16">
        <v>2.1789321789321789E-2</v>
      </c>
      <c r="HE18" s="16">
        <v>5.8412698412698416E-2</v>
      </c>
      <c r="HF18" s="16">
        <v>4.3578643578643578E-2</v>
      </c>
      <c r="HG18" s="16">
        <v>7.9567099567099578E-2</v>
      </c>
      <c r="HH18" s="16">
        <v>1.5873015873015872E-2</v>
      </c>
      <c r="HI18" s="16">
        <v>0.18516594516594514</v>
      </c>
      <c r="HJ18" s="16">
        <v>0.15001443001442999</v>
      </c>
      <c r="HK18" s="16">
        <v>3.1948051948051948E-2</v>
      </c>
      <c r="HL18" s="16">
        <v>8.3145743145743148E-2</v>
      </c>
      <c r="HM18" s="16">
        <v>7.9971139971139971E-2</v>
      </c>
      <c r="HN18" s="16">
        <v>9.7748917748917766E-2</v>
      </c>
      <c r="HO18" s="16">
        <v>3.1746031746031746E-3</v>
      </c>
      <c r="HP18" s="19">
        <v>3.1746031746031746E-3</v>
      </c>
      <c r="HQ18" s="17"/>
      <c r="HR18" s="16">
        <v>0.57100000000000006</v>
      </c>
      <c r="HS18" s="16">
        <v>0.52400000000000002</v>
      </c>
      <c r="HT18" s="16">
        <v>4.8000000000000001E-2</v>
      </c>
      <c r="HU18" s="16">
        <v>9.5000000000000001E-2</v>
      </c>
      <c r="HV18" s="16">
        <v>0.42899999999999999</v>
      </c>
      <c r="HW18" s="16">
        <v>4.8000000000000001E-2</v>
      </c>
      <c r="HX18" s="17">
        <v>0</v>
      </c>
      <c r="HY18" s="16">
        <v>0.15231435231435231</v>
      </c>
      <c r="HZ18" s="16">
        <v>5.2138206620965244E-2</v>
      </c>
      <c r="IA18" s="16">
        <v>5.0134348410210479E-2</v>
      </c>
      <c r="IB18" s="16">
        <v>9.2539184952978068E-2</v>
      </c>
      <c r="IC18" s="16">
        <v>0.16274725274725274</v>
      </c>
      <c r="ID18" s="16">
        <v>5.4305120167189136E-2</v>
      </c>
      <c r="IE18" s="16">
        <v>5.5542273818135882E-2</v>
      </c>
      <c r="IF18" s="16">
        <v>4.8682466958329035E-2</v>
      </c>
      <c r="IG18" s="16">
        <v>5.8814002089864162E-2</v>
      </c>
      <c r="IH18" s="16">
        <v>5.2756783446438617E-2</v>
      </c>
      <c r="II18" s="16">
        <v>5.9161068816241225E-2</v>
      </c>
      <c r="IJ18" s="16">
        <v>5.1386429662291733E-2</v>
      </c>
      <c r="IK18" s="16">
        <v>5.3302731751007616E-2</v>
      </c>
      <c r="IL18" s="16">
        <v>5.4451640313709283E-2</v>
      </c>
      <c r="IM18" s="19">
        <v>1.724137931034483E-3</v>
      </c>
      <c r="IN18" s="17"/>
      <c r="IO18" s="16">
        <v>0.19047619047619047</v>
      </c>
      <c r="IP18" s="16">
        <v>0.19047619047619047</v>
      </c>
      <c r="IQ18" s="16">
        <v>0.14285714285714285</v>
      </c>
      <c r="IR18" s="16">
        <v>0.19047619047619047</v>
      </c>
      <c r="IS18" s="16">
        <v>0.14285714285714285</v>
      </c>
      <c r="IT18" s="16">
        <v>0.23809523809523808</v>
      </c>
      <c r="IU18" s="17">
        <v>0.14285714285714285</v>
      </c>
      <c r="IV18" s="16">
        <v>0.7142857142857143</v>
      </c>
      <c r="IW18" s="16">
        <v>0.61904761904761907</v>
      </c>
      <c r="IX18" s="16">
        <v>0.7142857142857143</v>
      </c>
      <c r="IY18" s="16">
        <v>0.5714285714285714</v>
      </c>
      <c r="IZ18" s="16">
        <v>-0.47619047619047616</v>
      </c>
      <c r="JA18" s="16">
        <v>0.61904761904761907</v>
      </c>
      <c r="JB18" s="16">
        <v>4.7619047619047616E-2</v>
      </c>
      <c r="JC18" s="16">
        <v>0.52380952380952384</v>
      </c>
      <c r="JD18" s="16">
        <v>0.19047619047619047</v>
      </c>
      <c r="JE18" s="16">
        <v>0.52380952380952384</v>
      </c>
      <c r="JF18" s="19">
        <v>0</v>
      </c>
      <c r="JG18" s="17"/>
      <c r="JH18" s="19">
        <v>8.6365488017661945E-2</v>
      </c>
      <c r="JI18" s="16">
        <v>7.7132286436634265E-2</v>
      </c>
      <c r="JJ18" s="16">
        <v>8.5567994872342706E-2</v>
      </c>
      <c r="JK18" s="16">
        <v>9.1772745077092918E-2</v>
      </c>
      <c r="JL18" s="16">
        <v>0.22082412847630239</v>
      </c>
      <c r="JM18" s="16">
        <v>5.5060214364562189E-2</v>
      </c>
      <c r="JN18" s="16">
        <v>0.13337656233308406</v>
      </c>
      <c r="JO18" s="16">
        <v>6.4175907132428878E-2</v>
      </c>
      <c r="JP18" s="16">
        <v>0.10020133176654916</v>
      </c>
      <c r="JQ18" s="16">
        <v>8.5523341523341526E-2</v>
      </c>
      <c r="JR18" s="19">
        <v>0</v>
      </c>
      <c r="JS18" s="17"/>
      <c r="JT18" s="19">
        <v>9.5000000000000001E-2</v>
      </c>
      <c r="JU18" s="16">
        <v>0.14300000000000002</v>
      </c>
      <c r="JV18" s="16">
        <v>0.47600000000000003</v>
      </c>
      <c r="JW18" s="16">
        <v>0.14300000000000002</v>
      </c>
      <c r="JX18" s="16">
        <v>0.66700000000000004</v>
      </c>
      <c r="JY18" s="16">
        <v>0.14300000000000002</v>
      </c>
      <c r="JZ18" s="16">
        <v>9.5000000000000001E-2</v>
      </c>
      <c r="KA18" s="16">
        <v>0.19</v>
      </c>
      <c r="KB18" s="16">
        <v>9.5000000000000001E-2</v>
      </c>
      <c r="KC18" s="16">
        <v>0.38100000000000001</v>
      </c>
      <c r="KD18" s="19">
        <v>9.5000000000000001E-2</v>
      </c>
      <c r="KE18" s="17"/>
      <c r="KF18" s="59">
        <v>-0.52380952380952384</v>
      </c>
      <c r="KG18" s="53">
        <v>-0.2857142857142857</v>
      </c>
      <c r="KH18" s="53">
        <v>0.5714285714285714</v>
      </c>
      <c r="KI18" s="53">
        <v>1</v>
      </c>
      <c r="KJ18" s="53">
        <v>0</v>
      </c>
      <c r="KK18" s="53">
        <v>0</v>
      </c>
      <c r="KL18" s="53">
        <v>0</v>
      </c>
      <c r="KM18" s="54">
        <v>-0.42857142857142855</v>
      </c>
      <c r="KN18" s="16"/>
      <c r="KO18" s="16"/>
      <c r="KP18" s="16"/>
      <c r="KQ18" s="16"/>
      <c r="KR18" s="16"/>
      <c r="KS18" s="16"/>
      <c r="KT18" s="17"/>
      <c r="KU18" s="19">
        <v>0.30663780663780665</v>
      </c>
      <c r="KV18" s="19">
        <v>0.20305435305435307</v>
      </c>
      <c r="KW18" s="19">
        <v>0.25074555074555077</v>
      </c>
      <c r="KX18" s="19">
        <v>0.20702260702260702</v>
      </c>
      <c r="KY18" s="19">
        <v>3.2539682539682535E-2</v>
      </c>
      <c r="KZ18" s="19">
        <v>0.30793650793650795</v>
      </c>
      <c r="LA18" s="19">
        <v>0.20296574770258982</v>
      </c>
      <c r="LB18" s="19">
        <v>0.24895572263993315</v>
      </c>
      <c r="LC18" s="19">
        <v>0.20760233918128654</v>
      </c>
      <c r="LD18" s="19">
        <v>3.2539682539682535E-2</v>
      </c>
      <c r="LE18" s="339"/>
      <c r="LF18" s="345">
        <v>0.19047619047619047</v>
      </c>
      <c r="LG18" s="345">
        <v>0.76190476190476186</v>
      </c>
      <c r="LH18" s="345">
        <v>4.7619047619047616E-2</v>
      </c>
      <c r="LI18" s="346"/>
      <c r="LJ18" s="347"/>
      <c r="LK18" s="36"/>
      <c r="LL18" s="345">
        <v>0.2857142857142857</v>
      </c>
      <c r="LM18" s="345">
        <v>0.5714285714285714</v>
      </c>
      <c r="LN18" s="345">
        <v>0.14285714285714285</v>
      </c>
      <c r="LO18" s="19"/>
      <c r="LP18" s="19"/>
      <c r="LQ18" s="49">
        <v>0.16699999999999998</v>
      </c>
      <c r="LR18" s="16">
        <v>0.66700000000000004</v>
      </c>
      <c r="LS18" s="16">
        <v>0.16699999999999998</v>
      </c>
      <c r="LT18" s="16">
        <v>0</v>
      </c>
      <c r="LU18" s="16">
        <v>0</v>
      </c>
      <c r="LV18" s="16">
        <v>0.33299999999999996</v>
      </c>
      <c r="LW18" s="16">
        <v>0</v>
      </c>
      <c r="LX18" s="19">
        <v>0</v>
      </c>
      <c r="LY18" s="19"/>
      <c r="LZ18" s="17"/>
      <c r="MA18" s="16"/>
      <c r="MB18" s="16"/>
      <c r="MC18" s="16"/>
      <c r="MD18" s="16"/>
      <c r="ME18" s="16"/>
      <c r="MF18" s="16"/>
      <c r="MG18" s="16"/>
      <c r="MH18" s="19"/>
      <c r="MI18" s="17"/>
      <c r="MJ18" s="19"/>
      <c r="MK18" s="19">
        <v>0.42857142857142855</v>
      </c>
      <c r="ML18" s="19">
        <v>0.38095238095238093</v>
      </c>
      <c r="MM18" s="19">
        <v>0.19047619047619047</v>
      </c>
      <c r="MN18" s="19"/>
      <c r="MO18" s="17"/>
      <c r="MP18" s="19"/>
      <c r="MQ18" s="19">
        <v>0.38095238095238093</v>
      </c>
      <c r="MR18" s="19">
        <v>0.5714285714285714</v>
      </c>
      <c r="MS18" s="19">
        <v>4.7619047619047616E-2</v>
      </c>
      <c r="MT18" s="19"/>
      <c r="MU18" s="19"/>
      <c r="MV18" s="49">
        <v>0</v>
      </c>
      <c r="MW18" s="16">
        <v>0.3</v>
      </c>
      <c r="MX18" s="16">
        <v>0.2</v>
      </c>
      <c r="MY18" s="16">
        <v>0</v>
      </c>
      <c r="MZ18" s="16">
        <v>0.2</v>
      </c>
      <c r="NA18" s="16">
        <v>0.2</v>
      </c>
      <c r="NB18" s="16">
        <v>0</v>
      </c>
      <c r="NC18" s="19">
        <v>0.4</v>
      </c>
      <c r="ND18" s="17"/>
      <c r="NE18" s="16"/>
      <c r="NF18" s="16"/>
      <c r="NG18" s="16"/>
      <c r="NH18" s="16"/>
      <c r="NI18" s="16"/>
      <c r="NJ18" s="16"/>
      <c r="NK18" s="16"/>
      <c r="NL18" s="19"/>
      <c r="NM18" s="17"/>
      <c r="NN18" s="19"/>
      <c r="NO18" s="19">
        <v>0</v>
      </c>
      <c r="NP18" s="19">
        <v>0.90476190476190477</v>
      </c>
      <c r="NQ18" s="19">
        <v>9.5238095238095233E-2</v>
      </c>
      <c r="NR18" s="19"/>
      <c r="NS18" s="17"/>
      <c r="NT18" s="19"/>
      <c r="NU18" s="19">
        <v>0</v>
      </c>
      <c r="NV18" s="19">
        <v>0.90476190476190477</v>
      </c>
      <c r="NW18" s="19">
        <v>9.5238095238095233E-2</v>
      </c>
      <c r="NX18" s="19"/>
      <c r="NY18" s="17"/>
      <c r="NZ18" s="19">
        <v>0</v>
      </c>
      <c r="OA18" s="16">
        <v>0</v>
      </c>
      <c r="OB18" s="16">
        <v>1</v>
      </c>
      <c r="OC18" s="16">
        <v>0</v>
      </c>
      <c r="OD18" s="16">
        <v>0</v>
      </c>
      <c r="OE18" s="16">
        <v>0</v>
      </c>
      <c r="OF18" s="16">
        <v>0</v>
      </c>
      <c r="OG18" s="19">
        <v>0</v>
      </c>
      <c r="OH18" s="17"/>
      <c r="OI18" s="16"/>
      <c r="OJ18" s="16"/>
      <c r="OK18" s="16"/>
      <c r="OL18" s="16"/>
      <c r="OM18" s="16"/>
      <c r="ON18" s="16"/>
      <c r="OO18" s="16"/>
      <c r="OP18" s="19"/>
      <c r="OQ18" s="17"/>
      <c r="OR18" s="19"/>
      <c r="OS18" s="19">
        <v>0.14285714285714285</v>
      </c>
      <c r="OT18" s="19">
        <v>0.80952380952380953</v>
      </c>
      <c r="OU18" s="19">
        <v>4.7619047619047616E-2</v>
      </c>
      <c r="OV18" s="19"/>
      <c r="OW18" s="17"/>
      <c r="OX18" s="19"/>
      <c r="OY18" s="19"/>
      <c r="OZ18" s="19"/>
      <c r="PA18" s="19"/>
      <c r="PB18" s="19"/>
      <c r="PC18" s="19"/>
      <c r="PD18" s="49">
        <v>0</v>
      </c>
      <c r="PE18" s="16">
        <v>0.75</v>
      </c>
      <c r="PF18" s="16">
        <v>0</v>
      </c>
      <c r="PG18" s="16">
        <v>0</v>
      </c>
      <c r="PH18" s="16">
        <v>0.5</v>
      </c>
      <c r="PI18" s="16">
        <v>0</v>
      </c>
      <c r="PJ18" s="16">
        <v>0</v>
      </c>
      <c r="PK18" s="19">
        <v>0.25</v>
      </c>
      <c r="PL18" s="17"/>
      <c r="PM18" s="19"/>
      <c r="PN18" s="16"/>
      <c r="PO18" s="16"/>
      <c r="PP18" s="16"/>
      <c r="PQ18" s="16"/>
      <c r="PR18" s="16"/>
      <c r="PS18" s="16"/>
      <c r="PT18" s="19"/>
      <c r="PU18" s="17"/>
      <c r="PV18" s="19">
        <v>0.24603174603174602</v>
      </c>
      <c r="PW18" s="16">
        <v>0.16666666666666666</v>
      </c>
      <c r="PX18" s="16">
        <v>0.18253968253968253</v>
      </c>
      <c r="PY18" s="16">
        <v>0.17460317460317459</v>
      </c>
      <c r="PZ18" s="16">
        <v>0</v>
      </c>
      <c r="QA18" s="16">
        <v>0.10317460317460317</v>
      </c>
      <c r="QB18" s="16">
        <v>8.7301587301587297E-2</v>
      </c>
      <c r="QC18" s="19">
        <v>3.968253968253968E-2</v>
      </c>
      <c r="QD18" s="17"/>
      <c r="QE18" s="19">
        <v>7.9365079365079361E-2</v>
      </c>
      <c r="QF18" s="16">
        <v>0.1111111111111111</v>
      </c>
      <c r="QG18" s="16">
        <v>0.1984126984126984</v>
      </c>
      <c r="QH18" s="16">
        <v>3.1746031746031744E-2</v>
      </c>
      <c r="QI18" s="16">
        <v>0.25396825396825395</v>
      </c>
      <c r="QJ18" s="16">
        <v>0.10317460317460317</v>
      </c>
      <c r="QK18" s="19">
        <v>0.18253968253968253</v>
      </c>
      <c r="QL18" s="19">
        <v>3.968253968253968E-2</v>
      </c>
      <c r="QM18" s="17"/>
      <c r="QN18" s="19">
        <v>0.34126984126984128</v>
      </c>
      <c r="QO18" s="16">
        <v>0.18253968253968253</v>
      </c>
      <c r="QP18" s="16">
        <v>0.15873015873015872</v>
      </c>
      <c r="QQ18" s="16">
        <v>7.9365079365079361E-2</v>
      </c>
      <c r="QR18" s="16">
        <v>0.11904761904761904</v>
      </c>
      <c r="QS18" s="16">
        <v>0.10317460317460317</v>
      </c>
      <c r="QT18" s="16">
        <v>1.5873015873015872E-2</v>
      </c>
      <c r="QU18" s="19">
        <v>0</v>
      </c>
      <c r="QV18" s="17"/>
      <c r="QW18" s="49"/>
      <c r="QX18" s="19"/>
      <c r="QY18" s="19"/>
      <c r="QZ18" s="17"/>
      <c r="RA18" s="49"/>
      <c r="RB18" s="19"/>
      <c r="RC18" s="19"/>
      <c r="RD18" s="17"/>
      <c r="RE18" s="49"/>
      <c r="RF18" s="19"/>
      <c r="RG18" s="19"/>
      <c r="RH18" s="17"/>
      <c r="RI18" s="49"/>
      <c r="RJ18" s="19"/>
      <c r="RK18" s="19"/>
      <c r="RL18" s="17"/>
      <c r="RM18" s="361"/>
    </row>
    <row r="19" spans="1:481"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3"/>
      <c r="X19" s="14"/>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4"/>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4"/>
      <c r="CW19" s="14"/>
      <c r="CX19" s="14"/>
      <c r="CY19" s="14"/>
      <c r="CZ19" s="14"/>
      <c r="DA19" s="14"/>
      <c r="DB19" s="14"/>
      <c r="DC19" s="14"/>
      <c r="DD19" s="14"/>
      <c r="DE19" s="14"/>
      <c r="DF19" s="14"/>
      <c r="DG19" s="14"/>
      <c r="DH19" s="14"/>
      <c r="DI19" s="14"/>
      <c r="DJ19" s="14"/>
      <c r="DK19" s="14"/>
      <c r="DL19" s="14"/>
      <c r="DM19" s="14"/>
      <c r="DN19" s="14"/>
      <c r="DO19" s="14"/>
      <c r="DP19" s="14"/>
      <c r="DQ19" s="13"/>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7"/>
      <c r="FP19" s="16"/>
      <c r="FQ19" s="16"/>
      <c r="FR19" s="16"/>
      <c r="FS19" s="16"/>
      <c r="FT19" s="16"/>
      <c r="FU19" s="16"/>
      <c r="FV19" s="16"/>
      <c r="FW19" s="16"/>
      <c r="FX19" s="16"/>
      <c r="FY19" s="16"/>
      <c r="FZ19" s="16"/>
      <c r="GA19" s="17"/>
      <c r="GB19" s="16"/>
      <c r="GC19" s="16"/>
      <c r="GD19" s="16"/>
      <c r="GE19" s="16"/>
      <c r="GF19" s="16"/>
      <c r="GG19" s="16"/>
      <c r="GH19" s="16"/>
      <c r="GI19" s="16"/>
      <c r="GJ19" s="16"/>
      <c r="GK19" s="16"/>
      <c r="GL19" s="16"/>
      <c r="GM19" s="16"/>
      <c r="GN19" s="16"/>
      <c r="GO19" s="16"/>
      <c r="GP19" s="19"/>
      <c r="GQ19" s="17"/>
      <c r="GR19" s="16"/>
      <c r="GS19" s="17"/>
      <c r="GT19" s="16">
        <v>0.2045454545454545</v>
      </c>
      <c r="GU19" s="16">
        <v>1.1363636363636362E-2</v>
      </c>
      <c r="GV19" s="16">
        <v>0.17045454545454541</v>
      </c>
      <c r="GW19" s="16">
        <v>2.2727272727272724E-2</v>
      </c>
      <c r="GX19" s="16">
        <v>0.2613636363636363</v>
      </c>
      <c r="GY19" s="16">
        <v>0.11363636363636362</v>
      </c>
      <c r="GZ19" s="16">
        <v>0.21590909090909088</v>
      </c>
      <c r="HA19" s="17">
        <v>0</v>
      </c>
      <c r="HB19" s="16">
        <v>0.12380952380952381</v>
      </c>
      <c r="HC19" s="16">
        <v>1.9047619047619049E-2</v>
      </c>
      <c r="HD19" s="16">
        <v>1.5873015873015872E-2</v>
      </c>
      <c r="HE19" s="16">
        <v>4.4444444444444446E-2</v>
      </c>
      <c r="HF19" s="16">
        <v>1.5873015873015872E-2</v>
      </c>
      <c r="HG19" s="16">
        <v>9.5238095238095247E-2</v>
      </c>
      <c r="HH19" s="16">
        <v>1.9047619047619046E-2</v>
      </c>
      <c r="HI19" s="16">
        <v>0.21269841269841269</v>
      </c>
      <c r="HJ19" s="16">
        <v>0.14603174603174604</v>
      </c>
      <c r="HK19" s="16">
        <v>1.5873015873015872E-2</v>
      </c>
      <c r="HL19" s="16">
        <v>7.301587301587302E-2</v>
      </c>
      <c r="HM19" s="16">
        <v>6.9841269841269843E-2</v>
      </c>
      <c r="HN19" s="16">
        <v>0.11111111111111112</v>
      </c>
      <c r="HO19" s="16">
        <v>1.2698412698412698E-2</v>
      </c>
      <c r="HP19" s="19">
        <v>2.5396825396825397E-2</v>
      </c>
      <c r="HQ19" s="17"/>
      <c r="HR19" s="16">
        <v>0.66700000000000004</v>
      </c>
      <c r="HS19" s="16">
        <v>0.42899999999999999</v>
      </c>
      <c r="HT19" s="16">
        <v>0</v>
      </c>
      <c r="HU19" s="16">
        <v>0</v>
      </c>
      <c r="HV19" s="16">
        <v>0.52400000000000002</v>
      </c>
      <c r="HW19" s="16">
        <v>0</v>
      </c>
      <c r="HX19" s="17">
        <v>4.8000000000000001E-2</v>
      </c>
      <c r="HY19" s="16">
        <v>0.13727139819245085</v>
      </c>
      <c r="HZ19" s="16">
        <v>6.3764877561870034E-2</v>
      </c>
      <c r="IA19" s="16">
        <v>6.2019795158892901E-2</v>
      </c>
      <c r="IB19" s="16">
        <v>8.3258036867059418E-2</v>
      </c>
      <c r="IC19" s="16">
        <v>0.14583333333333334</v>
      </c>
      <c r="ID19" s="16">
        <v>5.7754776551769027E-2</v>
      </c>
      <c r="IE19" s="16">
        <v>6.0517988694680419E-2</v>
      </c>
      <c r="IF19" s="16">
        <v>4.9458711714350817E-2</v>
      </c>
      <c r="IG19" s="16">
        <v>4.8440581974416558E-2</v>
      </c>
      <c r="IH19" s="16">
        <v>4.9573934837092735E-2</v>
      </c>
      <c r="II19" s="16">
        <v>5.2609445692152465E-2</v>
      </c>
      <c r="IJ19" s="16">
        <v>5.6252970087556559E-2</v>
      </c>
      <c r="IK19" s="16">
        <v>6.5797610910392865E-2</v>
      </c>
      <c r="IL19" s="16">
        <v>6.744653842398203E-2</v>
      </c>
      <c r="IM19" s="19">
        <v>0</v>
      </c>
      <c r="IN19" s="17"/>
      <c r="IO19" s="16">
        <v>0</v>
      </c>
      <c r="IP19" s="16">
        <v>4.7619047619047616E-2</v>
      </c>
      <c r="IQ19" s="16">
        <v>0.14285714285714285</v>
      </c>
      <c r="IR19" s="16">
        <v>0.14285714285714285</v>
      </c>
      <c r="IS19" s="16">
        <v>0.14285714285714285</v>
      </c>
      <c r="IT19" s="16">
        <v>0</v>
      </c>
      <c r="IU19" s="17">
        <v>0.14285714285714285</v>
      </c>
      <c r="IV19" s="16">
        <v>0.90476190476190477</v>
      </c>
      <c r="IW19" s="16">
        <v>0.76190476190476186</v>
      </c>
      <c r="IX19" s="16">
        <v>0.66666666666666663</v>
      </c>
      <c r="IY19" s="16">
        <v>0.47619047619047616</v>
      </c>
      <c r="IZ19" s="16">
        <v>-0.23809523809523808</v>
      </c>
      <c r="JA19" s="16">
        <v>0.76190476190476186</v>
      </c>
      <c r="JB19" s="16">
        <v>0.2857142857142857</v>
      </c>
      <c r="JC19" s="16">
        <v>0.42857142857142855</v>
      </c>
      <c r="JD19" s="16">
        <v>0</v>
      </c>
      <c r="JE19" s="16">
        <v>0.5714285714285714</v>
      </c>
      <c r="JF19" s="19">
        <v>0</v>
      </c>
      <c r="JG19" s="17"/>
      <c r="JH19" s="19">
        <v>3.9426523297491044E-2</v>
      </c>
      <c r="JI19" s="16">
        <v>4.1647187159108617E-2</v>
      </c>
      <c r="JJ19" s="16">
        <v>6.0051425899953242E-2</v>
      </c>
      <c r="JK19" s="16">
        <v>7.671749319715658E-2</v>
      </c>
      <c r="JL19" s="16">
        <v>0.26517963102815839</v>
      </c>
      <c r="JM19" s="16">
        <v>5.8229942100909843E-2</v>
      </c>
      <c r="JN19" s="16">
        <v>0.15007372244398892</v>
      </c>
      <c r="JO19" s="16">
        <v>8.403819182220304E-2</v>
      </c>
      <c r="JP19" s="16">
        <v>0.14928375349132714</v>
      </c>
      <c r="JQ19" s="16">
        <v>7.5352129559703204E-2</v>
      </c>
      <c r="JR19" s="19">
        <v>0</v>
      </c>
      <c r="JS19" s="17"/>
      <c r="JT19" s="19">
        <v>9.5000000000000001E-2</v>
      </c>
      <c r="JU19" s="16">
        <v>9.5000000000000001E-2</v>
      </c>
      <c r="JV19" s="16">
        <v>0.38100000000000001</v>
      </c>
      <c r="JW19" s="16">
        <v>0.19</v>
      </c>
      <c r="JX19" s="16">
        <v>0.90500000000000003</v>
      </c>
      <c r="JY19" s="16">
        <v>0</v>
      </c>
      <c r="JZ19" s="16">
        <v>4.8000000000000001E-2</v>
      </c>
      <c r="KA19" s="16">
        <v>9.5000000000000001E-2</v>
      </c>
      <c r="KB19" s="16">
        <v>0.28600000000000003</v>
      </c>
      <c r="KC19" s="16">
        <v>0.38100000000000001</v>
      </c>
      <c r="KD19" s="19">
        <v>9.5000000000000001E-2</v>
      </c>
      <c r="KE19" s="17"/>
      <c r="KF19" s="59">
        <v>-0.52380952380952384</v>
      </c>
      <c r="KG19" s="53">
        <v>-0.14285714285714285</v>
      </c>
      <c r="KH19" s="53">
        <v>0.47619047619047616</v>
      </c>
      <c r="KI19" s="53">
        <v>1</v>
      </c>
      <c r="KJ19" s="53">
        <v>0</v>
      </c>
      <c r="KK19" s="53">
        <v>0</v>
      </c>
      <c r="KL19" s="53">
        <v>0</v>
      </c>
      <c r="KM19" s="54">
        <v>-0.47619047619047616</v>
      </c>
      <c r="KN19" s="16"/>
      <c r="KO19" s="16"/>
      <c r="KP19" s="16"/>
      <c r="KQ19" s="16"/>
      <c r="KR19" s="16"/>
      <c r="KS19" s="16"/>
      <c r="KT19" s="17"/>
      <c r="KU19" s="19">
        <v>0.31111111111111106</v>
      </c>
      <c r="KV19" s="19">
        <v>0.19095238095238096</v>
      </c>
      <c r="KW19" s="19">
        <v>0.24888888888888888</v>
      </c>
      <c r="KX19" s="19">
        <v>0.20777777777777778</v>
      </c>
      <c r="KY19" s="19">
        <v>4.1269841269841269E-2</v>
      </c>
      <c r="KZ19" s="19">
        <v>0.31111111111111106</v>
      </c>
      <c r="LA19" s="19">
        <v>0.18809523809523809</v>
      </c>
      <c r="LB19" s="19">
        <v>0.25174603174603177</v>
      </c>
      <c r="LC19" s="19">
        <v>0.20777777777777778</v>
      </c>
      <c r="LD19" s="19">
        <v>4.1269841269841269E-2</v>
      </c>
      <c r="LE19" s="339"/>
      <c r="LF19" s="345">
        <v>0.28599999999999998</v>
      </c>
      <c r="LG19" s="345">
        <v>0.66600000000000004</v>
      </c>
      <c r="LH19" s="345">
        <v>4.8000000000000001E-2</v>
      </c>
      <c r="LI19" s="346"/>
      <c r="LJ19" s="347"/>
      <c r="LK19" s="36"/>
      <c r="LL19" s="345">
        <v>0.2857142857142857</v>
      </c>
      <c r="LM19" s="345">
        <v>0.7142857142857143</v>
      </c>
      <c r="LN19" s="345">
        <v>0</v>
      </c>
      <c r="LO19" s="19"/>
      <c r="LP19" s="19"/>
      <c r="LQ19" s="49">
        <v>0</v>
      </c>
      <c r="LR19" s="16">
        <v>0</v>
      </c>
      <c r="LS19" s="16">
        <v>0.83299999999999996</v>
      </c>
      <c r="LT19" s="16">
        <v>0</v>
      </c>
      <c r="LU19" s="16">
        <v>0.33299999999999996</v>
      </c>
      <c r="LV19" s="16">
        <v>0</v>
      </c>
      <c r="LW19" s="16">
        <v>0.33299999999999996</v>
      </c>
      <c r="LX19" s="19">
        <v>0.16699999999999998</v>
      </c>
      <c r="LY19" s="19"/>
      <c r="LZ19" s="17"/>
      <c r="MA19" s="16"/>
      <c r="MB19" s="16"/>
      <c r="MC19" s="16"/>
      <c r="MD19" s="16"/>
      <c r="ME19" s="16"/>
      <c r="MF19" s="16"/>
      <c r="MG19" s="16"/>
      <c r="MH19" s="19"/>
      <c r="MI19" s="17"/>
      <c r="MJ19" s="19"/>
      <c r="MK19" s="19">
        <v>0.42857142857142855</v>
      </c>
      <c r="ML19" s="19">
        <v>0.33333333333333331</v>
      </c>
      <c r="MM19" s="19">
        <v>9.5238095238095233E-2</v>
      </c>
      <c r="MN19" s="19"/>
      <c r="MO19" s="17"/>
      <c r="MP19" s="19"/>
      <c r="MQ19" s="19">
        <v>0.47619047619047616</v>
      </c>
      <c r="MR19" s="19">
        <v>4.7619047619047616E-2</v>
      </c>
      <c r="MS19" s="19">
        <v>0.47619047619047616</v>
      </c>
      <c r="MT19" s="19"/>
      <c r="MU19" s="19"/>
      <c r="MV19" s="49">
        <v>0</v>
      </c>
      <c r="MW19" s="16">
        <v>0.111</v>
      </c>
      <c r="MX19" s="16">
        <v>0.44400000000000001</v>
      </c>
      <c r="MY19" s="16">
        <v>0</v>
      </c>
      <c r="MZ19" s="16">
        <v>0.44400000000000001</v>
      </c>
      <c r="NA19" s="16">
        <v>0.111</v>
      </c>
      <c r="NB19" s="16">
        <v>0.222</v>
      </c>
      <c r="NC19" s="19">
        <v>0.111</v>
      </c>
      <c r="ND19" s="17"/>
      <c r="NE19" s="16"/>
      <c r="NF19" s="16"/>
      <c r="NG19" s="16"/>
      <c r="NH19" s="16"/>
      <c r="NI19" s="16"/>
      <c r="NJ19" s="16"/>
      <c r="NK19" s="16"/>
      <c r="NL19" s="19"/>
      <c r="NM19" s="17"/>
      <c r="NN19" s="19"/>
      <c r="NO19" s="19">
        <v>0</v>
      </c>
      <c r="NP19" s="19">
        <v>0.52380952380952384</v>
      </c>
      <c r="NQ19" s="19">
        <v>0.14285714285714285</v>
      </c>
      <c r="NR19" s="19"/>
      <c r="NS19" s="17"/>
      <c r="NT19" s="19"/>
      <c r="NU19" s="19">
        <v>0</v>
      </c>
      <c r="NV19" s="19">
        <v>0.90476190476190477</v>
      </c>
      <c r="NW19" s="19">
        <v>9.5238095238095233E-2</v>
      </c>
      <c r="NX19" s="19"/>
      <c r="NY19" s="17"/>
      <c r="NZ19" s="19">
        <v>0</v>
      </c>
      <c r="OA19" s="16">
        <v>0</v>
      </c>
      <c r="OB19" s="16">
        <v>0</v>
      </c>
      <c r="OC19" s="16">
        <v>0</v>
      </c>
      <c r="OD19" s="16">
        <v>0</v>
      </c>
      <c r="OE19" s="16">
        <v>0</v>
      </c>
      <c r="OF19" s="16">
        <v>0</v>
      </c>
      <c r="OG19" s="19">
        <v>0</v>
      </c>
      <c r="OH19" s="17"/>
      <c r="OI19" s="16"/>
      <c r="OJ19" s="16"/>
      <c r="OK19" s="16"/>
      <c r="OL19" s="16"/>
      <c r="OM19" s="16"/>
      <c r="ON19" s="16"/>
      <c r="OO19" s="16"/>
      <c r="OP19" s="19"/>
      <c r="OQ19" s="17"/>
      <c r="OR19" s="19"/>
      <c r="OS19" s="19">
        <v>0.23076923076923075</v>
      </c>
      <c r="OT19" s="19">
        <v>0.76923076923076916</v>
      </c>
      <c r="OU19" s="19">
        <v>0</v>
      </c>
      <c r="OV19" s="19"/>
      <c r="OW19" s="17"/>
      <c r="OX19" s="19"/>
      <c r="OY19" s="19">
        <v>0.19047619047619047</v>
      </c>
      <c r="OZ19" s="19">
        <v>0.76190476190476186</v>
      </c>
      <c r="PA19" s="19">
        <v>4.7619047619047616E-2</v>
      </c>
      <c r="PB19" s="19"/>
      <c r="PC19" s="19"/>
      <c r="PD19" s="49">
        <v>0.33299999999999996</v>
      </c>
      <c r="PE19" s="16">
        <v>0</v>
      </c>
      <c r="PF19" s="16">
        <v>0.66700000000000004</v>
      </c>
      <c r="PG19" s="16">
        <v>0</v>
      </c>
      <c r="PH19" s="16">
        <v>0.66700000000000004</v>
      </c>
      <c r="PI19" s="16">
        <v>0.33299999999999996</v>
      </c>
      <c r="PJ19" s="16">
        <v>0</v>
      </c>
      <c r="PK19" s="19">
        <v>0</v>
      </c>
      <c r="PL19" s="17"/>
      <c r="PM19" s="19"/>
      <c r="PN19" s="16"/>
      <c r="PO19" s="16"/>
      <c r="PP19" s="16"/>
      <c r="PQ19" s="16"/>
      <c r="PR19" s="16"/>
      <c r="PS19" s="16"/>
      <c r="PT19" s="19"/>
      <c r="PU19" s="17"/>
      <c r="PV19" s="19">
        <v>0.33419913419913416</v>
      </c>
      <c r="PW19" s="16">
        <v>0.15335497835497833</v>
      </c>
      <c r="PX19" s="16">
        <v>0.1656926406926407</v>
      </c>
      <c r="PY19" s="16">
        <v>0.17002164502164499</v>
      </c>
      <c r="PZ19" s="16">
        <v>0</v>
      </c>
      <c r="QA19" s="16">
        <v>0.05</v>
      </c>
      <c r="QB19" s="16">
        <v>0.11158008658008658</v>
      </c>
      <c r="QC19" s="19">
        <v>1.515151515151515E-2</v>
      </c>
      <c r="QD19" s="17"/>
      <c r="QE19" s="19">
        <v>7.1428571428571425E-2</v>
      </c>
      <c r="QF19" s="16">
        <v>0.12698412698412698</v>
      </c>
      <c r="QG19" s="16">
        <v>0.1984126984126984</v>
      </c>
      <c r="QH19" s="16">
        <v>4.7619047619047616E-2</v>
      </c>
      <c r="QI19" s="16">
        <v>0.24603174603174602</v>
      </c>
      <c r="QJ19" s="16">
        <v>9.5238095238095233E-2</v>
      </c>
      <c r="QK19" s="19">
        <v>0.19047619047619047</v>
      </c>
      <c r="QL19" s="19">
        <v>2.3809523809523808E-2</v>
      </c>
      <c r="QM19" s="17"/>
      <c r="QN19" s="19">
        <v>0.38376623376623376</v>
      </c>
      <c r="QO19" s="16">
        <v>0.19069264069264069</v>
      </c>
      <c r="QP19" s="16">
        <v>0.16125541125541124</v>
      </c>
      <c r="QQ19" s="16">
        <v>4.0909090909090909E-2</v>
      </c>
      <c r="QR19" s="16">
        <v>7.2294372294372286E-2</v>
      </c>
      <c r="QS19" s="16">
        <v>0.13593073593073593</v>
      </c>
      <c r="QT19" s="16">
        <v>7.5757575757575751E-3</v>
      </c>
      <c r="QU19" s="19">
        <v>7.5757575757575751E-3</v>
      </c>
      <c r="QV19" s="17"/>
      <c r="QW19" s="49"/>
      <c r="QX19" s="19"/>
      <c r="QY19" s="19"/>
      <c r="QZ19" s="17"/>
      <c r="RA19" s="49"/>
      <c r="RB19" s="19"/>
      <c r="RC19" s="19"/>
      <c r="RD19" s="17"/>
      <c r="RE19" s="49"/>
      <c r="RF19" s="19"/>
      <c r="RG19" s="19"/>
      <c r="RH19" s="17"/>
      <c r="RI19" s="49"/>
      <c r="RJ19" s="19"/>
      <c r="RK19" s="19"/>
      <c r="RL19" s="17"/>
      <c r="RM19" s="361"/>
    </row>
    <row r="20" spans="1:481"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3"/>
      <c r="X20" s="14"/>
      <c r="Y20" s="14"/>
      <c r="Z20" s="14"/>
      <c r="AA20" s="14"/>
      <c r="AB20" s="25"/>
      <c r="AC20" s="26"/>
      <c r="AD20" s="24"/>
      <c r="AE20" s="24"/>
      <c r="AF20" s="24"/>
      <c r="AG20" s="24"/>
      <c r="AH20" s="24"/>
      <c r="AI20" s="24"/>
      <c r="AJ20" s="24"/>
      <c r="AK20" s="24"/>
      <c r="AL20" s="24"/>
      <c r="AM20" s="24"/>
      <c r="AN20" s="24"/>
      <c r="AO20" s="24"/>
      <c r="AP20" s="24"/>
      <c r="AQ20" s="24"/>
      <c r="AR20" s="24"/>
      <c r="AS20" s="24"/>
      <c r="AT20" s="24"/>
      <c r="AU20" s="24"/>
      <c r="AV20" s="24"/>
      <c r="AW20" s="2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4"/>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4"/>
      <c r="CW20" s="14"/>
      <c r="CX20" s="14"/>
      <c r="CY20" s="14"/>
      <c r="CZ20" s="14"/>
      <c r="DA20" s="14"/>
      <c r="DB20" s="14"/>
      <c r="DC20" s="14"/>
      <c r="DD20" s="14"/>
      <c r="DE20" s="14"/>
      <c r="DF20" s="14"/>
      <c r="DG20" s="14"/>
      <c r="DH20" s="14"/>
      <c r="DI20" s="14"/>
      <c r="DJ20" s="14"/>
      <c r="DK20" s="14"/>
      <c r="DL20" s="14"/>
      <c r="DM20" s="14"/>
      <c r="DN20" s="14"/>
      <c r="DO20" s="14"/>
      <c r="DP20" s="14"/>
      <c r="DQ20" s="13"/>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7"/>
      <c r="FP20" s="16"/>
      <c r="FQ20" s="16"/>
      <c r="FR20" s="16"/>
      <c r="FS20" s="16"/>
      <c r="FT20" s="16"/>
      <c r="FU20" s="16"/>
      <c r="FV20" s="16"/>
      <c r="FW20" s="16"/>
      <c r="FX20" s="16"/>
      <c r="FY20" s="16"/>
      <c r="FZ20" s="16"/>
      <c r="GA20" s="17"/>
      <c r="GB20" s="16"/>
      <c r="GC20" s="16"/>
      <c r="GD20" s="16"/>
      <c r="GE20" s="16"/>
      <c r="GF20" s="16"/>
      <c r="GG20" s="16"/>
      <c r="GH20" s="16"/>
      <c r="GI20" s="16"/>
      <c r="GJ20" s="16"/>
      <c r="GK20" s="16"/>
      <c r="GL20" s="16"/>
      <c r="GM20" s="16"/>
      <c r="GN20" s="16"/>
      <c r="GO20" s="16"/>
      <c r="GP20" s="19"/>
      <c r="GQ20" s="17"/>
      <c r="GR20" s="16"/>
      <c r="GS20" s="17"/>
      <c r="GT20" s="16">
        <v>0.20689655172413796</v>
      </c>
      <c r="GU20" s="16">
        <v>1.149425287356322E-2</v>
      </c>
      <c r="GV20" s="16">
        <v>0.2873563218390805</v>
      </c>
      <c r="GW20" s="16">
        <v>0</v>
      </c>
      <c r="GX20" s="16">
        <v>0.25287356321839083</v>
      </c>
      <c r="GY20" s="16">
        <v>1.149425287356322E-2</v>
      </c>
      <c r="GZ20" s="16">
        <v>0.21839080459770119</v>
      </c>
      <c r="HA20" s="17">
        <v>1.149425287356322E-2</v>
      </c>
      <c r="HB20" s="16">
        <v>9.6240601503759404E-2</v>
      </c>
      <c r="HC20" s="16">
        <v>3.3333333333333331E-3</v>
      </c>
      <c r="HD20" s="16">
        <v>3.6875522138680034E-2</v>
      </c>
      <c r="HE20" s="16">
        <v>6.9256474519632405E-2</v>
      </c>
      <c r="HF20" s="16">
        <v>3.0526315789473686E-2</v>
      </c>
      <c r="HG20" s="16">
        <v>0.06</v>
      </c>
      <c r="HH20" s="16">
        <v>1.6666666666666666E-2</v>
      </c>
      <c r="HI20" s="16">
        <v>0.18041771094402673</v>
      </c>
      <c r="HJ20" s="16">
        <v>0.16167919799498742</v>
      </c>
      <c r="HK20" s="16">
        <v>4.3224728487886388E-2</v>
      </c>
      <c r="HL20" s="16">
        <v>7.1261487050960748E-2</v>
      </c>
      <c r="HM20" s="16">
        <v>7.4068504594820381E-2</v>
      </c>
      <c r="HN20" s="16">
        <v>0.13258980785296573</v>
      </c>
      <c r="HO20" s="16">
        <v>1.0526315789473684E-2</v>
      </c>
      <c r="HP20" s="19">
        <v>1.3333333333333332E-2</v>
      </c>
      <c r="HQ20" s="17"/>
      <c r="HR20" s="16">
        <v>0.45</v>
      </c>
      <c r="HS20" s="16">
        <v>0.5</v>
      </c>
      <c r="HT20" s="16">
        <v>0.05</v>
      </c>
      <c r="HU20" s="16">
        <v>0</v>
      </c>
      <c r="HV20" s="16">
        <v>0.65</v>
      </c>
      <c r="HW20" s="16">
        <v>0.05</v>
      </c>
      <c r="HX20" s="17">
        <v>0</v>
      </c>
      <c r="HY20" s="16">
        <v>0.14641912078531799</v>
      </c>
      <c r="HZ20" s="16">
        <v>5.8981610347195158E-2</v>
      </c>
      <c r="IA20" s="16">
        <v>5.1865130174989331E-2</v>
      </c>
      <c r="IB20" s="16">
        <v>8.1099018352539479E-2</v>
      </c>
      <c r="IC20" s="16">
        <v>0.16208920187793427</v>
      </c>
      <c r="ID20" s="16">
        <v>4.821280780864369E-2</v>
      </c>
      <c r="IE20" s="16">
        <v>5.4986988924527198E-2</v>
      </c>
      <c r="IF20" s="16">
        <v>5.5570924278823847E-2</v>
      </c>
      <c r="IG20" s="16">
        <v>4.907012562860695E-2</v>
      </c>
      <c r="IH20" s="16">
        <v>4.8950877658777238E-2</v>
      </c>
      <c r="II20" s="16">
        <v>7.0931544471042329E-2</v>
      </c>
      <c r="IJ20" s="16">
        <v>5.3906620018071331E-2</v>
      </c>
      <c r="IK20" s="16">
        <v>6.4351708711782196E-2</v>
      </c>
      <c r="IL20" s="16">
        <v>5.3564320961749005E-2</v>
      </c>
      <c r="IM20" s="19">
        <v>0</v>
      </c>
      <c r="IN20" s="17"/>
      <c r="IO20" s="16">
        <v>-0.2</v>
      </c>
      <c r="IP20" s="16">
        <v>-0.05</v>
      </c>
      <c r="IQ20" s="16">
        <v>0</v>
      </c>
      <c r="IR20" s="16">
        <v>-0.1</v>
      </c>
      <c r="IS20" s="16">
        <v>0</v>
      </c>
      <c r="IT20" s="16">
        <v>0.1</v>
      </c>
      <c r="IU20" s="17">
        <v>-0.1</v>
      </c>
      <c r="IV20" s="16">
        <v>0.65</v>
      </c>
      <c r="IW20" s="16">
        <v>0.7</v>
      </c>
      <c r="IX20" s="16">
        <v>0.35</v>
      </c>
      <c r="IY20" s="16">
        <v>0.65</v>
      </c>
      <c r="IZ20" s="16">
        <v>-0.5</v>
      </c>
      <c r="JA20" s="16">
        <v>0.55000000000000004</v>
      </c>
      <c r="JB20" s="16">
        <v>0.45</v>
      </c>
      <c r="JC20" s="16">
        <v>0.55000000000000004</v>
      </c>
      <c r="JD20" s="16">
        <v>0.35</v>
      </c>
      <c r="JE20" s="16">
        <v>0.4</v>
      </c>
      <c r="JF20" s="19">
        <v>0</v>
      </c>
      <c r="JG20" s="17"/>
      <c r="JH20" s="19">
        <v>7.0070946597262387E-2</v>
      </c>
      <c r="JI20" s="16">
        <v>7.0497011760169648E-2</v>
      </c>
      <c r="JJ20" s="16">
        <v>7.3926354347406978E-2</v>
      </c>
      <c r="JK20" s="16">
        <v>8.0783882783882793E-2</v>
      </c>
      <c r="JL20" s="16">
        <v>0.23587507229612495</v>
      </c>
      <c r="JM20" s="16">
        <v>5.9544630807788698E-2</v>
      </c>
      <c r="JN20" s="16">
        <v>0.1057505301715828</v>
      </c>
      <c r="JO20" s="16">
        <v>7.4446500867553486E-2</v>
      </c>
      <c r="JP20" s="16">
        <v>0.13679853479853482</v>
      </c>
      <c r="JQ20" s="16">
        <v>9.2306535569693468E-2</v>
      </c>
      <c r="JR20" s="19">
        <v>0</v>
      </c>
      <c r="JS20" s="17"/>
      <c r="JT20" s="19">
        <v>0.05</v>
      </c>
      <c r="JU20" s="16">
        <v>0.05</v>
      </c>
      <c r="JV20" s="16">
        <v>0.3</v>
      </c>
      <c r="JW20" s="16">
        <v>0</v>
      </c>
      <c r="JX20" s="16">
        <v>0.8</v>
      </c>
      <c r="JY20" s="16">
        <v>0.15</v>
      </c>
      <c r="JZ20" s="16">
        <v>0.1</v>
      </c>
      <c r="KA20" s="16">
        <v>0.05</v>
      </c>
      <c r="KB20" s="16">
        <v>0.1</v>
      </c>
      <c r="KC20" s="16">
        <v>0.35</v>
      </c>
      <c r="KD20" s="19">
        <v>0</v>
      </c>
      <c r="KE20" s="17"/>
      <c r="KF20" s="59">
        <v>-0.65</v>
      </c>
      <c r="KG20" s="53">
        <v>-0.35</v>
      </c>
      <c r="KH20" s="53">
        <v>0.85</v>
      </c>
      <c r="KI20" s="53">
        <v>0.95</v>
      </c>
      <c r="KJ20" s="53">
        <v>0</v>
      </c>
      <c r="KK20" s="53">
        <v>0</v>
      </c>
      <c r="KL20" s="53">
        <v>0</v>
      </c>
      <c r="KM20" s="54">
        <v>-0.45</v>
      </c>
      <c r="KN20" s="16"/>
      <c r="KO20" s="16"/>
      <c r="KP20" s="16"/>
      <c r="KQ20" s="16"/>
      <c r="KR20" s="16"/>
      <c r="KS20" s="16"/>
      <c r="KT20" s="17"/>
      <c r="KU20" s="19">
        <v>0.27936943808797349</v>
      </c>
      <c r="KV20" s="19">
        <v>0.22360539028731249</v>
      </c>
      <c r="KW20" s="19">
        <v>0.26007627765064834</v>
      </c>
      <c r="KX20" s="19">
        <v>0.22642257818459194</v>
      </c>
      <c r="KY20" s="19">
        <v>1.0526315789473684E-2</v>
      </c>
      <c r="KZ20" s="19">
        <v>0.27982710399186367</v>
      </c>
      <c r="LA20" s="19">
        <v>0.21963895245359777</v>
      </c>
      <c r="LB20" s="19">
        <v>0.26522247648105773</v>
      </c>
      <c r="LC20" s="19">
        <v>0.22478515128400711</v>
      </c>
      <c r="LD20" s="19">
        <v>1.0526315789473684E-2</v>
      </c>
      <c r="LE20" s="339"/>
      <c r="LF20" s="345">
        <v>0.26300000000000001</v>
      </c>
      <c r="LG20" s="345">
        <v>0.73699999999999999</v>
      </c>
      <c r="LH20" s="345">
        <v>0</v>
      </c>
      <c r="LI20" s="346"/>
      <c r="LJ20" s="347"/>
      <c r="LK20" s="36"/>
      <c r="LL20" s="345">
        <v>0.47399999999999998</v>
      </c>
      <c r="LM20" s="345">
        <v>0.52600000000000002</v>
      </c>
      <c r="LN20" s="345">
        <v>0</v>
      </c>
      <c r="LO20" s="19"/>
      <c r="LP20" s="19"/>
      <c r="LQ20" s="49">
        <v>0.16699999999999998</v>
      </c>
      <c r="LR20" s="16">
        <v>1</v>
      </c>
      <c r="LS20" s="16">
        <v>0.33299999999999996</v>
      </c>
      <c r="LT20" s="16">
        <v>0</v>
      </c>
      <c r="LU20" s="16">
        <v>0.16699999999999998</v>
      </c>
      <c r="LV20" s="16">
        <v>0.16699999999999998</v>
      </c>
      <c r="LW20" s="16">
        <v>0.33299999999999996</v>
      </c>
      <c r="LX20" s="19">
        <v>0</v>
      </c>
      <c r="LY20" s="19"/>
      <c r="LZ20" s="17"/>
      <c r="MA20" s="16"/>
      <c r="MB20" s="16"/>
      <c r="MC20" s="16"/>
      <c r="MD20" s="16"/>
      <c r="ME20" s="16"/>
      <c r="MF20" s="16"/>
      <c r="MG20" s="16"/>
      <c r="MH20" s="19"/>
      <c r="MI20" s="17"/>
      <c r="MJ20" s="19"/>
      <c r="MK20" s="19">
        <v>0.55555555555555547</v>
      </c>
      <c r="ML20" s="19">
        <v>0.38888888888888884</v>
      </c>
      <c r="MM20" s="19">
        <v>5.5555555555555559E-2</v>
      </c>
      <c r="MN20" s="19"/>
      <c r="MO20" s="17"/>
      <c r="MP20" s="19"/>
      <c r="MQ20" s="19">
        <v>0.5554445554445554</v>
      </c>
      <c r="MR20" s="19">
        <v>0.38861138861138855</v>
      </c>
      <c r="MS20" s="19">
        <v>5.594405594405593E-2</v>
      </c>
      <c r="MT20" s="19"/>
      <c r="MU20" s="19"/>
      <c r="MV20" s="49">
        <v>0.33299999999999996</v>
      </c>
      <c r="MW20" s="16">
        <v>0.58299999999999996</v>
      </c>
      <c r="MX20" s="16">
        <v>0.5</v>
      </c>
      <c r="MY20" s="16">
        <v>0</v>
      </c>
      <c r="MZ20" s="16">
        <v>0.33299999999999996</v>
      </c>
      <c r="NA20" s="16">
        <v>0</v>
      </c>
      <c r="NB20" s="16">
        <v>0.16699999999999998</v>
      </c>
      <c r="NC20" s="19">
        <v>0</v>
      </c>
      <c r="ND20" s="17"/>
      <c r="NE20" s="16"/>
      <c r="NF20" s="16"/>
      <c r="NG20" s="16"/>
      <c r="NH20" s="16"/>
      <c r="NI20" s="16"/>
      <c r="NJ20" s="16"/>
      <c r="NK20" s="16"/>
      <c r="NL20" s="19"/>
      <c r="NM20" s="17"/>
      <c r="NN20" s="19"/>
      <c r="NO20" s="19">
        <v>0.23076923076923078</v>
      </c>
      <c r="NP20" s="19">
        <v>0.61538461538461542</v>
      </c>
      <c r="NQ20" s="19">
        <v>0.15384615384615385</v>
      </c>
      <c r="NR20" s="19"/>
      <c r="NS20" s="17"/>
      <c r="NT20" s="19"/>
      <c r="NU20" s="19">
        <v>0.14285714285714285</v>
      </c>
      <c r="NV20" s="19">
        <v>0.8571428571428571</v>
      </c>
      <c r="NW20" s="19">
        <v>0</v>
      </c>
      <c r="NX20" s="19"/>
      <c r="NY20" s="17"/>
      <c r="NZ20" s="19">
        <v>0</v>
      </c>
      <c r="OA20" s="16">
        <v>0.5</v>
      </c>
      <c r="OB20" s="16">
        <v>0</v>
      </c>
      <c r="OC20" s="16">
        <v>0</v>
      </c>
      <c r="OD20" s="16">
        <v>0.75</v>
      </c>
      <c r="OE20" s="16">
        <v>0</v>
      </c>
      <c r="OF20" s="16">
        <v>0</v>
      </c>
      <c r="OG20" s="19">
        <v>0</v>
      </c>
      <c r="OH20" s="17"/>
      <c r="OI20" s="16"/>
      <c r="OJ20" s="16"/>
      <c r="OK20" s="16"/>
      <c r="OL20" s="16"/>
      <c r="OM20" s="16"/>
      <c r="ON20" s="16"/>
      <c r="OO20" s="16"/>
      <c r="OP20" s="19"/>
      <c r="OQ20" s="17"/>
      <c r="OR20" s="19"/>
      <c r="OS20" s="19">
        <v>0.45419847328244273</v>
      </c>
      <c r="OT20" s="19">
        <v>0.54580152671755733</v>
      </c>
      <c r="OU20" s="19">
        <v>0</v>
      </c>
      <c r="OV20" s="19"/>
      <c r="OW20" s="17"/>
      <c r="OX20" s="19"/>
      <c r="OY20" s="19">
        <v>0.36363636363636365</v>
      </c>
      <c r="OZ20" s="19">
        <v>0.63636363636363635</v>
      </c>
      <c r="PA20" s="19">
        <v>0</v>
      </c>
      <c r="PB20" s="19"/>
      <c r="PC20" s="19"/>
      <c r="PD20" s="49">
        <v>0.2</v>
      </c>
      <c r="PE20" s="16">
        <v>0.6</v>
      </c>
      <c r="PF20" s="16">
        <v>0.4</v>
      </c>
      <c r="PG20" s="16">
        <v>0</v>
      </c>
      <c r="PH20" s="16">
        <v>0.2</v>
      </c>
      <c r="PI20" s="16">
        <v>0</v>
      </c>
      <c r="PJ20" s="16">
        <v>0</v>
      </c>
      <c r="PK20" s="19">
        <v>0</v>
      </c>
      <c r="PL20" s="17"/>
      <c r="PM20" s="19"/>
      <c r="PN20" s="16"/>
      <c r="PO20" s="16"/>
      <c r="PP20" s="16"/>
      <c r="PQ20" s="16"/>
      <c r="PR20" s="16"/>
      <c r="PS20" s="16"/>
      <c r="PT20" s="19"/>
      <c r="PU20" s="17"/>
      <c r="PV20" s="19">
        <v>0.29365079365079361</v>
      </c>
      <c r="PW20" s="16">
        <v>8.7301587301587297E-2</v>
      </c>
      <c r="PX20" s="16">
        <v>0.15079365079365079</v>
      </c>
      <c r="PY20" s="16">
        <v>0.20634920634920634</v>
      </c>
      <c r="PZ20" s="16">
        <v>2.3809523809523808E-2</v>
      </c>
      <c r="QA20" s="16">
        <v>0.10317460317460317</v>
      </c>
      <c r="QB20" s="16">
        <v>0.12698412698412698</v>
      </c>
      <c r="QC20" s="19">
        <v>7.9365079365079361E-3</v>
      </c>
      <c r="QD20" s="17"/>
      <c r="QE20" s="19">
        <v>0.12698412698412698</v>
      </c>
      <c r="QF20" s="16">
        <v>0.1111111111111111</v>
      </c>
      <c r="QG20" s="16">
        <v>0.11904761904761904</v>
      </c>
      <c r="QH20" s="16">
        <v>3.1746031746031744E-2</v>
      </c>
      <c r="QI20" s="16">
        <v>0.23809523809523808</v>
      </c>
      <c r="QJ20" s="16">
        <v>0.13492063492063491</v>
      </c>
      <c r="QK20" s="19">
        <v>0.23809523809523808</v>
      </c>
      <c r="QL20" s="19">
        <v>0</v>
      </c>
      <c r="QM20" s="17"/>
      <c r="QN20" s="19">
        <v>0.36507936507936506</v>
      </c>
      <c r="QO20" s="16">
        <v>0.1984126984126984</v>
      </c>
      <c r="QP20" s="16">
        <v>0.18253968253968253</v>
      </c>
      <c r="QQ20" s="16">
        <v>5.5555555555555552E-2</v>
      </c>
      <c r="QR20" s="16">
        <v>7.1428571428571425E-2</v>
      </c>
      <c r="QS20" s="16">
        <v>6.3492063492063489E-2</v>
      </c>
      <c r="QT20" s="16">
        <v>6.3492063492063489E-2</v>
      </c>
      <c r="QU20" s="19">
        <v>0</v>
      </c>
      <c r="QV20" s="17"/>
      <c r="QW20" s="49"/>
      <c r="QX20" s="19"/>
      <c r="QY20" s="19"/>
      <c r="QZ20" s="17"/>
      <c r="RA20" s="49"/>
      <c r="RB20" s="19"/>
      <c r="RC20" s="19"/>
      <c r="RD20" s="17"/>
      <c r="RE20" s="49"/>
      <c r="RF20" s="19"/>
      <c r="RG20" s="19"/>
      <c r="RH20" s="17"/>
      <c r="RI20" s="49"/>
      <c r="RJ20" s="19"/>
      <c r="RK20" s="19"/>
      <c r="RL20" s="17"/>
      <c r="RM20" s="361"/>
    </row>
    <row r="21" spans="1:481"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3"/>
      <c r="X21" s="24"/>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4"/>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6"/>
      <c r="CW21" s="26"/>
      <c r="CX21" s="24"/>
      <c r="CY21" s="24"/>
      <c r="CZ21" s="24"/>
      <c r="DA21" s="24"/>
      <c r="DB21" s="24"/>
      <c r="DC21" s="24"/>
      <c r="DD21" s="24"/>
      <c r="DE21" s="24"/>
      <c r="DF21" s="24"/>
      <c r="DG21" s="24"/>
      <c r="DH21" s="24"/>
      <c r="DI21" s="24"/>
      <c r="DJ21" s="24"/>
      <c r="DK21" s="24"/>
      <c r="DL21" s="24"/>
      <c r="DM21" s="24"/>
      <c r="DN21" s="24"/>
      <c r="DO21" s="24"/>
      <c r="DP21" s="24"/>
      <c r="DQ21" s="23"/>
      <c r="DR21" s="26"/>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7"/>
      <c r="FP21" s="16">
        <v>0.17222222222222222</v>
      </c>
      <c r="FQ21" s="16">
        <v>0.22142857142857145</v>
      </c>
      <c r="FR21" s="16">
        <v>0.27619047619047615</v>
      </c>
      <c r="FS21" s="16">
        <v>0.24682539682539684</v>
      </c>
      <c r="FT21" s="16">
        <v>6.6666666666666666E-2</v>
      </c>
      <c r="FU21" s="16">
        <v>1.6666666666666666E-2</v>
      </c>
      <c r="FV21" s="16">
        <v>0.18090354090354091</v>
      </c>
      <c r="FW21" s="16">
        <v>0.20947496947496949</v>
      </c>
      <c r="FX21" s="16">
        <v>0.26744810744810743</v>
      </c>
      <c r="FY21" s="16">
        <v>0.26329670329670329</v>
      </c>
      <c r="FZ21" s="16">
        <v>4.4444444444444446E-2</v>
      </c>
      <c r="GA21" s="17">
        <v>3.4432234432234435E-2</v>
      </c>
      <c r="GB21" s="16"/>
      <c r="GC21" s="16"/>
      <c r="GD21" s="16"/>
      <c r="GE21" s="16"/>
      <c r="GF21" s="16"/>
      <c r="GG21" s="16"/>
      <c r="GH21" s="16"/>
      <c r="GI21" s="16"/>
      <c r="GJ21" s="16"/>
      <c r="GK21" s="16"/>
      <c r="GL21" s="16"/>
      <c r="GM21" s="16"/>
      <c r="GN21" s="16"/>
      <c r="GO21" s="16"/>
      <c r="GP21" s="19"/>
      <c r="GQ21" s="17"/>
      <c r="GR21" s="16"/>
      <c r="GS21" s="17"/>
      <c r="GT21" s="16">
        <v>0.30681818181818182</v>
      </c>
      <c r="GU21" s="16">
        <v>2.2727272727272728E-2</v>
      </c>
      <c r="GV21" s="16">
        <v>0.15909090909090912</v>
      </c>
      <c r="GW21" s="16">
        <v>0</v>
      </c>
      <c r="GX21" s="16">
        <v>0.17045454545454547</v>
      </c>
      <c r="GY21" s="16">
        <v>6.8181818181818191E-2</v>
      </c>
      <c r="GZ21" s="16">
        <v>0.26136363636363635</v>
      </c>
      <c r="HA21" s="17">
        <v>1.1363636363636364E-2</v>
      </c>
      <c r="HB21" s="16">
        <v>8.766547462199635E-2</v>
      </c>
      <c r="HC21" s="16">
        <v>1.2698412698412698E-2</v>
      </c>
      <c r="HD21" s="16">
        <v>3.8892025848547583E-2</v>
      </c>
      <c r="HE21" s="16">
        <v>7.2909216387477258E-2</v>
      </c>
      <c r="HF21" s="16">
        <v>3.2831419787941532E-2</v>
      </c>
      <c r="HG21" s="16">
        <v>6.68486103268712E-2</v>
      </c>
      <c r="HH21" s="16">
        <v>0</v>
      </c>
      <c r="HI21" s="16">
        <v>0.18698161741640004</v>
      </c>
      <c r="HJ21" s="16">
        <v>0.12402911098563271</v>
      </c>
      <c r="HK21" s="16">
        <v>2.4424367902628773E-2</v>
      </c>
      <c r="HL21" s="16">
        <v>9.3832737310998185E-2</v>
      </c>
      <c r="HM21" s="16">
        <v>9.0193864106907592E-2</v>
      </c>
      <c r="HN21" s="16">
        <v>0.15931363322667672</v>
      </c>
      <c r="HO21" s="16">
        <v>9.3795093795093799E-3</v>
      </c>
      <c r="HP21" s="19">
        <v>0</v>
      </c>
      <c r="HQ21" s="17"/>
      <c r="HR21" s="16">
        <v>0.57100000000000006</v>
      </c>
      <c r="HS21" s="16">
        <v>0.47600000000000003</v>
      </c>
      <c r="HT21" s="16">
        <v>0</v>
      </c>
      <c r="HU21" s="16">
        <v>0</v>
      </c>
      <c r="HV21" s="16">
        <v>0.47600000000000003</v>
      </c>
      <c r="HW21" s="16">
        <v>0</v>
      </c>
      <c r="HX21" s="17">
        <v>4.8000000000000001E-2</v>
      </c>
      <c r="HY21" s="16">
        <v>0.14743676982988316</v>
      </c>
      <c r="HZ21" s="16">
        <v>5.838846758215481E-2</v>
      </c>
      <c r="IA21" s="16">
        <v>5.7967069754731169E-2</v>
      </c>
      <c r="IB21" s="16">
        <v>7.9144086903053898E-2</v>
      </c>
      <c r="IC21" s="16">
        <v>0.17489837398373986</v>
      </c>
      <c r="ID21" s="16">
        <v>5.1517660722825723E-2</v>
      </c>
      <c r="IE21" s="16">
        <v>5.4733551957368315E-2</v>
      </c>
      <c r="IF21" s="16">
        <v>5.7034809045569443E-2</v>
      </c>
      <c r="IG21" s="16">
        <v>4.6146853863496623E-2</v>
      </c>
      <c r="IH21" s="16">
        <v>4.6547482407597186E-2</v>
      </c>
      <c r="II21" s="16">
        <v>5.8953064152490263E-2</v>
      </c>
      <c r="IJ21" s="16">
        <v>5.3634180501468884E-2</v>
      </c>
      <c r="IK21" s="16">
        <v>5.8935437589670014E-2</v>
      </c>
      <c r="IL21" s="16">
        <v>5.4662191705950672E-2</v>
      </c>
      <c r="IM21" s="19">
        <v>0</v>
      </c>
      <c r="IN21" s="17"/>
      <c r="IO21" s="16">
        <v>-0.13636363636363635</v>
      </c>
      <c r="IP21" s="16">
        <v>-0.13636363636363635</v>
      </c>
      <c r="IQ21" s="16">
        <v>0.18181818181818182</v>
      </c>
      <c r="IR21" s="16">
        <v>9.0909090909090912E-2</v>
      </c>
      <c r="IS21" s="16">
        <v>-9.0909090909090912E-2</v>
      </c>
      <c r="IT21" s="16">
        <v>0.13636363636363635</v>
      </c>
      <c r="IU21" s="17">
        <v>4.5454545454545456E-2</v>
      </c>
      <c r="IV21" s="16">
        <v>0.8571428571428571</v>
      </c>
      <c r="IW21" s="16">
        <v>0.8571428571428571</v>
      </c>
      <c r="IX21" s="16">
        <v>0.76190476190476186</v>
      </c>
      <c r="IY21" s="16">
        <v>0.66666666666666663</v>
      </c>
      <c r="IZ21" s="16">
        <v>-0.52380952380952384</v>
      </c>
      <c r="JA21" s="16">
        <v>0.61904761904761907</v>
      </c>
      <c r="JB21" s="16">
        <v>0.23809523809523808</v>
      </c>
      <c r="JC21" s="16">
        <v>0.5714285714285714</v>
      </c>
      <c r="JD21" s="16">
        <v>0</v>
      </c>
      <c r="JE21" s="16">
        <v>0.61904761904761907</v>
      </c>
      <c r="JF21" s="19">
        <v>0</v>
      </c>
      <c r="JG21" s="17"/>
      <c r="JH21" s="19">
        <v>6.4685990338164245E-2</v>
      </c>
      <c r="JI21" s="16">
        <v>7.0724637681159427E-2</v>
      </c>
      <c r="JJ21" s="16">
        <v>5.8502415458937203E-2</v>
      </c>
      <c r="JK21" s="16">
        <v>0.10144927536231885</v>
      </c>
      <c r="JL21" s="16">
        <v>0.21690821256038645</v>
      </c>
      <c r="JM21" s="16">
        <v>5.2705314009661837E-2</v>
      </c>
      <c r="JN21" s="16">
        <v>0.13603864734299514</v>
      </c>
      <c r="JO21" s="16">
        <v>6.7632850241545889E-2</v>
      </c>
      <c r="JP21" s="16">
        <v>0.14135265700483091</v>
      </c>
      <c r="JQ21" s="16">
        <v>0.09</v>
      </c>
      <c r="JR21" s="19">
        <v>0</v>
      </c>
      <c r="JS21" s="17"/>
      <c r="JT21" s="19">
        <v>4.4999999999999998E-2</v>
      </c>
      <c r="JU21" s="16">
        <v>9.0999999999999998E-2</v>
      </c>
      <c r="JV21" s="16">
        <v>0.318</v>
      </c>
      <c r="JW21" s="16">
        <v>9.0999999999999998E-2</v>
      </c>
      <c r="JX21" s="16">
        <v>0.95499999999999996</v>
      </c>
      <c r="JY21" s="16">
        <v>9.0999999999999998E-2</v>
      </c>
      <c r="JZ21" s="16">
        <v>0.182</v>
      </c>
      <c r="KA21" s="16">
        <v>0.13600000000000001</v>
      </c>
      <c r="KB21" s="16">
        <v>0.27300000000000002</v>
      </c>
      <c r="KC21" s="16">
        <v>0.36399999999999999</v>
      </c>
      <c r="KD21" s="19">
        <v>4.4999999999999998E-2</v>
      </c>
      <c r="KE21" s="17"/>
      <c r="KF21" s="59">
        <v>-0.59090909090909094</v>
      </c>
      <c r="KG21" s="53">
        <v>-0.36363636363636365</v>
      </c>
      <c r="KH21" s="53">
        <v>0.59090909090909094</v>
      </c>
      <c r="KI21" s="53">
        <v>1</v>
      </c>
      <c r="KJ21" s="53">
        <v>0</v>
      </c>
      <c r="KK21" s="53">
        <v>0</v>
      </c>
      <c r="KL21" s="53">
        <v>0</v>
      </c>
      <c r="KM21" s="54">
        <v>-0.13636363636363635</v>
      </c>
      <c r="KN21" s="16"/>
      <c r="KO21" s="16"/>
      <c r="KP21" s="16"/>
      <c r="KQ21" s="16"/>
      <c r="KR21" s="16"/>
      <c r="KS21" s="16"/>
      <c r="KT21" s="17"/>
      <c r="KU21" s="19">
        <v>0.29779859242774842</v>
      </c>
      <c r="KV21" s="19">
        <v>0.20506748153806978</v>
      </c>
      <c r="KW21" s="19">
        <v>0.28599735019172356</v>
      </c>
      <c r="KX21" s="19">
        <v>0.20204566675154911</v>
      </c>
      <c r="KY21" s="19">
        <v>9.0909090909090922E-3</v>
      </c>
      <c r="KZ21" s="19">
        <v>0.30320043696002774</v>
      </c>
      <c r="LA21" s="19">
        <v>0.20145997793056616</v>
      </c>
      <c r="LB21" s="19">
        <v>0.28420300926694786</v>
      </c>
      <c r="LC21" s="19">
        <v>0.20204566675154911</v>
      </c>
      <c r="LD21" s="19">
        <v>9.0909090909090922E-3</v>
      </c>
      <c r="LE21" s="75"/>
      <c r="LF21" s="345">
        <v>0.28599999999999998</v>
      </c>
      <c r="LG21" s="345">
        <v>0.61899999999999999</v>
      </c>
      <c r="LH21" s="345">
        <v>9.5000000000000001E-2</v>
      </c>
      <c r="LI21" s="348"/>
      <c r="LJ21" s="349"/>
      <c r="LK21" s="36"/>
      <c r="LL21" s="345">
        <v>0.33300000000000002</v>
      </c>
      <c r="LM21" s="345">
        <v>0.57099999999999995</v>
      </c>
      <c r="LN21" s="345">
        <v>9.5000000000000001E-2</v>
      </c>
      <c r="LO21" s="19"/>
      <c r="LP21" s="19"/>
      <c r="LQ21" s="49">
        <v>0.14300000000000002</v>
      </c>
      <c r="LR21" s="16">
        <v>0.71400000000000008</v>
      </c>
      <c r="LS21" s="16">
        <v>0.42899999999999999</v>
      </c>
      <c r="LT21" s="16">
        <v>0</v>
      </c>
      <c r="LU21" s="16">
        <v>0.28600000000000003</v>
      </c>
      <c r="LV21" s="16">
        <v>0</v>
      </c>
      <c r="LW21" s="16">
        <v>0.14300000000000002</v>
      </c>
      <c r="LX21" s="19">
        <v>0.14300000000000002</v>
      </c>
      <c r="LY21" s="19"/>
      <c r="LZ21" s="17"/>
      <c r="MA21" s="16"/>
      <c r="MB21" s="16"/>
      <c r="MC21" s="16"/>
      <c r="MD21" s="16"/>
      <c r="ME21" s="16"/>
      <c r="MF21" s="16"/>
      <c r="MG21" s="16"/>
      <c r="MH21" s="19"/>
      <c r="MI21" s="17"/>
      <c r="MJ21" s="19"/>
      <c r="MK21" s="19">
        <v>0.49931224209078406</v>
      </c>
      <c r="ML21" s="19">
        <v>0.501</v>
      </c>
      <c r="MM21" s="19">
        <v>0</v>
      </c>
      <c r="MN21" s="19"/>
      <c r="MO21" s="17"/>
      <c r="MP21" s="19"/>
      <c r="MQ21" s="19">
        <v>0.47052947052947053</v>
      </c>
      <c r="MR21" s="19">
        <v>0.41158841158841158</v>
      </c>
      <c r="MS21" s="19">
        <v>0.11788211788211787</v>
      </c>
      <c r="MT21" s="19"/>
      <c r="MU21" s="19"/>
      <c r="MV21" s="49">
        <v>0.44400000000000001</v>
      </c>
      <c r="MW21" s="16">
        <v>0.55600000000000005</v>
      </c>
      <c r="MX21" s="16">
        <v>0.44400000000000001</v>
      </c>
      <c r="MY21" s="16">
        <v>0</v>
      </c>
      <c r="MZ21" s="16">
        <v>0.33299999999999996</v>
      </c>
      <c r="NA21" s="16">
        <v>0</v>
      </c>
      <c r="NB21" s="16">
        <v>0.222</v>
      </c>
      <c r="NC21" s="19">
        <v>0.111</v>
      </c>
      <c r="ND21" s="17"/>
      <c r="NE21" s="16"/>
      <c r="NF21" s="16"/>
      <c r="NG21" s="16"/>
      <c r="NH21" s="16"/>
      <c r="NI21" s="16"/>
      <c r="NJ21" s="16"/>
      <c r="NK21" s="16"/>
      <c r="NL21" s="19"/>
      <c r="NM21" s="17"/>
      <c r="NN21" s="19"/>
      <c r="NO21" s="19">
        <v>0.49931224209078406</v>
      </c>
      <c r="NP21" s="19">
        <v>0.50068775790921594</v>
      </c>
      <c r="NQ21" s="19">
        <v>0</v>
      </c>
      <c r="NR21" s="19"/>
      <c r="NS21" s="17"/>
      <c r="NT21" s="19"/>
      <c r="NU21" s="19">
        <v>0.47052947052947053</v>
      </c>
      <c r="NV21" s="19">
        <v>0.41158841158841158</v>
      </c>
      <c r="NW21" s="19">
        <v>0.11788211788211787</v>
      </c>
      <c r="NX21" s="19"/>
      <c r="NY21" s="17"/>
      <c r="NZ21" s="19">
        <v>0</v>
      </c>
      <c r="OA21" s="16">
        <v>0</v>
      </c>
      <c r="OB21" s="16">
        <v>0</v>
      </c>
      <c r="OC21" s="16">
        <v>0</v>
      </c>
      <c r="OD21" s="16">
        <v>0</v>
      </c>
      <c r="OE21" s="16">
        <v>0</v>
      </c>
      <c r="OF21" s="16">
        <v>0</v>
      </c>
      <c r="OG21" s="19">
        <v>0</v>
      </c>
      <c r="OH21" s="17"/>
      <c r="OI21" s="16"/>
      <c r="OJ21" s="16"/>
      <c r="OK21" s="16"/>
      <c r="OL21" s="16"/>
      <c r="OM21" s="16"/>
      <c r="ON21" s="16"/>
      <c r="OO21" s="16"/>
      <c r="OP21" s="19"/>
      <c r="OQ21" s="17"/>
      <c r="OR21" s="19"/>
      <c r="OS21" s="19">
        <v>0.5</v>
      </c>
      <c r="OT21" s="19">
        <v>0.33300000000000002</v>
      </c>
      <c r="OU21" s="19">
        <v>0.16699999999999998</v>
      </c>
      <c r="OV21" s="19"/>
      <c r="OW21" s="17"/>
      <c r="OX21" s="19"/>
      <c r="OY21" s="19">
        <v>0.5</v>
      </c>
      <c r="OZ21" s="19">
        <v>0.42</v>
      </c>
      <c r="PA21" s="19">
        <v>0.08</v>
      </c>
      <c r="PB21" s="19"/>
      <c r="PC21" s="19"/>
      <c r="PD21" s="49">
        <v>0.33299999999999996</v>
      </c>
      <c r="PE21" s="16">
        <v>0.66700000000000004</v>
      </c>
      <c r="PF21" s="16">
        <v>0.5</v>
      </c>
      <c r="PG21" s="16">
        <v>0</v>
      </c>
      <c r="PH21" s="16">
        <v>0.66700000000000004</v>
      </c>
      <c r="PI21" s="16">
        <v>0</v>
      </c>
      <c r="PJ21" s="16">
        <v>0</v>
      </c>
      <c r="PK21" s="19">
        <v>0</v>
      </c>
      <c r="PL21" s="17"/>
      <c r="PM21" s="19"/>
      <c r="PN21" s="16"/>
      <c r="PO21" s="16"/>
      <c r="PP21" s="16"/>
      <c r="PQ21" s="16"/>
      <c r="PR21" s="16"/>
      <c r="PS21" s="16"/>
      <c r="PT21" s="19"/>
      <c r="PU21" s="17"/>
      <c r="PV21" s="19">
        <v>0.27600539557061293</v>
      </c>
      <c r="PW21" s="16">
        <v>0.1582909843779409</v>
      </c>
      <c r="PX21" s="16">
        <v>0.16730974339669993</v>
      </c>
      <c r="PY21" s="16">
        <v>0.200781102955016</v>
      </c>
      <c r="PZ21" s="16">
        <v>0</v>
      </c>
      <c r="QA21" s="16">
        <v>0.10894660894660894</v>
      </c>
      <c r="QB21" s="16">
        <v>8.1090407177363696E-2</v>
      </c>
      <c r="QC21" s="19">
        <v>7.5757575757575751E-3</v>
      </c>
      <c r="QD21" s="17"/>
      <c r="QE21" s="19">
        <v>5.3030303030303025E-2</v>
      </c>
      <c r="QF21" s="16">
        <v>9.0909090909090912E-2</v>
      </c>
      <c r="QG21" s="16">
        <v>0.14393939393939392</v>
      </c>
      <c r="QH21" s="16">
        <v>3.787878787878788E-2</v>
      </c>
      <c r="QI21" s="16">
        <v>0.24999999999999997</v>
      </c>
      <c r="QJ21" s="16">
        <v>9.0909090909090912E-2</v>
      </c>
      <c r="QK21" s="19">
        <v>0.33333333333333331</v>
      </c>
      <c r="QL21" s="19">
        <v>0</v>
      </c>
      <c r="QM21" s="17"/>
      <c r="QN21" s="19">
        <v>0.3170525127046866</v>
      </c>
      <c r="QO21" s="16">
        <v>0.14520986260116694</v>
      </c>
      <c r="QP21" s="16">
        <v>0.12657632222849613</v>
      </c>
      <c r="QQ21" s="16">
        <v>0.12074157726331639</v>
      </c>
      <c r="QR21" s="16">
        <v>0.16901938641069075</v>
      </c>
      <c r="QS21" s="16">
        <v>8.3098061358930914E-2</v>
      </c>
      <c r="QT21" s="16">
        <v>3.8302277432712209E-2</v>
      </c>
      <c r="QU21" s="19">
        <v>0</v>
      </c>
      <c r="QV21" s="17"/>
      <c r="QW21" s="49"/>
      <c r="QX21" s="19"/>
      <c r="QY21" s="19"/>
      <c r="QZ21" s="17"/>
      <c r="RA21" s="49"/>
      <c r="RB21" s="19"/>
      <c r="RC21" s="19"/>
      <c r="RD21" s="17"/>
      <c r="RE21" s="49"/>
      <c r="RF21" s="19"/>
      <c r="RG21" s="19"/>
      <c r="RH21" s="17"/>
      <c r="RI21" s="49"/>
      <c r="RJ21" s="19"/>
      <c r="RK21" s="19"/>
      <c r="RL21" s="17"/>
      <c r="RM21" s="362"/>
    </row>
    <row r="22" spans="1:481"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3"/>
      <c r="X22" s="24"/>
      <c r="Y22" s="24"/>
      <c r="Z22" s="24"/>
      <c r="AA22" s="24"/>
      <c r="AB22" s="29"/>
      <c r="AC22" s="31"/>
      <c r="AD22" s="31"/>
      <c r="AE22" s="31"/>
      <c r="AF22" s="31"/>
      <c r="AG22" s="31"/>
      <c r="AH22" s="31"/>
      <c r="AI22" s="31"/>
      <c r="AJ22" s="31"/>
      <c r="AK22" s="31"/>
      <c r="AL22" s="31"/>
      <c r="AM22" s="31"/>
      <c r="AN22" s="31"/>
      <c r="AO22" s="31"/>
      <c r="AP22" s="31"/>
      <c r="AQ22" s="31"/>
      <c r="AR22" s="31"/>
      <c r="AS22" s="31"/>
      <c r="AT22" s="31"/>
      <c r="AU22" s="31"/>
      <c r="AV22" s="31"/>
      <c r="AW22" s="30"/>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4"/>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6"/>
      <c r="CW22" s="26"/>
      <c r="CX22" s="24"/>
      <c r="CY22" s="24"/>
      <c r="CZ22" s="24"/>
      <c r="DA22" s="24"/>
      <c r="DB22" s="24"/>
      <c r="DC22" s="24"/>
      <c r="DD22" s="24"/>
      <c r="DE22" s="24"/>
      <c r="DF22" s="24"/>
      <c r="DG22" s="24"/>
      <c r="DH22" s="24"/>
      <c r="DI22" s="24"/>
      <c r="DJ22" s="24"/>
      <c r="DK22" s="24"/>
      <c r="DL22" s="24"/>
      <c r="DM22" s="24"/>
      <c r="DN22" s="24"/>
      <c r="DO22" s="24"/>
      <c r="DP22" s="24"/>
      <c r="DQ22" s="23"/>
      <c r="DR22" s="26"/>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7.0406162464985989E-2</v>
      </c>
      <c r="EQ22" s="16">
        <v>0.35259103641456579</v>
      </c>
      <c r="ER22" s="16">
        <v>5.707282913165266E-2</v>
      </c>
      <c r="ES22" s="16">
        <v>0.13767507002801119</v>
      </c>
      <c r="ET22" s="16">
        <v>3.1190476190476189E-2</v>
      </c>
      <c r="EU22" s="16">
        <v>1.9607843137254902E-2</v>
      </c>
      <c r="EV22" s="16">
        <v>1.6470588235294119E-2</v>
      </c>
      <c r="EW22" s="16">
        <v>1.6470588235294119E-2</v>
      </c>
      <c r="EX22" s="16">
        <v>4.2745098039215682E-2</v>
      </c>
      <c r="EY22" s="16">
        <v>0.1296498599439776</v>
      </c>
      <c r="EZ22" s="16">
        <v>1.9607843137254902E-2</v>
      </c>
      <c r="FA22" s="16">
        <v>9.6708683473389345E-2</v>
      </c>
      <c r="FB22" s="16">
        <v>9.8039215686274508E-3</v>
      </c>
      <c r="FC22" s="16">
        <v>9.641215017559103E-2</v>
      </c>
      <c r="FD22" s="16">
        <v>0.2917888563049853</v>
      </c>
      <c r="FE22" s="16">
        <v>7.930560081097715E-2</v>
      </c>
      <c r="FF22" s="16">
        <v>0.13643604503819556</v>
      </c>
      <c r="FG22" s="16">
        <v>4.7228557981246151E-2</v>
      </c>
      <c r="FH22" s="16">
        <v>1.6925527678215847E-2</v>
      </c>
      <c r="FI22" s="16">
        <v>5.3582419173817022E-2</v>
      </c>
      <c r="FJ22" s="16">
        <v>1.6925527678215847E-2</v>
      </c>
      <c r="FK22" s="16">
        <v>4.0023894862604534E-2</v>
      </c>
      <c r="FL22" s="16">
        <v>0.13149415299952932</v>
      </c>
      <c r="FM22" s="16">
        <v>2.1324354657687991E-2</v>
      </c>
      <c r="FN22" s="16">
        <v>5.7800224466891134E-2</v>
      </c>
      <c r="FO22" s="17">
        <v>1.075268817204301E-2</v>
      </c>
      <c r="FP22" s="16">
        <v>0.16693469785575049</v>
      </c>
      <c r="FQ22" s="16">
        <v>0.20019980506822613</v>
      </c>
      <c r="FR22" s="16">
        <v>0.27587719298245617</v>
      </c>
      <c r="FS22" s="16">
        <v>0.24563840155945416</v>
      </c>
      <c r="FT22" s="16">
        <v>9.7314814814814812E-2</v>
      </c>
      <c r="FU22" s="16">
        <v>1.4035087719298246E-2</v>
      </c>
      <c r="FV22" s="16">
        <v>0.16328320802005014</v>
      </c>
      <c r="FW22" s="16">
        <v>0.18664160401002508</v>
      </c>
      <c r="FX22" s="16">
        <v>0.26278195488721806</v>
      </c>
      <c r="FY22" s="16">
        <v>0.24373433583959903</v>
      </c>
      <c r="FZ22" s="16">
        <v>0.12952380952380954</v>
      </c>
      <c r="GA22" s="17">
        <v>1.4035087719298246E-2</v>
      </c>
      <c r="GB22" s="16">
        <v>1.9444444444444445E-2</v>
      </c>
      <c r="GC22" s="16">
        <v>0.11666666666666667</v>
      </c>
      <c r="GD22" s="16">
        <v>4.7222222222222228E-2</v>
      </c>
      <c r="GE22" s="16">
        <v>0.19999999999999998</v>
      </c>
      <c r="GF22" s="16">
        <v>0.1</v>
      </c>
      <c r="GG22" s="16">
        <v>4.4444444444444446E-2</v>
      </c>
      <c r="GH22" s="16">
        <v>2.2222222222222223E-2</v>
      </c>
      <c r="GI22" s="16">
        <v>0.21666666666666665</v>
      </c>
      <c r="GJ22" s="16">
        <v>1.9444444444444445E-2</v>
      </c>
      <c r="GK22" s="16">
        <v>8.611111111111111E-2</v>
      </c>
      <c r="GL22" s="16">
        <v>1.3888888888888888E-2</v>
      </c>
      <c r="GM22" s="16">
        <v>7.7777777777777793E-2</v>
      </c>
      <c r="GN22" s="16">
        <v>3.3333333333333333E-2</v>
      </c>
      <c r="GO22" s="16">
        <v>2.7777777777777779E-3</v>
      </c>
      <c r="GP22" s="19">
        <v>0</v>
      </c>
      <c r="GQ22" s="17"/>
      <c r="GR22" s="16"/>
      <c r="GS22" s="17"/>
      <c r="GT22" s="16">
        <v>0.25555555555555554</v>
      </c>
      <c r="GU22" s="16">
        <v>4.4444444444444446E-2</v>
      </c>
      <c r="GV22" s="16">
        <v>0.23333333333333331</v>
      </c>
      <c r="GW22" s="16">
        <v>5.5555555555555552E-2</v>
      </c>
      <c r="GX22" s="16">
        <v>0.17777777777777778</v>
      </c>
      <c r="GY22" s="16">
        <v>2.2222222222222223E-2</v>
      </c>
      <c r="GZ22" s="16">
        <v>0.21111111111111111</v>
      </c>
      <c r="HA22" s="17">
        <v>0</v>
      </c>
      <c r="HB22" s="16">
        <v>8.6004830917874392E-2</v>
      </c>
      <c r="HC22" s="16">
        <v>0</v>
      </c>
      <c r="HD22" s="16">
        <v>1.936231884057971E-2</v>
      </c>
      <c r="HE22" s="16">
        <v>6.3743961352657003E-2</v>
      </c>
      <c r="HF22" s="16">
        <v>1.7391304347826087E-2</v>
      </c>
      <c r="HG22" s="16">
        <v>7.0908212560386472E-2</v>
      </c>
      <c r="HH22" s="16">
        <v>2.0289855072463767E-2</v>
      </c>
      <c r="HI22" s="16">
        <v>0.20578743961352652</v>
      </c>
      <c r="HJ22" s="16">
        <v>0.13585990338164253</v>
      </c>
      <c r="HK22" s="16">
        <v>4.1483091787439613E-2</v>
      </c>
      <c r="HL22" s="16">
        <v>0.13372463768115941</v>
      </c>
      <c r="HM22" s="16">
        <v>3.2787439613526571E-2</v>
      </c>
      <c r="HN22" s="16">
        <v>0.16152657004830917</v>
      </c>
      <c r="HO22" s="16">
        <v>8.2318840579710152E-3</v>
      </c>
      <c r="HP22" s="19">
        <v>2.8985507246376812E-3</v>
      </c>
      <c r="HQ22" s="17"/>
      <c r="HR22" s="16">
        <v>0.5</v>
      </c>
      <c r="HS22" s="16">
        <v>0.625</v>
      </c>
      <c r="HT22" s="16">
        <v>4.2000000000000003E-2</v>
      </c>
      <c r="HU22" s="16">
        <v>4.2000000000000003E-2</v>
      </c>
      <c r="HV22" s="16">
        <v>0.58299999999999996</v>
      </c>
      <c r="HW22" s="16">
        <v>8.3000000000000004E-2</v>
      </c>
      <c r="HX22" s="17">
        <v>4.2000000000000003E-2</v>
      </c>
      <c r="HY22" s="16">
        <v>0.12790811339198435</v>
      </c>
      <c r="HZ22" s="16">
        <v>6.6495014662756591E-2</v>
      </c>
      <c r="IA22" s="16">
        <v>6.1978885630498533E-2</v>
      </c>
      <c r="IB22" s="16">
        <v>9.5624242424242417E-2</v>
      </c>
      <c r="IC22" s="16">
        <v>0.14545454545454545</v>
      </c>
      <c r="ID22" s="16">
        <v>4.9857052498418722E-2</v>
      </c>
      <c r="IE22" s="16">
        <v>5.331739405439595E-2</v>
      </c>
      <c r="IF22" s="16">
        <v>5.6189500316255532E-2</v>
      </c>
      <c r="IG22" s="16">
        <v>4.9268817204301082E-2</v>
      </c>
      <c r="IH22" s="16">
        <v>5.3241998734977862E-2</v>
      </c>
      <c r="II22" s="16">
        <v>6.8294037145650049E-2</v>
      </c>
      <c r="IJ22" s="16">
        <v>5.1389247311827951E-2</v>
      </c>
      <c r="IK22" s="16">
        <v>5.5437824161922833E-2</v>
      </c>
      <c r="IL22" s="16">
        <v>5.3488425047438337E-2</v>
      </c>
      <c r="IM22" s="19">
        <v>1.2054901960784313E-2</v>
      </c>
      <c r="IN22" s="17"/>
      <c r="IO22" s="16">
        <v>-4.1666666666666664E-2</v>
      </c>
      <c r="IP22" s="16">
        <v>8.3333333333333329E-2</v>
      </c>
      <c r="IQ22" s="16">
        <v>0.125</v>
      </c>
      <c r="IR22" s="16">
        <v>0.29166666666666669</v>
      </c>
      <c r="IS22" s="16">
        <v>8.3333333333333329E-2</v>
      </c>
      <c r="IT22" s="16">
        <v>0.20833333333333334</v>
      </c>
      <c r="IU22" s="17">
        <v>8.3333333333333329E-2</v>
      </c>
      <c r="IV22" s="16">
        <v>0.65217391304347827</v>
      </c>
      <c r="IW22" s="16">
        <v>0.69565217391304346</v>
      </c>
      <c r="IX22" s="16">
        <v>0.43478260869565216</v>
      </c>
      <c r="IY22" s="16">
        <v>0.47826086956521741</v>
      </c>
      <c r="IZ22" s="16">
        <v>-0.69565217391304346</v>
      </c>
      <c r="JA22" s="16">
        <v>0.39130434782608697</v>
      </c>
      <c r="JB22" s="16">
        <v>0.13043478260869565</v>
      </c>
      <c r="JC22" s="16">
        <v>0.34782608695652173</v>
      </c>
      <c r="JD22" s="16">
        <v>-0.21739130434782608</v>
      </c>
      <c r="JE22" s="16">
        <v>0.52173913043478259</v>
      </c>
      <c r="JF22" s="19">
        <v>0</v>
      </c>
      <c r="JG22" s="17"/>
      <c r="JH22" s="19">
        <v>8.8523467263658145E-2</v>
      </c>
      <c r="JI22" s="16">
        <v>5.6845528455284552E-2</v>
      </c>
      <c r="JJ22" s="16">
        <v>5.7141824751580847E-2</v>
      </c>
      <c r="JK22" s="16">
        <v>8.3920034562664461E-2</v>
      </c>
      <c r="JL22" s="16">
        <v>0.20259785554377283</v>
      </c>
      <c r="JM22" s="16">
        <v>4.8570912375790427E-2</v>
      </c>
      <c r="JN22" s="16">
        <v>0.11190919445426339</v>
      </c>
      <c r="JO22" s="16">
        <v>4.6453477868112027E-2</v>
      </c>
      <c r="JP22" s="16">
        <v>0.21168815050469342</v>
      </c>
      <c r="JQ22" s="16">
        <v>9.2349554220179889E-2</v>
      </c>
      <c r="JR22" s="19">
        <v>0</v>
      </c>
      <c r="JS22" s="17"/>
      <c r="JT22" s="19">
        <v>0</v>
      </c>
      <c r="JU22" s="16">
        <v>9.0999999999999998E-2</v>
      </c>
      <c r="JV22" s="16">
        <v>0.182</v>
      </c>
      <c r="JW22" s="16">
        <v>9.0999999999999998E-2</v>
      </c>
      <c r="JX22" s="16">
        <v>0.68200000000000005</v>
      </c>
      <c r="JY22" s="16">
        <v>9.0999999999999998E-2</v>
      </c>
      <c r="JZ22" s="16">
        <v>0.13600000000000001</v>
      </c>
      <c r="KA22" s="16">
        <v>0.13600000000000001</v>
      </c>
      <c r="KB22" s="16">
        <v>0.5</v>
      </c>
      <c r="KC22" s="16">
        <v>0.36399999999999999</v>
      </c>
      <c r="KD22" s="19">
        <v>0.13600000000000001</v>
      </c>
      <c r="KE22" s="17"/>
      <c r="KF22" s="59">
        <v>-0.79166666666666663</v>
      </c>
      <c r="KG22" s="53">
        <v>-0.29166666666666669</v>
      </c>
      <c r="KH22" s="53">
        <v>0.54166666666666663</v>
      </c>
      <c r="KI22" s="53">
        <v>0.95833333333333337</v>
      </c>
      <c r="KJ22" s="53">
        <v>0</v>
      </c>
      <c r="KK22" s="53">
        <v>0</v>
      </c>
      <c r="KL22" s="53">
        <v>0</v>
      </c>
      <c r="KM22" s="54">
        <v>-0.41666666666666669</v>
      </c>
      <c r="KN22" s="16"/>
      <c r="KO22" s="16"/>
      <c r="KP22" s="16"/>
      <c r="KQ22" s="16"/>
      <c r="KR22" s="16"/>
      <c r="KS22" s="16"/>
      <c r="KT22" s="17"/>
      <c r="KU22" s="19">
        <v>0.30833333333333335</v>
      </c>
      <c r="KV22" s="19">
        <v>0.17777777777777781</v>
      </c>
      <c r="KW22" s="19">
        <v>0.28134920634920635</v>
      </c>
      <c r="KX22" s="19">
        <v>0.16587301587301587</v>
      </c>
      <c r="KY22" s="19">
        <v>6.6666666666666666E-2</v>
      </c>
      <c r="KZ22" s="19">
        <v>0.30880676328502416</v>
      </c>
      <c r="LA22" s="19">
        <v>0.18276328502415459</v>
      </c>
      <c r="LB22" s="19">
        <v>0.27029606625258795</v>
      </c>
      <c r="LC22" s="19">
        <v>0.17146721877156662</v>
      </c>
      <c r="LD22" s="19">
        <v>6.6666666666666666E-2</v>
      </c>
      <c r="LE22" s="75"/>
      <c r="LF22" s="345">
        <v>0.39100000000000001</v>
      </c>
      <c r="LG22" s="345">
        <v>0.60899999999999999</v>
      </c>
      <c r="LH22" s="345">
        <v>0</v>
      </c>
      <c r="LI22" s="348"/>
      <c r="LJ22" s="349"/>
      <c r="LK22" s="36"/>
      <c r="LL22" s="345">
        <v>0.30399999999999999</v>
      </c>
      <c r="LM22" s="345">
        <v>0.65300000000000002</v>
      </c>
      <c r="LN22" s="345">
        <v>4.2999999999999997E-2</v>
      </c>
      <c r="LO22" s="19"/>
      <c r="LP22" s="19"/>
      <c r="LQ22" s="49">
        <v>0.44400000000000001</v>
      </c>
      <c r="LR22" s="16">
        <v>0.44400000000000001</v>
      </c>
      <c r="LS22" s="16">
        <v>0.44400000000000001</v>
      </c>
      <c r="LT22" s="16">
        <v>0</v>
      </c>
      <c r="LU22" s="16">
        <v>0.33299999999999996</v>
      </c>
      <c r="LV22" s="16">
        <v>0.222</v>
      </c>
      <c r="LW22" s="16">
        <v>0.222</v>
      </c>
      <c r="LX22" s="19">
        <v>0</v>
      </c>
      <c r="LY22" s="19"/>
      <c r="LZ22" s="17"/>
      <c r="MA22" s="16"/>
      <c r="MB22" s="16"/>
      <c r="MC22" s="16"/>
      <c r="MD22" s="16"/>
      <c r="ME22" s="16"/>
      <c r="MF22" s="16"/>
      <c r="MG22" s="16"/>
      <c r="MH22" s="19"/>
      <c r="MI22" s="17"/>
      <c r="MJ22" s="19"/>
      <c r="MK22" s="19">
        <v>0.60855949895615868</v>
      </c>
      <c r="ML22" s="19">
        <v>0.26096033402922758</v>
      </c>
      <c r="MM22" s="19">
        <v>0.13048016701461379</v>
      </c>
      <c r="MN22" s="19"/>
      <c r="MO22" s="17"/>
      <c r="MP22" s="19"/>
      <c r="MQ22" s="19">
        <v>0.54602510460251041</v>
      </c>
      <c r="MR22" s="19">
        <v>0.36401673640167359</v>
      </c>
      <c r="MS22" s="19">
        <v>8.9958158995815884E-2</v>
      </c>
      <c r="MT22" s="19"/>
      <c r="MU22" s="19"/>
      <c r="MV22" s="49">
        <v>0.26700000000000002</v>
      </c>
      <c r="MW22" s="16">
        <v>0.33299999999999996</v>
      </c>
      <c r="MX22" s="16">
        <v>0.26700000000000002</v>
      </c>
      <c r="MY22" s="16">
        <v>0</v>
      </c>
      <c r="MZ22" s="16">
        <v>0.4</v>
      </c>
      <c r="NA22" s="16">
        <v>0.13300000000000001</v>
      </c>
      <c r="NB22" s="16">
        <v>0.33299999999999996</v>
      </c>
      <c r="NC22" s="19">
        <v>0</v>
      </c>
      <c r="ND22" s="17"/>
      <c r="NE22" s="16"/>
      <c r="NF22" s="16"/>
      <c r="NG22" s="16"/>
      <c r="NH22" s="16"/>
      <c r="NI22" s="16"/>
      <c r="NJ22" s="16"/>
      <c r="NK22" s="16"/>
      <c r="NL22" s="19"/>
      <c r="NM22" s="17"/>
      <c r="NN22" s="19"/>
      <c r="NO22" s="19">
        <v>0.2</v>
      </c>
      <c r="NP22" s="19">
        <v>0.66720000000000002</v>
      </c>
      <c r="NQ22" s="19">
        <v>0.1328</v>
      </c>
      <c r="NR22" s="19"/>
      <c r="NS22" s="17"/>
      <c r="NT22" s="19"/>
      <c r="NU22" s="19">
        <v>0.18781218781218784</v>
      </c>
      <c r="NV22" s="19">
        <v>0.81218781218781222</v>
      </c>
      <c r="NW22" s="19">
        <v>0</v>
      </c>
      <c r="NX22" s="19"/>
      <c r="NY22" s="17"/>
      <c r="NZ22" s="19">
        <v>0.25</v>
      </c>
      <c r="OA22" s="16">
        <v>0.75</v>
      </c>
      <c r="OB22" s="16">
        <v>0.25</v>
      </c>
      <c r="OC22" s="16">
        <v>0</v>
      </c>
      <c r="OD22" s="16">
        <v>0.75</v>
      </c>
      <c r="OE22" s="16">
        <v>0.25</v>
      </c>
      <c r="OF22" s="16">
        <v>0</v>
      </c>
      <c r="OG22" s="19">
        <v>0</v>
      </c>
      <c r="OH22" s="17"/>
      <c r="OI22" s="16"/>
      <c r="OJ22" s="16"/>
      <c r="OK22" s="16"/>
      <c r="OL22" s="16"/>
      <c r="OM22" s="16"/>
      <c r="ON22" s="16"/>
      <c r="OO22" s="16"/>
      <c r="OP22" s="19"/>
      <c r="OQ22" s="17"/>
      <c r="OR22" s="19"/>
      <c r="OS22" s="19">
        <v>0.38447319778188549</v>
      </c>
      <c r="OT22" s="19">
        <v>0.61552680221811462</v>
      </c>
      <c r="OU22" s="19">
        <v>0</v>
      </c>
      <c r="OV22" s="19"/>
      <c r="OW22" s="17"/>
      <c r="OX22" s="19"/>
      <c r="OY22" s="19">
        <v>0.38500000000000001</v>
      </c>
      <c r="OZ22" s="19">
        <v>0.61499999999999999</v>
      </c>
      <c r="PA22" s="19">
        <v>0</v>
      </c>
      <c r="PB22" s="19"/>
      <c r="PC22" s="19"/>
      <c r="PD22" s="49">
        <v>0.4</v>
      </c>
      <c r="PE22" s="16">
        <v>0.2</v>
      </c>
      <c r="PF22" s="16">
        <v>0.8</v>
      </c>
      <c r="PG22" s="16">
        <v>0</v>
      </c>
      <c r="PH22" s="16">
        <v>0.4</v>
      </c>
      <c r="PI22" s="16">
        <v>0</v>
      </c>
      <c r="PJ22" s="16">
        <v>0</v>
      </c>
      <c r="PK22" s="19">
        <v>0</v>
      </c>
      <c r="PL22" s="17"/>
      <c r="PM22" s="19"/>
      <c r="PN22" s="16"/>
      <c r="PO22" s="16"/>
      <c r="PP22" s="16"/>
      <c r="PQ22" s="16"/>
      <c r="PR22" s="16"/>
      <c r="PS22" s="16"/>
      <c r="PT22" s="19"/>
      <c r="PU22" s="17"/>
      <c r="PV22" s="19">
        <v>0.3125</v>
      </c>
      <c r="PW22" s="16">
        <v>0.14583333333333331</v>
      </c>
      <c r="PX22" s="16">
        <v>0.14583333333333334</v>
      </c>
      <c r="PY22" s="16">
        <v>0.22916666666666663</v>
      </c>
      <c r="PZ22" s="16">
        <v>0</v>
      </c>
      <c r="QA22" s="16">
        <v>5.5555555555555552E-2</v>
      </c>
      <c r="QB22" s="16">
        <v>0.1111111111111111</v>
      </c>
      <c r="QC22" s="19">
        <v>0</v>
      </c>
      <c r="QD22" s="17"/>
      <c r="QE22" s="19">
        <v>5.5555555555555552E-2</v>
      </c>
      <c r="QF22" s="16">
        <v>0.10416666666666666</v>
      </c>
      <c r="QG22" s="16">
        <v>0.11805555555555555</v>
      </c>
      <c r="QH22" s="16">
        <v>5.5555555555555552E-2</v>
      </c>
      <c r="QI22" s="16">
        <v>0.29166666666666663</v>
      </c>
      <c r="QJ22" s="16">
        <v>0.11805555555555555</v>
      </c>
      <c r="QK22" s="19">
        <v>0.24305555555555555</v>
      </c>
      <c r="QL22" s="19">
        <v>1.38888888888889E-2</v>
      </c>
      <c r="QM22" s="17"/>
      <c r="QN22" s="19">
        <v>0.28663043478260869</v>
      </c>
      <c r="QO22" s="16">
        <v>0.18996376811594204</v>
      </c>
      <c r="QP22" s="16">
        <v>0.16764492753623186</v>
      </c>
      <c r="QQ22" s="16">
        <v>0.11297101449275362</v>
      </c>
      <c r="QR22" s="16">
        <v>0.11065217391304347</v>
      </c>
      <c r="QS22" s="16">
        <v>8.9818840579710152E-2</v>
      </c>
      <c r="QT22" s="16">
        <v>4.2318840579710137E-2</v>
      </c>
      <c r="QU22" s="19">
        <v>0</v>
      </c>
      <c r="QV22" s="17"/>
      <c r="QW22" s="49"/>
      <c r="QX22" s="19"/>
      <c r="QY22" s="19"/>
      <c r="QZ22" s="17"/>
      <c r="RA22" s="49"/>
      <c r="RB22" s="19"/>
      <c r="RC22" s="19"/>
      <c r="RD22" s="17"/>
      <c r="RE22" s="49"/>
      <c r="RF22" s="19"/>
      <c r="RG22" s="19"/>
      <c r="RH22" s="17"/>
      <c r="RI22" s="49"/>
      <c r="RJ22" s="19"/>
      <c r="RK22" s="19"/>
      <c r="RL22" s="17"/>
      <c r="RM22" s="362"/>
    </row>
    <row r="23" spans="1:481"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0"/>
      <c r="X23" s="31"/>
      <c r="Y23" s="31"/>
      <c r="Z23" s="31"/>
      <c r="AA23" s="31"/>
      <c r="AB23" s="34"/>
      <c r="AC23" s="36"/>
      <c r="AD23" s="36"/>
      <c r="AE23" s="36"/>
      <c r="AF23" s="36"/>
      <c r="AG23" s="36"/>
      <c r="AH23" s="36"/>
      <c r="AI23" s="36"/>
      <c r="AJ23" s="36"/>
      <c r="AK23" s="36"/>
      <c r="AL23" s="36"/>
      <c r="AM23" s="36"/>
      <c r="AN23" s="36"/>
      <c r="AO23" s="36"/>
      <c r="AP23" s="36"/>
      <c r="AQ23" s="36"/>
      <c r="AR23" s="36"/>
      <c r="AS23" s="36"/>
      <c r="AT23" s="36"/>
      <c r="AU23" s="36"/>
      <c r="AV23" s="36"/>
      <c r="AW23" s="35"/>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31"/>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31"/>
      <c r="CW23" s="31"/>
      <c r="CX23" s="31"/>
      <c r="CY23" s="31"/>
      <c r="CZ23" s="31"/>
      <c r="DA23" s="31"/>
      <c r="DB23" s="31"/>
      <c r="DC23" s="31"/>
      <c r="DD23" s="31"/>
      <c r="DE23" s="31"/>
      <c r="DF23" s="31"/>
      <c r="DG23" s="31"/>
      <c r="DH23" s="31"/>
      <c r="DI23" s="31"/>
      <c r="DJ23" s="31"/>
      <c r="DK23" s="31"/>
      <c r="DL23" s="31"/>
      <c r="DM23" s="31"/>
      <c r="DN23" s="31"/>
      <c r="DO23" s="31"/>
      <c r="DP23" s="31"/>
      <c r="DQ23" s="30"/>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7.9365079365079361E-2</v>
      </c>
      <c r="EQ23" s="16">
        <v>0.43650793650793651</v>
      </c>
      <c r="ER23" s="16">
        <v>3.968253968253968E-2</v>
      </c>
      <c r="ES23" s="16">
        <v>0.15873015873015872</v>
      </c>
      <c r="ET23" s="16">
        <v>2.3809523809523808E-2</v>
      </c>
      <c r="EU23" s="16">
        <v>0</v>
      </c>
      <c r="EV23" s="16">
        <v>2.3809523809523808E-2</v>
      </c>
      <c r="EW23" s="16">
        <v>0</v>
      </c>
      <c r="EX23" s="16">
        <v>3.968253968253968E-2</v>
      </c>
      <c r="EY23" s="16">
        <v>0.15079365079365079</v>
      </c>
      <c r="EZ23" s="16">
        <v>0</v>
      </c>
      <c r="FA23" s="16">
        <v>4.7619047619047616E-2</v>
      </c>
      <c r="FB23" s="16">
        <v>0</v>
      </c>
      <c r="FC23" s="16">
        <v>7.9710144927536225E-2</v>
      </c>
      <c r="FD23" s="16">
        <v>0.39855072463768115</v>
      </c>
      <c r="FE23" s="16">
        <v>7.9710144927536225E-2</v>
      </c>
      <c r="FF23" s="16">
        <v>0.18115942028985504</v>
      </c>
      <c r="FG23" s="16">
        <v>2.8985507246376808E-2</v>
      </c>
      <c r="FH23" s="16">
        <v>0</v>
      </c>
      <c r="FI23" s="16">
        <v>2.8985507246376808E-2</v>
      </c>
      <c r="FJ23" s="16">
        <v>0</v>
      </c>
      <c r="FK23" s="16">
        <v>2.1739130434782608E-2</v>
      </c>
      <c r="FL23" s="16">
        <v>0.15217391304347827</v>
      </c>
      <c r="FM23" s="16">
        <v>0</v>
      </c>
      <c r="FN23" s="16">
        <v>2.8985507246376808E-2</v>
      </c>
      <c r="FO23" s="17">
        <v>0</v>
      </c>
      <c r="FP23" s="16">
        <v>0.19481481481481483</v>
      </c>
      <c r="FQ23" s="16">
        <v>0.22916666666666666</v>
      </c>
      <c r="FR23" s="16">
        <v>0.30675925925925929</v>
      </c>
      <c r="FS23" s="16">
        <v>0.18064814814814814</v>
      </c>
      <c r="FT23" s="16">
        <v>8.8611111111111113E-2</v>
      </c>
      <c r="FU23" s="16">
        <v>0</v>
      </c>
      <c r="FV23" s="16">
        <v>0.18578347578347582</v>
      </c>
      <c r="FW23" s="16">
        <v>0.22723646723646723</v>
      </c>
      <c r="FX23" s="16">
        <v>0.27894586894586892</v>
      </c>
      <c r="FY23" s="16">
        <v>0.2068945868945869</v>
      </c>
      <c r="FZ23" s="16">
        <v>0.10113960113960113</v>
      </c>
      <c r="GA23" s="17">
        <v>0</v>
      </c>
      <c r="GB23" s="16">
        <v>3.768115942028985E-2</v>
      </c>
      <c r="GC23" s="16">
        <v>8.4057971014492763E-2</v>
      </c>
      <c r="GD23" s="16">
        <v>0</v>
      </c>
      <c r="GE23" s="16">
        <v>0.26376811594202898</v>
      </c>
      <c r="GF23" s="16">
        <v>0.1072463768115942</v>
      </c>
      <c r="GG23" s="16">
        <v>2.8985507246376812E-2</v>
      </c>
      <c r="GH23" s="16">
        <v>1.7391304347826087E-2</v>
      </c>
      <c r="GI23" s="16">
        <v>0.22318840579710147</v>
      </c>
      <c r="GJ23" s="16">
        <v>8.6956521739130436E-3</v>
      </c>
      <c r="GK23" s="16">
        <v>0.10144927536231885</v>
      </c>
      <c r="GL23" s="16">
        <v>2.8985507246376808E-2</v>
      </c>
      <c r="GM23" s="16">
        <v>6.9565217391304349E-2</v>
      </c>
      <c r="GN23" s="16">
        <v>2.8985507246376812E-3</v>
      </c>
      <c r="GO23" s="16">
        <v>1.7391304347826087E-2</v>
      </c>
      <c r="GP23" s="19">
        <v>8.6956521739130436E-3</v>
      </c>
      <c r="GQ23" s="17"/>
      <c r="GR23" s="16"/>
      <c r="GS23" s="17"/>
      <c r="GT23" s="16">
        <v>0.25555555555555554</v>
      </c>
      <c r="GU23" s="16">
        <v>4.4444444444444446E-2</v>
      </c>
      <c r="GV23" s="16">
        <v>0.23333333333333331</v>
      </c>
      <c r="GW23" s="16">
        <v>5.5555555555555552E-2</v>
      </c>
      <c r="GX23" s="16">
        <v>0.17777777777777778</v>
      </c>
      <c r="GY23" s="16">
        <v>2.2222222222222223E-2</v>
      </c>
      <c r="GZ23" s="16">
        <v>0.21111111111111111</v>
      </c>
      <c r="HA23" s="17">
        <v>0</v>
      </c>
      <c r="HB23" s="16">
        <v>9.6969696969696983E-2</v>
      </c>
      <c r="HC23" s="16">
        <v>0</v>
      </c>
      <c r="HD23" s="16">
        <v>2.4242424242424242E-2</v>
      </c>
      <c r="HE23" s="16">
        <v>4.8484848484848485E-2</v>
      </c>
      <c r="HF23" s="16">
        <v>2.7272727272727271E-2</v>
      </c>
      <c r="HG23" s="16">
        <v>7.575757575757576E-2</v>
      </c>
      <c r="HH23" s="16">
        <v>3.03030303030303E-2</v>
      </c>
      <c r="HI23" s="16">
        <v>0.2</v>
      </c>
      <c r="HJ23" s="16">
        <v>0.15454545454545454</v>
      </c>
      <c r="HK23" s="16">
        <v>3.333333333333334E-2</v>
      </c>
      <c r="HL23" s="16">
        <v>0.12424242424242425</v>
      </c>
      <c r="HM23" s="16">
        <v>4.5454545454545456E-2</v>
      </c>
      <c r="HN23" s="16">
        <v>0.13636363636363635</v>
      </c>
      <c r="HO23" s="16">
        <v>3.0303030303030303E-3</v>
      </c>
      <c r="HP23" s="19">
        <v>0</v>
      </c>
      <c r="HQ23" s="17"/>
      <c r="HR23" s="16">
        <v>0.63600000000000001</v>
      </c>
      <c r="HS23" s="16">
        <v>0.54500000000000004</v>
      </c>
      <c r="HT23" s="16">
        <v>4.4999999999999998E-2</v>
      </c>
      <c r="HU23" s="16">
        <v>4.4999999999999998E-2</v>
      </c>
      <c r="HV23" s="16">
        <v>0.63600000000000001</v>
      </c>
      <c r="HW23" s="16">
        <v>4.4999999999999998E-2</v>
      </c>
      <c r="HX23" s="17">
        <v>0</v>
      </c>
      <c r="HY23" s="16">
        <v>0.13981208859633515</v>
      </c>
      <c r="HZ23" s="16">
        <v>5.6426125244618396E-2</v>
      </c>
      <c r="IA23" s="16">
        <v>5.7638617090671883E-2</v>
      </c>
      <c r="IB23" s="16">
        <v>9.6661403664828324E-2</v>
      </c>
      <c r="IC23" s="16">
        <v>0.16212121212121211</v>
      </c>
      <c r="ID23" s="16">
        <v>6.3666755618810411E-2</v>
      </c>
      <c r="IE23" s="16">
        <v>5.3702781237027819E-2</v>
      </c>
      <c r="IF23" s="16">
        <v>5.1743165510288798E-2</v>
      </c>
      <c r="IG23" s="16">
        <v>5.3286855838225698E-2</v>
      </c>
      <c r="IH23" s="16">
        <v>4.9437970705093988E-2</v>
      </c>
      <c r="II23" s="16">
        <v>5.9904821206191068E-2</v>
      </c>
      <c r="IJ23" s="16">
        <v>5.1007605408290337E-2</v>
      </c>
      <c r="IK23" s="16">
        <v>5.1867624384747672E-2</v>
      </c>
      <c r="IL23" s="16">
        <v>5.0639640040324972E-2</v>
      </c>
      <c r="IM23" s="19">
        <v>2.0833333333333333E-3</v>
      </c>
      <c r="IN23" s="17"/>
      <c r="IO23" s="16">
        <v>-0.5</v>
      </c>
      <c r="IP23" s="16">
        <v>-0.18181818181818182</v>
      </c>
      <c r="IQ23" s="16">
        <v>-0.27272727272727271</v>
      </c>
      <c r="IR23" s="16">
        <v>-0.31818181818181818</v>
      </c>
      <c r="IS23" s="16">
        <v>-0.40909090909090912</v>
      </c>
      <c r="IT23" s="16">
        <v>-9.0909090909090912E-2</v>
      </c>
      <c r="IU23" s="17">
        <v>0</v>
      </c>
      <c r="IV23" s="16">
        <v>0.36363636363636365</v>
      </c>
      <c r="IW23" s="16">
        <v>0.52380952380952384</v>
      </c>
      <c r="IX23" s="16">
        <v>0.5714285714285714</v>
      </c>
      <c r="IY23" s="16">
        <v>0.31818181818181818</v>
      </c>
      <c r="IZ23" s="16">
        <v>-0.45454545454545453</v>
      </c>
      <c r="JA23" s="16">
        <v>0.31818181818181818</v>
      </c>
      <c r="JB23" s="16">
        <v>-9.0909090909090912E-2</v>
      </c>
      <c r="JC23" s="16">
        <v>0.36363636363636365</v>
      </c>
      <c r="JD23" s="16">
        <v>-9.0909090909090912E-2</v>
      </c>
      <c r="JE23" s="16">
        <v>0.36363636363636365</v>
      </c>
      <c r="JF23" s="19"/>
      <c r="JG23" s="17"/>
      <c r="JH23" s="19">
        <v>9.9607020813917369E-2</v>
      </c>
      <c r="JI23" s="16">
        <v>6.2991612301957128E-2</v>
      </c>
      <c r="JJ23" s="16">
        <v>8.4153463808636225E-2</v>
      </c>
      <c r="JK23" s="16">
        <v>7.8345759552656102E-2</v>
      </c>
      <c r="JL23" s="16">
        <v>0.22955265610438022</v>
      </c>
      <c r="JM23" s="16">
        <v>5.0159469814642234E-2</v>
      </c>
      <c r="JN23" s="16">
        <v>0.13632132132132133</v>
      </c>
      <c r="JO23" s="16">
        <v>5.8744951848400125E-2</v>
      </c>
      <c r="JP23" s="16">
        <v>0.11652583618100859</v>
      </c>
      <c r="JQ23" s="16">
        <v>8.359790825308068E-2</v>
      </c>
      <c r="JR23" s="19">
        <v>0</v>
      </c>
      <c r="JS23" s="17"/>
      <c r="JT23" s="19">
        <v>0.17391304347826086</v>
      </c>
      <c r="JU23" s="16">
        <v>8.6956521739130432E-2</v>
      </c>
      <c r="JV23" s="16">
        <v>0.30434782608695654</v>
      </c>
      <c r="JW23" s="16">
        <v>8.6956521739130432E-2</v>
      </c>
      <c r="JX23" s="16">
        <v>0.82608695652173914</v>
      </c>
      <c r="JY23" s="16">
        <v>4.3478260869565216E-2</v>
      </c>
      <c r="JZ23" s="16">
        <v>8.6956521739130432E-2</v>
      </c>
      <c r="KA23" s="16">
        <v>8.6956521739130432E-2</v>
      </c>
      <c r="KB23" s="16">
        <v>0.2608695652173913</v>
      </c>
      <c r="KC23" s="16">
        <v>0.39130434782608697</v>
      </c>
      <c r="KD23" s="19">
        <v>4.3478260869565216E-2</v>
      </c>
      <c r="KE23" s="17"/>
      <c r="KF23" s="59">
        <v>-0.45454545454545453</v>
      </c>
      <c r="KG23" s="53">
        <v>-0.27272727272727271</v>
      </c>
      <c r="KH23" s="53">
        <v>0.72727272727272729</v>
      </c>
      <c r="KI23" s="53">
        <v>0.90909090909090906</v>
      </c>
      <c r="KJ23" s="53">
        <v>0</v>
      </c>
      <c r="KK23" s="53">
        <v>0</v>
      </c>
      <c r="KL23" s="53">
        <v>0</v>
      </c>
      <c r="KM23" s="54">
        <v>-0.34782608695652173</v>
      </c>
      <c r="KN23" s="16"/>
      <c r="KO23" s="16"/>
      <c r="KP23" s="16"/>
      <c r="KQ23" s="16"/>
      <c r="KR23" s="16"/>
      <c r="KS23" s="16"/>
      <c r="KT23" s="17"/>
      <c r="KU23" s="19">
        <v>0.30329380764163372</v>
      </c>
      <c r="KV23" s="19">
        <v>0.23232323232323232</v>
      </c>
      <c r="KW23" s="19">
        <v>0.25022690674864589</v>
      </c>
      <c r="KX23" s="19">
        <v>0.19966329966329965</v>
      </c>
      <c r="KY23" s="19">
        <v>1.4492753623188404E-2</v>
      </c>
      <c r="KZ23" s="19">
        <v>0.30511198945981555</v>
      </c>
      <c r="LA23" s="19">
        <v>0.23816586921850078</v>
      </c>
      <c r="LB23" s="19">
        <v>0.27589764926149363</v>
      </c>
      <c r="LC23" s="19">
        <v>0.16633173843700161</v>
      </c>
      <c r="LD23" s="19">
        <v>1.4492753623188404E-2</v>
      </c>
      <c r="LE23" s="75"/>
      <c r="LF23" s="345">
        <v>0.45</v>
      </c>
      <c r="LG23" s="345">
        <v>0.5</v>
      </c>
      <c r="LH23" s="345">
        <v>0.05</v>
      </c>
      <c r="LI23" s="348"/>
      <c r="LJ23" s="349"/>
      <c r="LK23" s="36"/>
      <c r="LL23" s="345">
        <v>0.4</v>
      </c>
      <c r="LM23" s="345">
        <v>0.4</v>
      </c>
      <c r="LN23" s="345">
        <v>0.2</v>
      </c>
      <c r="LO23" s="19"/>
      <c r="LP23" s="19"/>
      <c r="LQ23" s="49">
        <v>0.111</v>
      </c>
      <c r="LR23" s="16">
        <v>0.55600000000000005</v>
      </c>
      <c r="LS23" s="16">
        <v>0.44400000000000001</v>
      </c>
      <c r="LT23" s="16">
        <v>0</v>
      </c>
      <c r="LU23" s="16">
        <v>0.222</v>
      </c>
      <c r="LV23" s="16">
        <v>0</v>
      </c>
      <c r="LW23" s="16">
        <v>0.111</v>
      </c>
      <c r="LX23" s="19">
        <v>0.111</v>
      </c>
      <c r="LY23" s="19"/>
      <c r="LZ23" s="17"/>
      <c r="MA23" s="16"/>
      <c r="MB23" s="16"/>
      <c r="MC23" s="16"/>
      <c r="MD23" s="16"/>
      <c r="ME23" s="16"/>
      <c r="MF23" s="16"/>
      <c r="MG23" s="16"/>
      <c r="MH23" s="19"/>
      <c r="MI23" s="17"/>
      <c r="MJ23" s="19"/>
      <c r="MK23" s="19">
        <v>0.6</v>
      </c>
      <c r="ML23" s="19">
        <v>0.3</v>
      </c>
      <c r="MM23" s="19">
        <v>0.1</v>
      </c>
      <c r="MN23" s="19"/>
      <c r="MO23" s="17"/>
      <c r="MP23" s="19"/>
      <c r="MQ23" s="19">
        <v>0.45</v>
      </c>
      <c r="MR23" s="19">
        <v>0.5</v>
      </c>
      <c r="MS23" s="19">
        <v>0.05</v>
      </c>
      <c r="MT23" s="19"/>
      <c r="MU23" s="19"/>
      <c r="MV23" s="49">
        <v>0.16666666666666666</v>
      </c>
      <c r="MW23" s="16">
        <v>0.41666666666666669</v>
      </c>
      <c r="MX23" s="16">
        <v>0.58333333333333337</v>
      </c>
      <c r="MY23" s="16">
        <v>0</v>
      </c>
      <c r="MZ23" s="16">
        <v>0.41666666666666669</v>
      </c>
      <c r="NA23" s="16">
        <v>0</v>
      </c>
      <c r="NB23" s="16">
        <v>8.3333333333333329E-2</v>
      </c>
      <c r="NC23" s="19">
        <v>0</v>
      </c>
      <c r="ND23" s="17"/>
      <c r="NE23" s="16"/>
      <c r="NF23" s="16"/>
      <c r="NG23" s="16"/>
      <c r="NH23" s="16"/>
      <c r="NI23" s="16"/>
      <c r="NJ23" s="16"/>
      <c r="NK23" s="16"/>
      <c r="NL23" s="19"/>
      <c r="NM23" s="17"/>
      <c r="NN23" s="19"/>
      <c r="NO23" s="19">
        <v>0</v>
      </c>
      <c r="NP23" s="19">
        <v>0.92300000000000004</v>
      </c>
      <c r="NQ23" s="19">
        <v>7.6999999999999999E-2</v>
      </c>
      <c r="NR23" s="19"/>
      <c r="NS23" s="17"/>
      <c r="NT23" s="19"/>
      <c r="NU23" s="19">
        <v>0</v>
      </c>
      <c r="NV23" s="19">
        <v>0.92300000000000004</v>
      </c>
      <c r="NW23" s="19">
        <v>7.6999999999999999E-2</v>
      </c>
      <c r="NX23" s="19"/>
      <c r="NY23" s="17"/>
      <c r="NZ23" s="19">
        <v>0</v>
      </c>
      <c r="OA23" s="16">
        <v>0</v>
      </c>
      <c r="OB23" s="16">
        <v>0</v>
      </c>
      <c r="OC23" s="16">
        <v>0</v>
      </c>
      <c r="OD23" s="16">
        <v>0</v>
      </c>
      <c r="OE23" s="16">
        <v>0</v>
      </c>
      <c r="OF23" s="16">
        <v>0</v>
      </c>
      <c r="OG23" s="19">
        <v>0</v>
      </c>
      <c r="OH23" s="17"/>
      <c r="OI23" s="16"/>
      <c r="OJ23" s="16"/>
      <c r="OK23" s="16"/>
      <c r="OL23" s="16"/>
      <c r="OM23" s="16"/>
      <c r="ON23" s="16"/>
      <c r="OO23" s="16"/>
      <c r="OP23" s="19"/>
      <c r="OQ23" s="17"/>
      <c r="OR23" s="19"/>
      <c r="OS23" s="19">
        <v>0.5</v>
      </c>
      <c r="OT23" s="19">
        <v>0.41699999999999998</v>
      </c>
      <c r="OU23" s="19">
        <v>8.3000000000000004E-2</v>
      </c>
      <c r="OV23" s="19"/>
      <c r="OW23" s="17"/>
      <c r="OX23" s="19"/>
      <c r="OY23" s="19">
        <v>0.41699999999999998</v>
      </c>
      <c r="OZ23" s="19">
        <v>0.5</v>
      </c>
      <c r="PA23" s="19">
        <v>8.3000000000000004E-2</v>
      </c>
      <c r="PB23" s="19"/>
      <c r="PC23" s="19"/>
      <c r="PD23" s="49">
        <v>0.33333333333333331</v>
      </c>
      <c r="PE23" s="16">
        <v>0.33333333333333331</v>
      </c>
      <c r="PF23" s="16">
        <v>0.5</v>
      </c>
      <c r="PG23" s="16">
        <v>0</v>
      </c>
      <c r="PH23" s="16">
        <v>0.33333333333333331</v>
      </c>
      <c r="PI23" s="16">
        <v>0.16666666666666666</v>
      </c>
      <c r="PJ23" s="16">
        <v>0</v>
      </c>
      <c r="PK23" s="19">
        <v>0</v>
      </c>
      <c r="PL23" s="17"/>
      <c r="PM23" s="19"/>
      <c r="PN23" s="16"/>
      <c r="PO23" s="16"/>
      <c r="PP23" s="16"/>
      <c r="PQ23" s="16"/>
      <c r="PR23" s="16"/>
      <c r="PS23" s="16"/>
      <c r="PT23" s="19"/>
      <c r="PU23" s="17"/>
      <c r="PV23" s="19">
        <v>0.36214630779848167</v>
      </c>
      <c r="PW23" s="16">
        <v>0.16475312127486041</v>
      </c>
      <c r="PX23" s="16">
        <v>0.10588807327937763</v>
      </c>
      <c r="PY23" s="16">
        <v>0.18170838823012733</v>
      </c>
      <c r="PZ23" s="16">
        <v>0</v>
      </c>
      <c r="QA23" s="16">
        <v>8.0400276052449954E-2</v>
      </c>
      <c r="QB23" s="16">
        <v>8.2376560637430207E-2</v>
      </c>
      <c r="QC23" s="19">
        <v>2.2727272727272728E-2</v>
      </c>
      <c r="QD23" s="17"/>
      <c r="QE23" s="19">
        <v>8.5137085137085136E-2</v>
      </c>
      <c r="QF23" s="16">
        <v>0.1271723445636489</v>
      </c>
      <c r="QG23" s="16">
        <v>0.1048999309868875</v>
      </c>
      <c r="QH23" s="16">
        <v>7.9365079365079361E-3</v>
      </c>
      <c r="QI23" s="16">
        <v>0.26689252776209299</v>
      </c>
      <c r="QJ23" s="16">
        <v>0.12130623000188216</v>
      </c>
      <c r="QK23" s="19">
        <v>0.23524060480582221</v>
      </c>
      <c r="QL23" s="19">
        <v>5.1414768806073152E-2</v>
      </c>
      <c r="QM23" s="17"/>
      <c r="QN23" s="19">
        <v>0.33803877282138151</v>
      </c>
      <c r="QO23" s="16">
        <v>0.18122215948302903</v>
      </c>
      <c r="QP23" s="16">
        <v>0.20335340987514899</v>
      </c>
      <c r="QQ23" s="16">
        <v>5.7971014492753617E-2</v>
      </c>
      <c r="QR23" s="16">
        <v>0.11106405671623062</v>
      </c>
      <c r="QS23" s="16">
        <v>7.7984817115251889E-2</v>
      </c>
      <c r="QT23" s="16">
        <v>3.0365769496204276E-2</v>
      </c>
      <c r="QU23" s="19">
        <v>0</v>
      </c>
      <c r="QV23" s="17"/>
      <c r="QW23" s="49"/>
      <c r="QX23" s="19"/>
      <c r="QY23" s="19"/>
      <c r="QZ23" s="17"/>
      <c r="RA23" s="49"/>
      <c r="RB23" s="19"/>
      <c r="RC23" s="19"/>
      <c r="RD23" s="17"/>
      <c r="RE23" s="49"/>
      <c r="RF23" s="19"/>
      <c r="RG23" s="19"/>
      <c r="RH23" s="17"/>
      <c r="RI23" s="49"/>
      <c r="RJ23" s="19"/>
      <c r="RK23" s="19"/>
      <c r="RL23" s="17"/>
      <c r="RM23" s="362"/>
    </row>
    <row r="24" spans="1:481"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5"/>
      <c r="X24" s="36"/>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6"/>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6"/>
      <c r="CW24" s="36"/>
      <c r="CX24" s="36"/>
      <c r="CY24" s="36"/>
      <c r="CZ24" s="36"/>
      <c r="DA24" s="36"/>
      <c r="DB24" s="36"/>
      <c r="DC24" s="36"/>
      <c r="DD24" s="36"/>
      <c r="DE24" s="36"/>
      <c r="DF24" s="36"/>
      <c r="DG24" s="36"/>
      <c r="DH24" s="36"/>
      <c r="DI24" s="36"/>
      <c r="DJ24" s="36"/>
      <c r="DK24" s="36"/>
      <c r="DL24" s="36"/>
      <c r="DM24" s="36"/>
      <c r="DN24" s="36"/>
      <c r="DO24" s="36"/>
      <c r="DP24" s="36"/>
      <c r="DQ24" s="35"/>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3.5714285714285712E-2</v>
      </c>
      <c r="EQ24" s="16">
        <v>0.42156862745098034</v>
      </c>
      <c r="ER24" s="16">
        <v>5.8823529411764705E-2</v>
      </c>
      <c r="ES24" s="16">
        <v>0.18067226890756302</v>
      </c>
      <c r="ET24" s="16">
        <v>3.9215686274509803E-2</v>
      </c>
      <c r="EU24" s="16">
        <v>1.9607843137254902E-2</v>
      </c>
      <c r="EV24" s="16">
        <v>1.9607843137254902E-2</v>
      </c>
      <c r="EW24" s="16">
        <v>0</v>
      </c>
      <c r="EX24" s="16">
        <v>5.1120448179271707E-2</v>
      </c>
      <c r="EY24" s="16">
        <v>8.4733893557422973E-2</v>
      </c>
      <c r="EZ24" s="16">
        <v>0</v>
      </c>
      <c r="FA24" s="16">
        <v>8.8935574229691866E-2</v>
      </c>
      <c r="FB24" s="16">
        <v>0</v>
      </c>
      <c r="FC24" s="16">
        <v>7.7030812324929976E-2</v>
      </c>
      <c r="FD24" s="16">
        <v>0.36215538847117795</v>
      </c>
      <c r="FE24" s="16">
        <v>6.5162907268170422E-2</v>
      </c>
      <c r="FF24" s="16">
        <v>0.23286156567890312</v>
      </c>
      <c r="FG24" s="16">
        <v>0</v>
      </c>
      <c r="FH24" s="16">
        <v>1.7543859649122806E-2</v>
      </c>
      <c r="FI24" s="16">
        <v>9.8039215686274508E-3</v>
      </c>
      <c r="FJ24" s="16">
        <v>0</v>
      </c>
      <c r="FK24" s="16">
        <v>4.6955624355005159E-2</v>
      </c>
      <c r="FL24" s="16">
        <v>0.12125902992776057</v>
      </c>
      <c r="FM24" s="16">
        <v>0</v>
      </c>
      <c r="FN24" s="16">
        <v>6.7226890756302518E-2</v>
      </c>
      <c r="FO24" s="17">
        <v>0</v>
      </c>
      <c r="FP24" s="16">
        <v>0.20839160839160842</v>
      </c>
      <c r="FQ24" s="16">
        <v>0.19172494172494176</v>
      </c>
      <c r="FR24" s="16">
        <v>0.31794871794871793</v>
      </c>
      <c r="FS24" s="16">
        <v>0.21526806526806527</v>
      </c>
      <c r="FT24" s="16">
        <v>4.4444444444444446E-2</v>
      </c>
      <c r="FU24" s="16">
        <v>2.2222222222222223E-2</v>
      </c>
      <c r="FV24" s="16">
        <v>0.19047619047619047</v>
      </c>
      <c r="FW24" s="16">
        <v>0.2007936507936508</v>
      </c>
      <c r="FX24" s="16">
        <v>0.2904761904761905</v>
      </c>
      <c r="FY24" s="16">
        <v>0.22936507936507933</v>
      </c>
      <c r="FZ24" s="16">
        <v>6.6666666666666666E-2</v>
      </c>
      <c r="GA24" s="17">
        <v>2.2222222222222223E-2</v>
      </c>
      <c r="GB24" s="16">
        <v>1.7543859649122806E-2</v>
      </c>
      <c r="GC24" s="16">
        <v>8.4210526315789472E-2</v>
      </c>
      <c r="GD24" s="16">
        <v>4.2105263157894736E-2</v>
      </c>
      <c r="GE24" s="16">
        <v>0.30526315789473685</v>
      </c>
      <c r="GF24" s="16">
        <v>9.8245614035087719E-2</v>
      </c>
      <c r="GG24" s="16">
        <v>5.9649122807017556E-2</v>
      </c>
      <c r="GH24" s="16">
        <v>0</v>
      </c>
      <c r="GI24" s="16">
        <v>0.18947368421052632</v>
      </c>
      <c r="GJ24" s="16">
        <v>1.4035087719298246E-2</v>
      </c>
      <c r="GK24" s="16">
        <v>6.3157894736842121E-2</v>
      </c>
      <c r="GL24" s="16">
        <v>1.0526315789473684E-2</v>
      </c>
      <c r="GM24" s="16">
        <v>7.0175438596491224E-2</v>
      </c>
      <c r="GN24" s="16">
        <v>7.0175438596491229E-3</v>
      </c>
      <c r="GO24" s="16">
        <v>3.8596491228070177E-2</v>
      </c>
      <c r="GP24" s="19">
        <v>0</v>
      </c>
      <c r="GQ24" s="17"/>
      <c r="GR24" s="16"/>
      <c r="GS24" s="17"/>
      <c r="GT24" s="16">
        <v>0.17391304347826086</v>
      </c>
      <c r="GU24" s="16">
        <v>1.0869565217391304E-2</v>
      </c>
      <c r="GV24" s="16">
        <v>0.33695652173913043</v>
      </c>
      <c r="GW24" s="16">
        <v>0</v>
      </c>
      <c r="GX24" s="16">
        <v>0.18478260869565216</v>
      </c>
      <c r="GY24" s="16">
        <v>4.3478260869565216E-2</v>
      </c>
      <c r="GZ24" s="16">
        <v>0.21739130434782605</v>
      </c>
      <c r="HA24" s="17">
        <v>3.2608695652173912E-2</v>
      </c>
      <c r="HB24" s="16">
        <v>3.8596491228070177E-2</v>
      </c>
      <c r="HC24" s="16">
        <v>2.1052631578947368E-2</v>
      </c>
      <c r="HD24" s="16">
        <v>2.1052631578947368E-2</v>
      </c>
      <c r="HE24" s="16">
        <v>6.6666666666666666E-2</v>
      </c>
      <c r="HF24" s="16">
        <v>2.1052631578947368E-2</v>
      </c>
      <c r="HG24" s="16">
        <v>0.10526315789473685</v>
      </c>
      <c r="HH24" s="16">
        <v>2.1052631578947368E-2</v>
      </c>
      <c r="HI24" s="16">
        <v>0.1368421052631579</v>
      </c>
      <c r="HJ24" s="16">
        <v>0.2070175438596491</v>
      </c>
      <c r="HK24" s="16">
        <v>5.9649122807017549E-2</v>
      </c>
      <c r="HL24" s="16">
        <v>0.12631578947368421</v>
      </c>
      <c r="HM24" s="16">
        <v>5.9649122807017542E-2</v>
      </c>
      <c r="HN24" s="16">
        <v>0.10526315789473684</v>
      </c>
      <c r="HO24" s="16">
        <v>7.0175438596491229E-3</v>
      </c>
      <c r="HP24" s="19">
        <v>3.5087719298245615E-3</v>
      </c>
      <c r="HQ24" s="17"/>
      <c r="HR24" s="16">
        <v>0.42100000000000004</v>
      </c>
      <c r="HS24" s="16">
        <v>0.47399999999999998</v>
      </c>
      <c r="HT24" s="16">
        <v>0.105</v>
      </c>
      <c r="HU24" s="16">
        <v>0</v>
      </c>
      <c r="HV24" s="16">
        <v>0.57899999999999996</v>
      </c>
      <c r="HW24" s="16">
        <v>0</v>
      </c>
      <c r="HX24" s="17">
        <v>0</v>
      </c>
      <c r="HY24" s="16">
        <v>0.13402939862486787</v>
      </c>
      <c r="HZ24" s="16">
        <v>6.2447560829437851E-2</v>
      </c>
      <c r="IA24" s="16">
        <v>5.1516241160254099E-2</v>
      </c>
      <c r="IB24" s="16">
        <v>0.10206531332744924</v>
      </c>
      <c r="IC24" s="16">
        <v>0.19191919191919191</v>
      </c>
      <c r="ID24" s="16">
        <v>5.0068320747932403E-2</v>
      </c>
      <c r="IE24" s="16">
        <v>5.1737684286227978E-2</v>
      </c>
      <c r="IF24" s="16">
        <v>5.315743737264772E-2</v>
      </c>
      <c r="IG24" s="16">
        <v>4.7680990051540216E-2</v>
      </c>
      <c r="IH24" s="16">
        <v>5.1488073834352152E-2</v>
      </c>
      <c r="II24" s="16">
        <v>5.5994246673858328E-2</v>
      </c>
      <c r="IJ24" s="16">
        <v>4.9263154740501018E-2</v>
      </c>
      <c r="IK24" s="16">
        <v>4.6894702145511211E-2</v>
      </c>
      <c r="IL24" s="16">
        <v>5.1737684286227978E-2</v>
      </c>
      <c r="IM24" s="19">
        <v>0</v>
      </c>
      <c r="IN24" s="17"/>
      <c r="IO24" s="16">
        <v>0.10526315789473684</v>
      </c>
      <c r="IP24" s="16">
        <v>0</v>
      </c>
      <c r="IQ24" s="16">
        <v>0.10526315789473684</v>
      </c>
      <c r="IR24" s="16">
        <v>5.2631578947368418E-2</v>
      </c>
      <c r="IS24" s="16">
        <v>5.2631578947368418E-2</v>
      </c>
      <c r="IT24" s="16">
        <v>0.42105263157894735</v>
      </c>
      <c r="IU24" s="17">
        <v>0</v>
      </c>
      <c r="IV24" s="16">
        <v>0.73684210526315785</v>
      </c>
      <c r="IW24" s="16">
        <v>0.68421052631578949</v>
      </c>
      <c r="IX24" s="16">
        <v>0.61111111111111116</v>
      </c>
      <c r="IY24" s="16">
        <v>0.47368421052631576</v>
      </c>
      <c r="IZ24" s="16">
        <v>-0.47368421052631576</v>
      </c>
      <c r="JA24" s="16">
        <v>0.68421052631578949</v>
      </c>
      <c r="JB24" s="16">
        <v>0.10526315789473684</v>
      </c>
      <c r="JC24" s="16">
        <v>0.36842105263157893</v>
      </c>
      <c r="JD24" s="16">
        <v>5.2631578947368418E-2</v>
      </c>
      <c r="JE24" s="16">
        <v>0.42105263157894735</v>
      </c>
      <c r="JF24" s="19">
        <v>1</v>
      </c>
      <c r="JG24" s="17"/>
      <c r="JH24" s="19">
        <v>8.666442114717976E-2</v>
      </c>
      <c r="JI24" s="16">
        <v>5.866279314555177E-2</v>
      </c>
      <c r="JJ24" s="16">
        <v>7.1302260957433375E-2</v>
      </c>
      <c r="JK24" s="16">
        <v>6.5193044503389336E-2</v>
      </c>
      <c r="JL24" s="16">
        <v>0.24342273307790549</v>
      </c>
      <c r="JM24" s="16">
        <v>4.5412824723169556E-2</v>
      </c>
      <c r="JN24" s="16">
        <v>0.10056559022076263</v>
      </c>
      <c r="JO24" s="16">
        <v>8.2779672434844853E-2</v>
      </c>
      <c r="JP24" s="16">
        <v>0.13661740558292282</v>
      </c>
      <c r="JQ24" s="16">
        <v>0.10937925420684041</v>
      </c>
      <c r="JR24" s="19">
        <v>0</v>
      </c>
      <c r="JS24" s="17"/>
      <c r="JT24" s="19">
        <v>0.105</v>
      </c>
      <c r="JU24" s="16">
        <v>0.158</v>
      </c>
      <c r="JV24" s="16">
        <v>0.316</v>
      </c>
      <c r="JW24" s="16">
        <v>0.105</v>
      </c>
      <c r="JX24" s="16">
        <v>0.84200000000000008</v>
      </c>
      <c r="JY24" s="16">
        <v>5.2999999999999999E-2</v>
      </c>
      <c r="JZ24" s="16">
        <v>5.2999999999999999E-2</v>
      </c>
      <c r="KA24" s="16">
        <v>5.2999999999999999E-2</v>
      </c>
      <c r="KB24" s="16">
        <v>0.42100000000000004</v>
      </c>
      <c r="KC24" s="16">
        <v>0.47399999999999998</v>
      </c>
      <c r="KD24" s="19">
        <v>5.2999999999999999E-2</v>
      </c>
      <c r="KE24" s="17"/>
      <c r="KF24" s="59">
        <v>-0.57894736842105265</v>
      </c>
      <c r="KG24" s="53">
        <v>-0.42105263157894735</v>
      </c>
      <c r="KH24" s="53">
        <v>0.57894736842105265</v>
      </c>
      <c r="KI24" s="53">
        <v>1</v>
      </c>
      <c r="KJ24" s="53">
        <v>0</v>
      </c>
      <c r="KK24" s="53">
        <v>0</v>
      </c>
      <c r="KL24" s="53">
        <v>0</v>
      </c>
      <c r="KM24" s="54">
        <v>-0.26315789473684209</v>
      </c>
      <c r="KN24" s="16"/>
      <c r="KO24" s="16"/>
      <c r="KP24" s="16"/>
      <c r="KQ24" s="16"/>
      <c r="KR24" s="16"/>
      <c r="KS24" s="16"/>
      <c r="KT24" s="17"/>
      <c r="KU24" s="19">
        <v>0.30263157894736842</v>
      </c>
      <c r="KV24" s="19">
        <v>0.21461988304093568</v>
      </c>
      <c r="KW24" s="19">
        <v>0.2599415204678362</v>
      </c>
      <c r="KX24" s="19">
        <v>0.17894736842105263</v>
      </c>
      <c r="KY24" s="19">
        <v>4.3859649122807015E-2</v>
      </c>
      <c r="KZ24" s="19">
        <v>0.30263157894736842</v>
      </c>
      <c r="LA24" s="19">
        <v>0.21461988304093568</v>
      </c>
      <c r="LB24" s="19">
        <v>0.2599415204678362</v>
      </c>
      <c r="LC24" s="19">
        <v>0.17894736842105263</v>
      </c>
      <c r="LD24" s="19">
        <v>4.3859649122807015E-2</v>
      </c>
      <c r="LF24" s="345">
        <v>0.5</v>
      </c>
      <c r="LG24" s="345">
        <v>0.44444444444444442</v>
      </c>
      <c r="LH24" s="345">
        <v>5.5555555555555552E-2</v>
      </c>
      <c r="LI24" s="350"/>
      <c r="LJ24" s="351"/>
      <c r="LK24" s="36"/>
      <c r="LL24" s="345">
        <v>0.44444444444444442</v>
      </c>
      <c r="LM24" s="345">
        <v>0.5</v>
      </c>
      <c r="LN24" s="345">
        <v>5.5555555555555552E-2</v>
      </c>
      <c r="LO24" s="19"/>
      <c r="LP24" s="19"/>
      <c r="LQ24" s="49">
        <v>0.222</v>
      </c>
      <c r="LR24" s="16">
        <v>0.77800000000000002</v>
      </c>
      <c r="LS24" s="16">
        <v>0.33299999999999996</v>
      </c>
      <c r="LT24" s="16">
        <v>0</v>
      </c>
      <c r="LU24" s="16">
        <v>0.222</v>
      </c>
      <c r="LV24" s="16">
        <v>0</v>
      </c>
      <c r="LW24" s="16">
        <v>0</v>
      </c>
      <c r="LX24" s="19">
        <v>0</v>
      </c>
      <c r="LY24" s="19"/>
      <c r="LZ24" s="17"/>
      <c r="MA24" s="16"/>
      <c r="MB24" s="16"/>
      <c r="MC24" s="16"/>
      <c r="MD24" s="16"/>
      <c r="ME24" s="16"/>
      <c r="MF24" s="16"/>
      <c r="MG24" s="16"/>
      <c r="MH24" s="19"/>
      <c r="MI24" s="17"/>
      <c r="MJ24" s="19"/>
      <c r="MK24" s="19">
        <v>0.4375</v>
      </c>
      <c r="ML24" s="19">
        <v>0.5</v>
      </c>
      <c r="MM24" s="19">
        <v>6.25E-2</v>
      </c>
      <c r="MN24" s="19"/>
      <c r="MO24" s="17"/>
      <c r="MP24" s="19"/>
      <c r="MQ24" s="19">
        <v>0.3125</v>
      </c>
      <c r="MR24" s="19">
        <v>0.6875</v>
      </c>
      <c r="MS24" s="19">
        <v>0</v>
      </c>
      <c r="MT24" s="19"/>
      <c r="MU24" s="19"/>
      <c r="MV24" s="49">
        <v>0.28600000000000003</v>
      </c>
      <c r="MW24" s="16">
        <v>1</v>
      </c>
      <c r="MX24" s="16">
        <v>0.57100000000000006</v>
      </c>
      <c r="MY24" s="16">
        <v>0</v>
      </c>
      <c r="MZ24" s="16">
        <v>0.14300000000000002</v>
      </c>
      <c r="NA24" s="16">
        <v>0</v>
      </c>
      <c r="NB24" s="16">
        <v>0</v>
      </c>
      <c r="NC24" s="19">
        <v>0</v>
      </c>
      <c r="ND24" s="17"/>
      <c r="NE24" s="16"/>
      <c r="NF24" s="16"/>
      <c r="NG24" s="16"/>
      <c r="NH24" s="16"/>
      <c r="NI24" s="16"/>
      <c r="NJ24" s="16"/>
      <c r="NK24" s="16"/>
      <c r="NL24" s="19"/>
      <c r="NM24" s="17"/>
      <c r="NN24" s="19"/>
      <c r="NO24" s="19">
        <v>0</v>
      </c>
      <c r="NP24" s="19">
        <v>0.81818181818181823</v>
      </c>
      <c r="NQ24" s="19">
        <v>0.18181818181818182</v>
      </c>
      <c r="NR24" s="19"/>
      <c r="NS24" s="17"/>
      <c r="NT24" s="19"/>
      <c r="NU24" s="19">
        <v>0</v>
      </c>
      <c r="NV24" s="19">
        <v>0.90909090909090906</v>
      </c>
      <c r="NW24" s="19">
        <v>9.0909090909090912E-2</v>
      </c>
      <c r="NX24" s="19"/>
      <c r="NY24" s="17"/>
      <c r="NZ24" s="19">
        <v>0</v>
      </c>
      <c r="OA24" s="16">
        <v>0</v>
      </c>
      <c r="OB24" s="16">
        <v>0</v>
      </c>
      <c r="OC24" s="16">
        <v>0</v>
      </c>
      <c r="OD24" s="16">
        <v>0</v>
      </c>
      <c r="OE24" s="16">
        <v>0</v>
      </c>
      <c r="OF24" s="16">
        <v>0</v>
      </c>
      <c r="OG24" s="19">
        <v>0</v>
      </c>
      <c r="OH24" s="17"/>
      <c r="OI24" s="16"/>
      <c r="OJ24" s="16"/>
      <c r="OK24" s="16"/>
      <c r="OL24" s="16"/>
      <c r="OM24" s="16"/>
      <c r="ON24" s="16"/>
      <c r="OO24" s="16"/>
      <c r="OP24" s="19"/>
      <c r="OQ24" s="17"/>
      <c r="OR24" s="19"/>
      <c r="OS24" s="19">
        <v>0.44444444444444442</v>
      </c>
      <c r="OT24" s="19">
        <v>0.55555555555555558</v>
      </c>
      <c r="OU24" s="19">
        <v>0</v>
      </c>
      <c r="OV24" s="19"/>
      <c r="OW24" s="17"/>
      <c r="OX24" s="19"/>
      <c r="OY24" s="19">
        <v>0.33333333333333331</v>
      </c>
      <c r="OZ24" s="19">
        <v>0.66666666666666663</v>
      </c>
      <c r="PA24" s="19">
        <v>0</v>
      </c>
      <c r="PB24" s="19"/>
      <c r="PC24" s="19"/>
      <c r="PD24" s="49">
        <v>0.25</v>
      </c>
      <c r="PE24" s="16">
        <v>0</v>
      </c>
      <c r="PF24" s="16">
        <v>0.75</v>
      </c>
      <c r="PG24" s="16">
        <v>0</v>
      </c>
      <c r="PH24" s="16">
        <v>0</v>
      </c>
      <c r="PI24" s="16">
        <v>0</v>
      </c>
      <c r="PJ24" s="16">
        <v>0</v>
      </c>
      <c r="PK24" s="19">
        <v>0.5</v>
      </c>
      <c r="PL24" s="17"/>
      <c r="PM24" s="19"/>
      <c r="PN24" s="16"/>
      <c r="PO24" s="16"/>
      <c r="PP24" s="16"/>
      <c r="PQ24" s="16"/>
      <c r="PR24" s="16"/>
      <c r="PS24" s="16"/>
      <c r="PT24" s="19"/>
      <c r="PU24" s="17"/>
      <c r="PV24" s="19">
        <v>0.31578947368421051</v>
      </c>
      <c r="PW24" s="16">
        <v>0.12280701754385964</v>
      </c>
      <c r="PX24" s="16">
        <v>0.12280701754385964</v>
      </c>
      <c r="PY24" s="16">
        <v>0.19298245614035087</v>
      </c>
      <c r="PZ24" s="16">
        <v>0</v>
      </c>
      <c r="QA24" s="16">
        <v>0.13157894736842105</v>
      </c>
      <c r="QB24" s="16">
        <v>7.8947368421052627E-2</v>
      </c>
      <c r="QC24" s="19">
        <v>3.5087719298245612E-2</v>
      </c>
      <c r="QD24" s="17"/>
      <c r="QE24" s="19">
        <v>9.6491228070175433E-2</v>
      </c>
      <c r="QF24" s="16">
        <v>9.6491228070175433E-2</v>
      </c>
      <c r="QG24" s="16">
        <v>0.19298245614035087</v>
      </c>
      <c r="QH24" s="16">
        <v>1.7543859649122806E-2</v>
      </c>
      <c r="QI24" s="16">
        <v>0.21929824561403508</v>
      </c>
      <c r="QJ24" s="16">
        <v>0.12280701754385964</v>
      </c>
      <c r="QK24" s="19">
        <v>0.22807017543859648</v>
      </c>
      <c r="QL24" s="19">
        <v>2.6315789473684209E-2</v>
      </c>
      <c r="QM24" s="17"/>
      <c r="QN24" s="19">
        <v>0.35087719298245612</v>
      </c>
      <c r="QO24" s="16">
        <v>0.20175438596491227</v>
      </c>
      <c r="QP24" s="16">
        <v>0.16666666666666666</v>
      </c>
      <c r="QQ24" s="16">
        <v>4.3859649122807015E-2</v>
      </c>
      <c r="QR24" s="16">
        <v>0.12280701754385964</v>
      </c>
      <c r="QS24" s="16">
        <v>6.1403508771929821E-2</v>
      </c>
      <c r="QT24" s="16">
        <v>4.3859649122807015E-2</v>
      </c>
      <c r="QU24" s="19">
        <v>8.771929824561403E-3</v>
      </c>
      <c r="QV24" s="17"/>
      <c r="QW24" s="49"/>
      <c r="QX24" s="19"/>
      <c r="QY24" s="19"/>
      <c r="QZ24" s="17"/>
      <c r="RA24" s="49"/>
      <c r="RB24" s="19"/>
      <c r="RC24" s="19"/>
      <c r="RD24" s="17"/>
      <c r="RE24" s="49"/>
      <c r="RF24" s="19"/>
      <c r="RG24" s="19"/>
      <c r="RH24" s="17"/>
      <c r="RI24" s="49"/>
      <c r="RJ24" s="19"/>
      <c r="RK24" s="19"/>
      <c r="RL24" s="17"/>
    </row>
    <row r="25" spans="1:481"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5"/>
      <c r="X25" s="36"/>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6"/>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6"/>
      <c r="CW25" s="36"/>
      <c r="CX25" s="36"/>
      <c r="CY25" s="36"/>
      <c r="CZ25" s="36"/>
      <c r="DA25" s="36"/>
      <c r="DB25" s="36"/>
      <c r="DC25" s="36"/>
      <c r="DD25" s="36"/>
      <c r="DE25" s="36"/>
      <c r="DF25" s="36"/>
      <c r="DG25" s="36"/>
      <c r="DH25" s="36"/>
      <c r="DI25" s="36"/>
      <c r="DJ25" s="36"/>
      <c r="DK25" s="36"/>
      <c r="DL25" s="36"/>
      <c r="DM25" s="36"/>
      <c r="DN25" s="36"/>
      <c r="DO25" s="36"/>
      <c r="DP25" s="36"/>
      <c r="DQ25" s="35"/>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5.5555555555555552E-2</v>
      </c>
      <c r="EQ25" s="16">
        <v>0.31481481481481483</v>
      </c>
      <c r="ER25" s="16">
        <v>6.4814814814814811E-2</v>
      </c>
      <c r="ES25" s="16">
        <v>0.23148148148148148</v>
      </c>
      <c r="ET25" s="16">
        <v>9.2592592592592587E-3</v>
      </c>
      <c r="EU25" s="16">
        <v>1.8518518518518517E-2</v>
      </c>
      <c r="EV25" s="16">
        <v>1.8518518518518517E-2</v>
      </c>
      <c r="EW25" s="16">
        <v>9.2592592592592587E-3</v>
      </c>
      <c r="EX25" s="16">
        <v>7.407407407407407E-2</v>
      </c>
      <c r="EY25" s="16">
        <v>0.12962962962962962</v>
      </c>
      <c r="EZ25" s="16">
        <v>2.7777777777777776E-2</v>
      </c>
      <c r="FA25" s="16">
        <v>4.6296296296296294E-2</v>
      </c>
      <c r="FB25" s="16">
        <v>0</v>
      </c>
      <c r="FC25" s="16">
        <v>5.889724310776942E-2</v>
      </c>
      <c r="FD25" s="16">
        <v>0.35937761069340018</v>
      </c>
      <c r="FE25" s="16">
        <v>5.6746031746031746E-2</v>
      </c>
      <c r="FF25" s="16">
        <v>0.1886800334168755</v>
      </c>
      <c r="FG25" s="16">
        <v>3.5087719298245612E-2</v>
      </c>
      <c r="FH25" s="16">
        <v>2.5000000000000001E-2</v>
      </c>
      <c r="FI25" s="16">
        <v>5.0480367585630743E-2</v>
      </c>
      <c r="FJ25" s="16">
        <v>7.9365079365079361E-3</v>
      </c>
      <c r="FK25" s="16">
        <v>2.5000000000000001E-2</v>
      </c>
      <c r="FL25" s="16">
        <v>0.11850459482038429</v>
      </c>
      <c r="FM25" s="16">
        <v>0</v>
      </c>
      <c r="FN25" s="16">
        <v>4.1353383458646614E-2</v>
      </c>
      <c r="FO25" s="17">
        <v>3.2936507936507937E-2</v>
      </c>
      <c r="FP25" s="16">
        <v>0.18277777777777779</v>
      </c>
      <c r="FQ25" s="16">
        <v>0.17792929292929294</v>
      </c>
      <c r="FR25" s="16">
        <v>0.29383838383838384</v>
      </c>
      <c r="FS25" s="16">
        <v>0.25101010101010102</v>
      </c>
      <c r="FT25" s="16">
        <v>9.4444444444444442E-2</v>
      </c>
      <c r="FU25" s="16">
        <v>0</v>
      </c>
      <c r="FV25" s="16">
        <v>0.15213675213675212</v>
      </c>
      <c r="FW25" s="16">
        <v>0.19487179487179487</v>
      </c>
      <c r="FX25" s="16">
        <v>0.26324786324786326</v>
      </c>
      <c r="FY25" s="16">
        <v>0.28205128205128205</v>
      </c>
      <c r="FZ25" s="16">
        <v>8.7179487179487175E-2</v>
      </c>
      <c r="GA25" s="17">
        <v>2.0512820512820513E-2</v>
      </c>
      <c r="GB25" s="16">
        <v>4.777777777777778E-2</v>
      </c>
      <c r="GC25" s="16">
        <v>0.1047907647907648</v>
      </c>
      <c r="GD25" s="16">
        <v>2.2092352092352094E-2</v>
      </c>
      <c r="GE25" s="16">
        <v>0.29206349206349208</v>
      </c>
      <c r="GF25" s="16">
        <v>9.3982683982683987E-2</v>
      </c>
      <c r="GG25" s="16">
        <v>2.8282828282828285E-2</v>
      </c>
      <c r="GH25" s="16">
        <v>1.2857142857142859E-2</v>
      </c>
      <c r="GI25" s="16">
        <v>0.1804040404040404</v>
      </c>
      <c r="GJ25" s="16">
        <v>9.3939393939393937E-3</v>
      </c>
      <c r="GK25" s="16">
        <v>9.0937950937950943E-2</v>
      </c>
      <c r="GL25" s="16">
        <v>3.4790764790764789E-2</v>
      </c>
      <c r="GM25" s="16">
        <v>5.0505050505050504E-2</v>
      </c>
      <c r="GN25" s="16">
        <v>6.6666666666666662E-3</v>
      </c>
      <c r="GO25" s="16">
        <v>1.9393939393939394E-2</v>
      </c>
      <c r="GP25" s="19">
        <v>6.0606060606060606E-3</v>
      </c>
      <c r="GQ25" s="17"/>
      <c r="GR25" s="16"/>
      <c r="GS25" s="17"/>
      <c r="GT25" s="16">
        <v>0.10205414821804458</v>
      </c>
      <c r="GU25" s="16">
        <v>0</v>
      </c>
      <c r="GV25" s="16">
        <v>0.26297452275531685</v>
      </c>
      <c r="GW25" s="16">
        <v>1.3791101110546565E-2</v>
      </c>
      <c r="GX25" s="16">
        <v>0.23539232053422371</v>
      </c>
      <c r="GY25" s="16">
        <v>4.1373303331639695E-2</v>
      </c>
      <c r="GZ25" s="16">
        <v>0.31828409668287733</v>
      </c>
      <c r="HA25" s="17">
        <v>2.6130507367351386E-2</v>
      </c>
      <c r="HB25" s="16">
        <v>3.4920634920634921E-2</v>
      </c>
      <c r="HC25" s="16">
        <v>6.3492063492063492E-3</v>
      </c>
      <c r="HD25" s="16">
        <v>2.5396825396825397E-2</v>
      </c>
      <c r="HE25" s="16">
        <v>4.7619047619047616E-2</v>
      </c>
      <c r="HF25" s="16">
        <v>2.5396825396825397E-2</v>
      </c>
      <c r="HG25" s="16">
        <v>8.8888888888888878E-2</v>
      </c>
      <c r="HH25" s="16">
        <v>3.4920634920634921E-2</v>
      </c>
      <c r="HI25" s="16">
        <v>0.17460317460317459</v>
      </c>
      <c r="HJ25" s="16">
        <v>0.19047619047619049</v>
      </c>
      <c r="HK25" s="16">
        <v>3.8095238095238092E-2</v>
      </c>
      <c r="HL25" s="16">
        <v>0.11746031746031747</v>
      </c>
      <c r="HM25" s="16">
        <v>0.1015873015873016</v>
      </c>
      <c r="HN25" s="16">
        <v>0.11428571428571428</v>
      </c>
      <c r="HO25" s="16">
        <v>0</v>
      </c>
      <c r="HP25" s="19">
        <v>0</v>
      </c>
      <c r="HQ25" s="17"/>
      <c r="HR25" s="16">
        <v>0.47600000000000003</v>
      </c>
      <c r="HS25" s="16">
        <v>0.38100000000000001</v>
      </c>
      <c r="HT25" s="16">
        <v>9.5000000000000001E-2</v>
      </c>
      <c r="HU25" s="16">
        <v>0</v>
      </c>
      <c r="HV25" s="16">
        <v>0.81</v>
      </c>
      <c r="HW25" s="16">
        <v>4.8000000000000001E-2</v>
      </c>
      <c r="HX25" s="17">
        <v>0</v>
      </c>
      <c r="HY25" s="16">
        <v>9.4241808179861275E-2</v>
      </c>
      <c r="HZ25" s="16">
        <v>5.8528661404767597E-2</v>
      </c>
      <c r="IA25" s="16">
        <v>6.097238831752106E-2</v>
      </c>
      <c r="IB25" s="16">
        <v>0.1145758590448856</v>
      </c>
      <c r="IC25" s="16">
        <v>0.17027027027027025</v>
      </c>
      <c r="ID25" s="16">
        <v>5.2845544659703952E-2</v>
      </c>
      <c r="IE25" s="16">
        <v>5.4129262005368203E-2</v>
      </c>
      <c r="IF25" s="16">
        <v>5.1120678200324218E-2</v>
      </c>
      <c r="IG25" s="16">
        <v>4.853437508304765E-2</v>
      </c>
      <c r="IH25" s="16">
        <v>5.4232506843126312E-2</v>
      </c>
      <c r="II25" s="16">
        <v>6.9551542693135612E-2</v>
      </c>
      <c r="IJ25" s="16">
        <v>6.1676233755879779E-2</v>
      </c>
      <c r="IK25" s="16">
        <v>5.4144277020383214E-2</v>
      </c>
      <c r="IL25" s="16">
        <v>5.3406681017300485E-2</v>
      </c>
      <c r="IM25" s="19">
        <v>1.769911504424779E-3</v>
      </c>
      <c r="IN25" s="17"/>
      <c r="IO25" s="16">
        <v>0.14285714285714285</v>
      </c>
      <c r="IP25" s="16">
        <v>0</v>
      </c>
      <c r="IQ25" s="16">
        <v>4.7619047619047616E-2</v>
      </c>
      <c r="IR25" s="16">
        <v>0.23809523809523808</v>
      </c>
      <c r="IS25" s="16">
        <v>9.5238095238095233E-2</v>
      </c>
      <c r="IT25" s="16">
        <v>0.38095238095238093</v>
      </c>
      <c r="IU25" s="17">
        <v>4.7619047619047616E-2</v>
      </c>
      <c r="IV25" s="16">
        <v>0.66666666666666663</v>
      </c>
      <c r="IW25" s="16">
        <v>0.76190476190476186</v>
      </c>
      <c r="IX25" s="16">
        <v>0.47619047619047616</v>
      </c>
      <c r="IY25" s="16">
        <v>0.38095238095238093</v>
      </c>
      <c r="IZ25" s="16">
        <v>-0.61904761904761907</v>
      </c>
      <c r="JA25" s="16">
        <v>0.47619047619047616</v>
      </c>
      <c r="JB25" s="16">
        <v>0.14285714285714285</v>
      </c>
      <c r="JC25" s="16">
        <v>0.5</v>
      </c>
      <c r="JD25" s="16">
        <v>9.5238095238095233E-2</v>
      </c>
      <c r="JE25" s="16">
        <v>0.42857142857142855</v>
      </c>
      <c r="JF25" s="19">
        <v>0</v>
      </c>
      <c r="JG25" s="17"/>
      <c r="JH25" s="19">
        <v>9.9145790352686905E-2</v>
      </c>
      <c r="JI25" s="16">
        <v>7.4608753315649867E-2</v>
      </c>
      <c r="JJ25" s="16">
        <v>6.8675950486295323E-2</v>
      </c>
      <c r="JK25" s="16">
        <v>8.2714412024756864E-2</v>
      </c>
      <c r="JL25" s="16">
        <v>0.28668901660280965</v>
      </c>
      <c r="JM25" s="16">
        <v>5.1118479221927499E-2</v>
      </c>
      <c r="JN25" s="16">
        <v>8.3505747126436783E-2</v>
      </c>
      <c r="JO25" s="16">
        <v>3.8362068965517242E-2</v>
      </c>
      <c r="JP25" s="16">
        <v>0.11282886334610473</v>
      </c>
      <c r="JQ25" s="16">
        <v>9.7350918557815108E-2</v>
      </c>
      <c r="JR25" s="19">
        <v>5.0000000000000001E-3</v>
      </c>
      <c r="JS25" s="17"/>
      <c r="JT25" s="19">
        <v>9.5000000000000001E-2</v>
      </c>
      <c r="JU25" s="16">
        <v>0.19</v>
      </c>
      <c r="JV25" s="16">
        <v>0.33299999999999996</v>
      </c>
      <c r="JW25" s="16">
        <v>0.19</v>
      </c>
      <c r="JX25" s="16">
        <v>0.81</v>
      </c>
      <c r="JY25" s="16">
        <v>0</v>
      </c>
      <c r="JZ25" s="16">
        <v>0.19</v>
      </c>
      <c r="KA25" s="16">
        <v>0.14300000000000002</v>
      </c>
      <c r="KB25" s="16">
        <v>0.38100000000000001</v>
      </c>
      <c r="KC25" s="16">
        <v>0.38100000000000001</v>
      </c>
      <c r="KD25" s="19">
        <v>4.8000000000000001E-2</v>
      </c>
      <c r="KE25" s="17"/>
      <c r="KF25" s="59">
        <v>-0.61904761904761907</v>
      </c>
      <c r="KG25" s="53">
        <v>-0.23809523809523808</v>
      </c>
      <c r="KH25" s="53">
        <v>0.5714285714285714</v>
      </c>
      <c r="KI25" s="53">
        <v>0.90476190476190477</v>
      </c>
      <c r="KJ25" s="53">
        <v>0</v>
      </c>
      <c r="KK25" s="53">
        <v>0</v>
      </c>
      <c r="KL25" s="53">
        <v>0</v>
      </c>
      <c r="KM25" s="54">
        <v>-0.38095238095238093</v>
      </c>
      <c r="KN25" s="16"/>
      <c r="KO25" s="16"/>
      <c r="KP25" s="16"/>
      <c r="KQ25" s="16"/>
      <c r="KR25" s="16"/>
      <c r="KS25" s="16"/>
      <c r="KT25" s="17"/>
      <c r="KU25" s="19">
        <v>0.30606060606060603</v>
      </c>
      <c r="KV25" s="19">
        <v>0.20792377557083441</v>
      </c>
      <c r="KW25" s="19">
        <v>0.25401918343094809</v>
      </c>
      <c r="KX25" s="19">
        <v>0.16684491978609628</v>
      </c>
      <c r="KY25" s="19">
        <v>6.5151515151515155E-2</v>
      </c>
      <c r="KZ25" s="19">
        <v>0.30606060606060603</v>
      </c>
      <c r="LA25" s="19">
        <v>0.19883286647992532</v>
      </c>
      <c r="LB25" s="19">
        <v>0.25401918343094809</v>
      </c>
      <c r="LC25" s="19">
        <v>0.17593582887700535</v>
      </c>
      <c r="LD25" s="19">
        <v>6.5151515151515155E-2</v>
      </c>
      <c r="LF25" s="345">
        <v>0.31578947368421051</v>
      </c>
      <c r="LG25" s="345">
        <v>0.68421052631578949</v>
      </c>
      <c r="LH25" s="345">
        <v>0</v>
      </c>
      <c r="LI25" s="350"/>
      <c r="LJ25" s="351"/>
      <c r="LK25" s="36"/>
      <c r="LL25" s="345">
        <v>0.42105263157894735</v>
      </c>
      <c r="LM25" s="345">
        <v>0.47368421052631576</v>
      </c>
      <c r="LN25" s="345">
        <v>0.10526315789473684</v>
      </c>
      <c r="LO25" s="19"/>
      <c r="LP25" s="19"/>
      <c r="LQ25" s="49">
        <v>0</v>
      </c>
      <c r="LR25" s="16">
        <v>0.71400000000000008</v>
      </c>
      <c r="LS25" s="16">
        <v>0.57100000000000006</v>
      </c>
      <c r="LT25" s="16">
        <v>0</v>
      </c>
      <c r="LU25" s="16">
        <v>0.42899999999999999</v>
      </c>
      <c r="LV25" s="16">
        <v>0</v>
      </c>
      <c r="LW25" s="16">
        <v>0.28600000000000003</v>
      </c>
      <c r="LX25" s="19">
        <v>0</v>
      </c>
      <c r="LY25" s="19"/>
      <c r="LZ25" s="17"/>
      <c r="MA25" s="16"/>
      <c r="MB25" s="16"/>
      <c r="MC25" s="16"/>
      <c r="MD25" s="16"/>
      <c r="ME25" s="16"/>
      <c r="MF25" s="16"/>
      <c r="MG25" s="16"/>
      <c r="MH25" s="19"/>
      <c r="MI25" s="17"/>
      <c r="MJ25" s="19"/>
      <c r="MK25" s="19">
        <v>0.36842105263157893</v>
      </c>
      <c r="ML25" s="19">
        <v>0.47368421052631576</v>
      </c>
      <c r="MM25" s="19">
        <v>0.15789473684210525</v>
      </c>
      <c r="MN25" s="19"/>
      <c r="MO25" s="17"/>
      <c r="MP25" s="19"/>
      <c r="MQ25" s="19">
        <v>0.31578947368421051</v>
      </c>
      <c r="MR25" s="19">
        <v>0.57894736842105265</v>
      </c>
      <c r="MS25" s="19">
        <v>0.10526315789473684</v>
      </c>
      <c r="MT25" s="19"/>
      <c r="MU25" s="19"/>
      <c r="MV25" s="49">
        <v>0.375</v>
      </c>
      <c r="MW25" s="16">
        <v>0.5</v>
      </c>
      <c r="MX25" s="16">
        <v>0.5</v>
      </c>
      <c r="MY25" s="16">
        <v>0</v>
      </c>
      <c r="MZ25" s="16">
        <v>0.125</v>
      </c>
      <c r="NA25" s="16">
        <v>0.125</v>
      </c>
      <c r="NB25" s="16">
        <v>0</v>
      </c>
      <c r="NC25" s="19">
        <v>0</v>
      </c>
      <c r="ND25" s="17"/>
      <c r="NE25" s="16"/>
      <c r="NF25" s="16"/>
      <c r="NG25" s="16"/>
      <c r="NH25" s="16"/>
      <c r="NI25" s="16"/>
      <c r="NJ25" s="16"/>
      <c r="NK25" s="16"/>
      <c r="NL25" s="19"/>
      <c r="NM25" s="17"/>
      <c r="NN25" s="19"/>
      <c r="NO25" s="19">
        <v>8.3333333333333329E-2</v>
      </c>
      <c r="NP25" s="19">
        <v>0.83333333333333337</v>
      </c>
      <c r="NQ25" s="19">
        <v>8.3333333333333329E-2</v>
      </c>
      <c r="NR25" s="19"/>
      <c r="NS25" s="17"/>
      <c r="NT25" s="19"/>
      <c r="NU25" s="19">
        <v>0.16666666666666666</v>
      </c>
      <c r="NV25" s="19">
        <v>0.66666666666666663</v>
      </c>
      <c r="NW25" s="19">
        <v>0.16666666666666666</v>
      </c>
      <c r="NX25" s="19"/>
      <c r="NY25" s="17"/>
      <c r="NZ25" s="19">
        <v>0</v>
      </c>
      <c r="OA25" s="16">
        <v>1</v>
      </c>
      <c r="OB25" s="16">
        <v>0</v>
      </c>
      <c r="OC25" s="16">
        <v>0</v>
      </c>
      <c r="OD25" s="16">
        <v>0</v>
      </c>
      <c r="OE25" s="16">
        <v>0</v>
      </c>
      <c r="OF25" s="16">
        <v>0</v>
      </c>
      <c r="OG25" s="19">
        <v>0</v>
      </c>
      <c r="OH25" s="17"/>
      <c r="OI25" s="16"/>
      <c r="OJ25" s="16"/>
      <c r="OK25" s="16"/>
      <c r="OL25" s="16"/>
      <c r="OM25" s="16"/>
      <c r="ON25" s="16"/>
      <c r="OO25" s="16"/>
      <c r="OP25" s="19"/>
      <c r="OQ25" s="17"/>
      <c r="OR25" s="19"/>
      <c r="OS25" s="19">
        <v>0.33333333333333331</v>
      </c>
      <c r="OT25" s="19">
        <v>0.66666666666666663</v>
      </c>
      <c r="OU25" s="19">
        <v>0</v>
      </c>
      <c r="OV25" s="19"/>
      <c r="OW25" s="17"/>
      <c r="OX25" s="19"/>
      <c r="OY25" s="19">
        <v>0.25</v>
      </c>
      <c r="OZ25" s="19">
        <v>0.5</v>
      </c>
      <c r="PA25" s="19">
        <v>0.25</v>
      </c>
      <c r="PB25" s="19"/>
      <c r="PC25" s="19"/>
      <c r="PD25" s="49">
        <v>0.25</v>
      </c>
      <c r="PE25" s="16">
        <v>0.25</v>
      </c>
      <c r="PF25" s="16">
        <v>0.5</v>
      </c>
      <c r="PG25" s="16">
        <v>0</v>
      </c>
      <c r="PH25" s="16">
        <v>0.25</v>
      </c>
      <c r="PI25" s="16">
        <v>0</v>
      </c>
      <c r="PJ25" s="16">
        <v>0</v>
      </c>
      <c r="PK25" s="19">
        <v>0</v>
      </c>
      <c r="PL25" s="17"/>
      <c r="PM25" s="19"/>
      <c r="PN25" s="16"/>
      <c r="PO25" s="16"/>
      <c r="PP25" s="16"/>
      <c r="PQ25" s="16"/>
      <c r="PR25" s="16"/>
      <c r="PS25" s="16"/>
      <c r="PT25" s="19"/>
      <c r="PU25" s="17"/>
      <c r="PV25" s="19">
        <v>0.31746031746031744</v>
      </c>
      <c r="PW25" s="16">
        <v>0.17460317460317459</v>
      </c>
      <c r="PX25" s="16">
        <v>0.1111111111111111</v>
      </c>
      <c r="PY25" s="16">
        <v>0.19047619047619047</v>
      </c>
      <c r="PZ25" s="16">
        <v>7.9365079365079361E-3</v>
      </c>
      <c r="QA25" s="16">
        <v>8.7301587301587297E-2</v>
      </c>
      <c r="QB25" s="16">
        <v>7.1428571428571425E-2</v>
      </c>
      <c r="QC25" s="19">
        <v>3.968253968253968E-2</v>
      </c>
      <c r="QD25" s="17"/>
      <c r="QE25" s="19">
        <v>0.12698412698412698</v>
      </c>
      <c r="QF25" s="16">
        <v>3.968253968253968E-2</v>
      </c>
      <c r="QG25" s="16">
        <v>0.15873015873015872</v>
      </c>
      <c r="QH25" s="16">
        <v>4.7619047619047616E-2</v>
      </c>
      <c r="QI25" s="16">
        <v>0.23015873015873015</v>
      </c>
      <c r="QJ25" s="16">
        <v>0.10317460317460317</v>
      </c>
      <c r="QK25" s="19">
        <v>0.26984126984126983</v>
      </c>
      <c r="QL25" s="19">
        <v>2.3809523809523808E-2</v>
      </c>
      <c r="QM25" s="17"/>
      <c r="QN25" s="19">
        <v>0.30952380952380953</v>
      </c>
      <c r="QO25" s="16">
        <v>0.20634920634920634</v>
      </c>
      <c r="QP25" s="16">
        <v>0.19047619047619047</v>
      </c>
      <c r="QQ25" s="16">
        <v>8.7301587301587297E-2</v>
      </c>
      <c r="QR25" s="16">
        <v>9.5238095238095233E-2</v>
      </c>
      <c r="QS25" s="16">
        <v>7.9365079365079361E-2</v>
      </c>
      <c r="QT25" s="16">
        <v>3.1746031746031744E-2</v>
      </c>
      <c r="QU25" s="19">
        <v>0</v>
      </c>
      <c r="QV25" s="17"/>
      <c r="QW25" s="49"/>
      <c r="QX25" s="19"/>
      <c r="QY25" s="19"/>
      <c r="QZ25" s="17"/>
      <c r="RA25" s="49"/>
      <c r="RB25" s="19"/>
      <c r="RC25" s="19"/>
      <c r="RD25" s="17"/>
      <c r="RE25" s="49"/>
      <c r="RF25" s="19"/>
      <c r="RG25" s="19"/>
      <c r="RH25" s="17"/>
      <c r="RI25" s="49"/>
      <c r="RJ25" s="19"/>
      <c r="RK25" s="19"/>
      <c r="RL25" s="17"/>
    </row>
    <row r="26" spans="1:481"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5"/>
      <c r="X26" s="36"/>
      <c r="Y26" s="36"/>
      <c r="Z26" s="36"/>
      <c r="AA26" s="36"/>
      <c r="AB26" s="49"/>
      <c r="AC26" s="16"/>
      <c r="AD26" s="16"/>
      <c r="AE26" s="16"/>
      <c r="AF26" s="16"/>
      <c r="AG26" s="16"/>
      <c r="AH26" s="16"/>
      <c r="AI26" s="16"/>
      <c r="AJ26" s="16"/>
      <c r="AK26" s="16"/>
      <c r="AL26" s="16"/>
      <c r="AM26" s="16"/>
      <c r="AN26" s="16"/>
      <c r="AO26" s="16"/>
      <c r="AP26" s="16"/>
      <c r="AQ26" s="16"/>
      <c r="AR26" s="16"/>
      <c r="AS26" s="16"/>
      <c r="AT26" s="16"/>
      <c r="AU26" s="16"/>
      <c r="AV26" s="16"/>
      <c r="AW26" s="17"/>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6"/>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6"/>
      <c r="CW26" s="36"/>
      <c r="CX26" s="36"/>
      <c r="CY26" s="36"/>
      <c r="CZ26" s="36"/>
      <c r="DA26" s="36"/>
      <c r="DB26" s="36"/>
      <c r="DC26" s="36"/>
      <c r="DD26" s="36"/>
      <c r="DE26" s="36"/>
      <c r="DF26" s="36"/>
      <c r="DG26" s="16"/>
      <c r="DH26" s="16"/>
      <c r="DI26" s="16"/>
      <c r="DJ26" s="16"/>
      <c r="DK26" s="16"/>
      <c r="DL26" s="16"/>
      <c r="DM26" s="16"/>
      <c r="DN26" s="16"/>
      <c r="DO26" s="16"/>
      <c r="DP26" s="16"/>
      <c r="DQ26" s="17"/>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5.5555555555555552E-2</v>
      </c>
      <c r="EQ26" s="16">
        <v>0.41111111111111104</v>
      </c>
      <c r="ER26" s="16">
        <v>6.6666666666666666E-2</v>
      </c>
      <c r="ES26" s="16">
        <v>0.14444444444444443</v>
      </c>
      <c r="ET26" s="16">
        <v>7.7777777777777779E-2</v>
      </c>
      <c r="EU26" s="16">
        <v>4.4444444444444439E-2</v>
      </c>
      <c r="EV26" s="16">
        <v>0</v>
      </c>
      <c r="EW26" s="16">
        <v>0</v>
      </c>
      <c r="EX26" s="16">
        <v>3.3333333333333326E-2</v>
      </c>
      <c r="EY26" s="16">
        <v>7.7777777777777779E-2</v>
      </c>
      <c r="EZ26" s="16">
        <v>0</v>
      </c>
      <c r="FA26" s="16">
        <v>8.8888888888888878E-2</v>
      </c>
      <c r="FB26" s="16">
        <v>0</v>
      </c>
      <c r="FC26" s="16">
        <v>7.8703703703703692E-2</v>
      </c>
      <c r="FD26" s="16">
        <v>0.44262566137566139</v>
      </c>
      <c r="FE26" s="16">
        <v>2.8935185185185182E-2</v>
      </c>
      <c r="FF26" s="16">
        <v>0.13062169312169311</v>
      </c>
      <c r="FG26" s="16">
        <v>6.5972222222222224E-2</v>
      </c>
      <c r="FH26" s="16">
        <v>3.7037037037037035E-2</v>
      </c>
      <c r="FI26" s="16">
        <v>1.0416666666666666E-2</v>
      </c>
      <c r="FJ26" s="16">
        <v>0</v>
      </c>
      <c r="FK26" s="16">
        <v>3.9351851851851846E-2</v>
      </c>
      <c r="FL26" s="16">
        <v>0.10168650793650794</v>
      </c>
      <c r="FM26" s="16">
        <v>0</v>
      </c>
      <c r="FN26" s="16">
        <v>6.4649470899470901E-2</v>
      </c>
      <c r="FO26" s="17">
        <v>0</v>
      </c>
      <c r="FP26" s="16">
        <v>0.18148148148148149</v>
      </c>
      <c r="FQ26" s="16">
        <v>0.24074074074074076</v>
      </c>
      <c r="FR26" s="16">
        <v>0.24074074074074076</v>
      </c>
      <c r="FS26" s="16">
        <v>0.24259259259259261</v>
      </c>
      <c r="FT26" s="16">
        <v>9.4444444444444442E-2</v>
      </c>
      <c r="FU26" s="16">
        <v>0</v>
      </c>
      <c r="FV26" s="16">
        <v>0.17555555555555558</v>
      </c>
      <c r="FW26" s="16">
        <v>0.22444444444444445</v>
      </c>
      <c r="FX26" s="16">
        <v>0.26444444444444443</v>
      </c>
      <c r="FY26" s="16">
        <v>0.2688888888888889</v>
      </c>
      <c r="FZ26" s="16">
        <v>6.6666666666666666E-2</v>
      </c>
      <c r="GA26" s="17">
        <v>0</v>
      </c>
      <c r="GB26" s="16">
        <v>2.2222222222222223E-2</v>
      </c>
      <c r="GC26" s="16">
        <v>0.12592592592592594</v>
      </c>
      <c r="GD26" s="16">
        <v>2.222222222222222E-2</v>
      </c>
      <c r="GE26" s="16">
        <v>0.27407407407407408</v>
      </c>
      <c r="GF26" s="16">
        <v>0.10740740740740742</v>
      </c>
      <c r="GG26" s="16">
        <v>1.4814814814814815E-2</v>
      </c>
      <c r="GH26" s="16">
        <v>5.5555555555555552E-2</v>
      </c>
      <c r="GI26" s="16">
        <v>0.19259259259259259</v>
      </c>
      <c r="GJ26" s="16">
        <v>1.1111111111111112E-2</v>
      </c>
      <c r="GK26" s="16">
        <v>7.0370370370370375E-2</v>
      </c>
      <c r="GL26" s="16">
        <v>2.222222222222222E-2</v>
      </c>
      <c r="GM26" s="16">
        <v>6.6666666666666666E-2</v>
      </c>
      <c r="GN26" s="16">
        <v>0</v>
      </c>
      <c r="GO26" s="16">
        <v>1.4814814814814815E-2</v>
      </c>
      <c r="GP26" s="19">
        <v>0</v>
      </c>
      <c r="GQ26" s="17"/>
      <c r="GR26" s="16"/>
      <c r="GS26" s="17"/>
      <c r="GT26" s="16">
        <v>0.23655283599589619</v>
      </c>
      <c r="GU26" s="16">
        <v>0</v>
      </c>
      <c r="GV26" s="16">
        <v>0.28506522057745859</v>
      </c>
      <c r="GW26" s="16">
        <v>0</v>
      </c>
      <c r="GX26" s="16">
        <v>0.25575260149494355</v>
      </c>
      <c r="GY26" s="16">
        <v>2.2570716693536566E-2</v>
      </c>
      <c r="GZ26" s="16">
        <v>0.20005862523816501</v>
      </c>
      <c r="HA26" s="17">
        <v>0</v>
      </c>
      <c r="HB26" s="16">
        <v>2.5925925925925925E-2</v>
      </c>
      <c r="HC26" s="16">
        <v>7.4074074074074077E-3</v>
      </c>
      <c r="HD26" s="16">
        <v>2.2222222222222223E-2</v>
      </c>
      <c r="HE26" s="16">
        <v>5.9259259259259262E-2</v>
      </c>
      <c r="HF26" s="16">
        <v>3.7037037037037038E-3</v>
      </c>
      <c r="HG26" s="16">
        <v>8.5185185185185183E-2</v>
      </c>
      <c r="HH26" s="16">
        <v>3.7037037037037035E-2</v>
      </c>
      <c r="HI26" s="16">
        <v>0.21111111111111108</v>
      </c>
      <c r="HJ26" s="16">
        <v>0.15555555555555559</v>
      </c>
      <c r="HK26" s="16">
        <v>1.8518518518518517E-2</v>
      </c>
      <c r="HL26" s="16">
        <v>0.12222222222222223</v>
      </c>
      <c r="HM26" s="16">
        <v>9.2592592592592601E-2</v>
      </c>
      <c r="HN26" s="16">
        <v>0.14074074074074075</v>
      </c>
      <c r="HO26" s="16">
        <v>0</v>
      </c>
      <c r="HP26" s="19">
        <v>1.8518518518518517E-2</v>
      </c>
      <c r="HQ26" s="17"/>
      <c r="HR26" s="16">
        <v>0.61099999999999999</v>
      </c>
      <c r="HS26" s="16">
        <v>0.61099999999999999</v>
      </c>
      <c r="HT26" s="16">
        <v>0</v>
      </c>
      <c r="HU26" s="16">
        <v>0</v>
      </c>
      <c r="HV26" s="16">
        <v>0.38900000000000001</v>
      </c>
      <c r="HW26" s="16">
        <v>0.16699999999999998</v>
      </c>
      <c r="HX26" s="17">
        <v>0</v>
      </c>
      <c r="HY26" s="16">
        <v>0.13033022169178179</v>
      </c>
      <c r="HZ26" s="16">
        <v>5.9885406840652619E-2</v>
      </c>
      <c r="IA26" s="16">
        <v>6.3803354795710365E-2</v>
      </c>
      <c r="IB26" s="16">
        <v>0.10105239075726379</v>
      </c>
      <c r="IC26" s="16">
        <v>0.18156682027649768</v>
      </c>
      <c r="ID26" s="16">
        <v>5.2325053278831704E-2</v>
      </c>
      <c r="IE26" s="16">
        <v>4.9543535456961725E-2</v>
      </c>
      <c r="IF26" s="16">
        <v>5.1132091190785253E-2</v>
      </c>
      <c r="IG26" s="16">
        <v>4.9690808091395033E-2</v>
      </c>
      <c r="IH26" s="16">
        <v>5.3595145377977368E-2</v>
      </c>
      <c r="II26" s="16">
        <v>6.0950081876406631E-2</v>
      </c>
      <c r="IJ26" s="16">
        <v>5.0033190091884144E-2</v>
      </c>
      <c r="IK26" s="16">
        <v>5.1303282191029809E-2</v>
      </c>
      <c r="IL26" s="16">
        <v>4.478861808282205E-2</v>
      </c>
      <c r="IM26" s="19">
        <v>0</v>
      </c>
      <c r="IN26" s="17"/>
      <c r="IO26" s="16">
        <v>0.22222222222222221</v>
      </c>
      <c r="IP26" s="16">
        <v>0.16666666666666666</v>
      </c>
      <c r="IQ26" s="16">
        <v>0.16666666666666666</v>
      </c>
      <c r="IR26" s="16">
        <v>0.3888888888888889</v>
      </c>
      <c r="IS26" s="16">
        <v>0.1111111111111111</v>
      </c>
      <c r="IT26" s="16">
        <v>0.3888888888888889</v>
      </c>
      <c r="IU26" s="17">
        <v>0.16666666666666666</v>
      </c>
      <c r="IV26" s="16">
        <v>0.77777777777777779</v>
      </c>
      <c r="IW26" s="16">
        <v>0.72222222222222221</v>
      </c>
      <c r="IX26" s="16">
        <v>0.5</v>
      </c>
      <c r="IY26" s="16">
        <v>0.44444444444444442</v>
      </c>
      <c r="IZ26" s="16">
        <v>-0.61111111111111116</v>
      </c>
      <c r="JA26" s="16">
        <v>0.5</v>
      </c>
      <c r="JB26" s="16">
        <v>0.3888888888888889</v>
      </c>
      <c r="JC26" s="16">
        <v>0.44444444444444442</v>
      </c>
      <c r="JD26" s="16">
        <v>0.23529411764705882</v>
      </c>
      <c r="JE26" s="16">
        <v>0.47058823529411764</v>
      </c>
      <c r="JF26" s="19"/>
      <c r="JG26" s="17"/>
      <c r="JH26" s="19">
        <v>0.14598765432098765</v>
      </c>
      <c r="JI26" s="16">
        <v>5.586419753086419E-2</v>
      </c>
      <c r="JJ26" s="16">
        <v>7.3765432098765432E-2</v>
      </c>
      <c r="JK26" s="16">
        <v>8.1172839506172836E-2</v>
      </c>
      <c r="JL26" s="16">
        <v>0.24629629629629629</v>
      </c>
      <c r="JM26" s="16">
        <v>6.1728395061728392E-2</v>
      </c>
      <c r="JN26" s="16">
        <v>7.5308641975308635E-2</v>
      </c>
      <c r="JO26" s="16">
        <v>8.0864197530864199E-2</v>
      </c>
      <c r="JP26" s="16">
        <v>0.10617283950617284</v>
      </c>
      <c r="JQ26" s="16">
        <v>7.2839506172839505E-2</v>
      </c>
      <c r="JR26" s="19">
        <v>0</v>
      </c>
      <c r="JS26" s="17"/>
      <c r="JT26" s="19">
        <v>6.3E-2</v>
      </c>
      <c r="JU26" s="16">
        <v>0.188</v>
      </c>
      <c r="JV26" s="16">
        <v>0.313</v>
      </c>
      <c r="JW26" s="16">
        <v>0.188</v>
      </c>
      <c r="JX26" s="16">
        <v>0.93799999999999994</v>
      </c>
      <c r="JY26" s="16">
        <v>0.125</v>
      </c>
      <c r="JZ26" s="16">
        <v>0.125</v>
      </c>
      <c r="KA26" s="16">
        <v>0.125</v>
      </c>
      <c r="KB26" s="16">
        <v>0.25</v>
      </c>
      <c r="KC26" s="16">
        <v>0.56299999999999994</v>
      </c>
      <c r="KD26" s="19">
        <v>0</v>
      </c>
      <c r="KE26" s="17"/>
      <c r="KF26" s="59">
        <v>-0.55555555555555558</v>
      </c>
      <c r="KG26" s="53">
        <v>-0.22222222222222221</v>
      </c>
      <c r="KH26" s="53">
        <v>0.72222222222222221</v>
      </c>
      <c r="KI26" s="53">
        <v>0.94444444444444442</v>
      </c>
      <c r="KJ26" s="53">
        <v>0</v>
      </c>
      <c r="KK26" s="53">
        <v>0</v>
      </c>
      <c r="KL26" s="53">
        <v>0</v>
      </c>
      <c r="KM26" s="54">
        <v>-0.61111111111111116</v>
      </c>
      <c r="KN26" s="16"/>
      <c r="KO26" s="16"/>
      <c r="KP26" s="16"/>
      <c r="KQ26" s="16"/>
      <c r="KR26" s="16"/>
      <c r="KS26" s="16"/>
      <c r="KT26" s="17"/>
      <c r="KU26" s="19">
        <v>0.31207430340557274</v>
      </c>
      <c r="KV26" s="19">
        <v>0.17385620915032682</v>
      </c>
      <c r="KW26" s="19">
        <v>0.27572526086457977</v>
      </c>
      <c r="KX26" s="19">
        <v>0.17167755991285402</v>
      </c>
      <c r="KY26" s="19">
        <v>0</v>
      </c>
      <c r="KZ26" s="19">
        <v>0.31021671826625385</v>
      </c>
      <c r="LA26" s="19">
        <v>0.17342047930283225</v>
      </c>
      <c r="LB26" s="19">
        <v>0.27366127737644763</v>
      </c>
      <c r="LC26" s="19">
        <v>0.17603485838779959</v>
      </c>
      <c r="LD26" s="19">
        <v>0</v>
      </c>
      <c r="LF26" s="345">
        <v>0.41176470588235292</v>
      </c>
      <c r="LG26" s="345">
        <v>0.47058823529411764</v>
      </c>
      <c r="LH26" s="345">
        <v>0.11764705882352941</v>
      </c>
      <c r="LI26" s="350"/>
      <c r="LJ26" s="351"/>
      <c r="LK26" s="36"/>
      <c r="LL26" s="345">
        <v>0.47058823529411764</v>
      </c>
      <c r="LM26" s="345">
        <v>0.41176470588235292</v>
      </c>
      <c r="LN26" s="345">
        <v>0.11764705882352941</v>
      </c>
      <c r="LO26" s="19"/>
      <c r="LP26" s="19"/>
      <c r="LQ26" s="49">
        <v>0.28600000000000003</v>
      </c>
      <c r="LR26" s="16">
        <v>0.57100000000000006</v>
      </c>
      <c r="LS26" s="16">
        <v>0.57100000000000006</v>
      </c>
      <c r="LT26" s="16">
        <v>0</v>
      </c>
      <c r="LU26" s="16">
        <v>0.57100000000000006</v>
      </c>
      <c r="LV26" s="16">
        <v>0.14300000000000002</v>
      </c>
      <c r="LW26" s="16">
        <v>0.14300000000000002</v>
      </c>
      <c r="LX26" s="19">
        <v>0</v>
      </c>
      <c r="LY26" s="19"/>
      <c r="LZ26" s="17"/>
      <c r="MA26" s="16"/>
      <c r="MB26" s="16"/>
      <c r="MC26" s="16"/>
      <c r="MD26" s="16"/>
      <c r="ME26" s="16"/>
      <c r="MF26" s="16"/>
      <c r="MG26" s="16"/>
      <c r="MH26" s="19"/>
      <c r="MI26" s="17"/>
      <c r="MJ26" s="19"/>
      <c r="MK26" s="19">
        <v>0.3125</v>
      </c>
      <c r="ML26" s="19">
        <v>0.5</v>
      </c>
      <c r="MM26" s="19">
        <v>0.1875</v>
      </c>
      <c r="MN26" s="19"/>
      <c r="MO26" s="17"/>
      <c r="MP26" s="19"/>
      <c r="MQ26" s="19">
        <v>0.1875</v>
      </c>
      <c r="MR26" s="19">
        <v>0.625</v>
      </c>
      <c r="MS26" s="19">
        <v>0.1875</v>
      </c>
      <c r="MT26" s="19"/>
      <c r="MU26" s="19"/>
      <c r="MV26" s="49">
        <v>0.16699999999999998</v>
      </c>
      <c r="MW26" s="16">
        <v>0.66700000000000004</v>
      </c>
      <c r="MX26" s="16">
        <v>0.5</v>
      </c>
      <c r="MY26" s="16">
        <v>0</v>
      </c>
      <c r="MZ26" s="16">
        <v>0.16699999999999998</v>
      </c>
      <c r="NA26" s="16">
        <v>0.16699999999999998</v>
      </c>
      <c r="NB26" s="16">
        <v>0.33299999999999996</v>
      </c>
      <c r="NC26" s="19">
        <v>0</v>
      </c>
      <c r="ND26" s="17"/>
      <c r="NE26" s="16"/>
      <c r="NF26" s="16"/>
      <c r="NG26" s="16"/>
      <c r="NH26" s="16"/>
      <c r="NI26" s="16"/>
      <c r="NJ26" s="16"/>
      <c r="NK26" s="16"/>
      <c r="NL26" s="19"/>
      <c r="NM26" s="17"/>
      <c r="NN26" s="19"/>
      <c r="NO26" s="19">
        <v>0</v>
      </c>
      <c r="NP26" s="19">
        <v>1</v>
      </c>
      <c r="NQ26" s="19">
        <v>0</v>
      </c>
      <c r="NR26" s="19"/>
      <c r="NS26" s="17"/>
      <c r="NT26" s="19"/>
      <c r="NU26" s="19">
        <v>0</v>
      </c>
      <c r="NV26" s="19">
        <v>0.9</v>
      </c>
      <c r="NW26" s="19">
        <v>0.1</v>
      </c>
      <c r="NX26" s="19"/>
      <c r="NY26" s="17"/>
      <c r="NZ26" s="19">
        <v>0</v>
      </c>
      <c r="OA26" s="16">
        <v>0</v>
      </c>
      <c r="OB26" s="16">
        <v>0</v>
      </c>
      <c r="OC26" s="16">
        <v>0</v>
      </c>
      <c r="OD26" s="16">
        <v>0</v>
      </c>
      <c r="OE26" s="16">
        <v>0</v>
      </c>
      <c r="OF26" s="16">
        <v>0</v>
      </c>
      <c r="OG26" s="19">
        <v>0</v>
      </c>
      <c r="OH26" s="17"/>
      <c r="OI26" s="16"/>
      <c r="OJ26" s="16"/>
      <c r="OK26" s="16"/>
      <c r="OL26" s="16"/>
      <c r="OM26" s="16"/>
      <c r="ON26" s="16"/>
      <c r="OO26" s="16"/>
      <c r="OP26" s="19"/>
      <c r="OQ26" s="17"/>
      <c r="OR26" s="19"/>
      <c r="OS26" s="19">
        <v>0.42857142857142855</v>
      </c>
      <c r="OT26" s="19">
        <v>0.5714285714285714</v>
      </c>
      <c r="OU26" s="19">
        <v>0</v>
      </c>
      <c r="OV26" s="19"/>
      <c r="OW26" s="17"/>
      <c r="OX26" s="19"/>
      <c r="OY26" s="19">
        <v>0.5714285714285714</v>
      </c>
      <c r="OZ26" s="19">
        <v>0.42857142857142855</v>
      </c>
      <c r="PA26" s="19">
        <v>0</v>
      </c>
      <c r="PB26" s="19"/>
      <c r="PC26" s="19"/>
      <c r="PD26" s="49">
        <v>0.66700000000000004</v>
      </c>
      <c r="PE26" s="16">
        <v>0.33299999999999996</v>
      </c>
      <c r="PF26" s="16">
        <v>1</v>
      </c>
      <c r="PG26" s="16">
        <v>0</v>
      </c>
      <c r="PH26" s="16">
        <v>0</v>
      </c>
      <c r="PI26" s="16">
        <v>0</v>
      </c>
      <c r="PJ26" s="16">
        <v>0</v>
      </c>
      <c r="PK26" s="19">
        <v>0</v>
      </c>
      <c r="PL26" s="17"/>
      <c r="PM26" s="19"/>
      <c r="PN26" s="16"/>
      <c r="PO26" s="16"/>
      <c r="PP26" s="16"/>
      <c r="PQ26" s="16"/>
      <c r="PR26" s="16"/>
      <c r="PS26" s="16"/>
      <c r="PT26" s="19"/>
      <c r="PU26" s="17"/>
      <c r="PV26" s="19">
        <v>0.29629629629629628</v>
      </c>
      <c r="PW26" s="16">
        <v>0.14814814814814814</v>
      </c>
      <c r="PX26" s="16">
        <v>0.1111111111111111</v>
      </c>
      <c r="PY26" s="16">
        <v>0.20370370370370369</v>
      </c>
      <c r="PZ26" s="16">
        <v>9.2592592592592587E-3</v>
      </c>
      <c r="QA26" s="16">
        <v>0.14814814814814814</v>
      </c>
      <c r="QB26" s="16">
        <v>6.4814814814814811E-2</v>
      </c>
      <c r="QC26" s="19">
        <v>1.8518518518518517E-2</v>
      </c>
      <c r="QD26" s="17"/>
      <c r="QE26" s="19">
        <v>0.1388888888888889</v>
      </c>
      <c r="QF26" s="16">
        <v>3.7037037037037035E-2</v>
      </c>
      <c r="QG26" s="16">
        <v>0.22222222222222221</v>
      </c>
      <c r="QH26" s="16">
        <v>4.6296296296296294E-2</v>
      </c>
      <c r="QI26" s="16">
        <v>0.23148148148148148</v>
      </c>
      <c r="QJ26" s="16">
        <v>5.5555555555555552E-2</v>
      </c>
      <c r="QK26" s="19">
        <v>0.26851851851851849</v>
      </c>
      <c r="QL26" s="19">
        <v>0</v>
      </c>
      <c r="QM26" s="17"/>
      <c r="QN26" s="19">
        <v>0.25</v>
      </c>
      <c r="QO26" s="16">
        <v>0.21296296296296297</v>
      </c>
      <c r="QP26" s="16">
        <v>0.21296296296296297</v>
      </c>
      <c r="QQ26" s="16">
        <v>0.12962962962962962</v>
      </c>
      <c r="QR26" s="16">
        <v>8.3333333333333329E-2</v>
      </c>
      <c r="QS26" s="16">
        <v>8.3333333333333329E-2</v>
      </c>
      <c r="QT26" s="16">
        <v>2.7777777777777776E-2</v>
      </c>
      <c r="QU26" s="19">
        <v>0</v>
      </c>
      <c r="QV26" s="17"/>
      <c r="QW26" s="49"/>
      <c r="QX26" s="19"/>
      <c r="QY26" s="19"/>
      <c r="QZ26" s="17"/>
      <c r="RA26" s="49"/>
      <c r="RB26" s="19"/>
      <c r="RC26" s="19"/>
      <c r="RD26" s="17"/>
      <c r="RE26" s="49"/>
      <c r="RF26" s="19"/>
      <c r="RG26" s="19"/>
      <c r="RH26" s="17"/>
      <c r="RI26" s="49"/>
      <c r="RJ26" s="19"/>
      <c r="RK26" s="19"/>
      <c r="RL26" s="17"/>
    </row>
    <row r="27" spans="1:481"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5"/>
      <c r="X27" s="36"/>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16">
        <v>0.78900000000000003</v>
      </c>
      <c r="BW27" s="17">
        <v>0.21100000000000002</v>
      </c>
      <c r="BX27" s="49">
        <v>0.36623376623376624</v>
      </c>
      <c r="BY27" s="19">
        <v>0.33636363636363642</v>
      </c>
      <c r="BZ27" s="19">
        <v>0.17012987012987016</v>
      </c>
      <c r="CA27" s="17">
        <v>0.12727272727272729</v>
      </c>
      <c r="CB27" s="36"/>
      <c r="CC27" s="36"/>
      <c r="CD27" s="36"/>
      <c r="CE27" s="36"/>
      <c r="CF27" s="36"/>
      <c r="CG27" s="36"/>
      <c r="CH27" s="36"/>
      <c r="CI27" s="36"/>
      <c r="CJ27" s="36"/>
      <c r="CK27" s="36"/>
      <c r="CL27" s="36"/>
      <c r="CM27" s="36"/>
      <c r="CN27" s="36"/>
      <c r="CO27" s="36"/>
      <c r="CP27" s="36"/>
      <c r="CQ27" s="35"/>
      <c r="CR27" s="16">
        <v>0</v>
      </c>
      <c r="CS27" s="38">
        <v>0.46666666666666667</v>
      </c>
      <c r="CT27" s="38">
        <v>-6.6666666666666666E-2</v>
      </c>
      <c r="CU27" s="40">
        <v>-6.6666666666666666E-2</v>
      </c>
      <c r="CV27" s="46">
        <v>0.2857142857142857</v>
      </c>
      <c r="CW27" s="46">
        <v>6.1224489795918366E-2</v>
      </c>
      <c r="CX27" s="46">
        <v>2.0408163265306124E-2</v>
      </c>
      <c r="CY27" s="46">
        <v>4.0816326530612249E-2</v>
      </c>
      <c r="CZ27" s="46">
        <v>0.12244897959183673</v>
      </c>
      <c r="DA27" s="46">
        <v>6.1224489795918366E-2</v>
      </c>
      <c r="DB27" s="46">
        <v>8.1632653061224497E-2</v>
      </c>
      <c r="DC27" s="46">
        <v>0.10204081632653061</v>
      </c>
      <c r="DD27" s="46">
        <v>6.1224489795918366E-2</v>
      </c>
      <c r="DE27" s="46">
        <v>0.16326530612244899</v>
      </c>
      <c r="DF27" s="46">
        <v>0</v>
      </c>
      <c r="DG27" s="16">
        <v>0.93333333333333324</v>
      </c>
      <c r="DH27" s="16">
        <v>0.2</v>
      </c>
      <c r="DI27" s="16">
        <v>6.6666666666666666E-2</v>
      </c>
      <c r="DJ27" s="16">
        <v>0.13333333333333333</v>
      </c>
      <c r="DK27" s="16">
        <v>0.4</v>
      </c>
      <c r="DL27" s="16">
        <v>0.2</v>
      </c>
      <c r="DM27" s="16">
        <v>0.26666666666666666</v>
      </c>
      <c r="DN27" s="16">
        <v>0.33333333333333326</v>
      </c>
      <c r="DO27" s="16">
        <v>0.2</v>
      </c>
      <c r="DP27" s="16">
        <v>0.53333333333333333</v>
      </c>
      <c r="DQ27" s="17">
        <v>0</v>
      </c>
      <c r="DR27" s="16">
        <v>0.17647058823529413</v>
      </c>
      <c r="DS27" s="16">
        <v>0.14705882352941177</v>
      </c>
      <c r="DT27" s="16">
        <v>8.8235294117647065E-2</v>
      </c>
      <c r="DU27" s="16">
        <v>5.8823529411764705E-2</v>
      </c>
      <c r="DV27" s="16">
        <v>0.14705882352941177</v>
      </c>
      <c r="DW27" s="16">
        <v>0</v>
      </c>
      <c r="DX27" s="16">
        <v>5.8823529411764705E-2</v>
      </c>
      <c r="DY27" s="16">
        <v>0</v>
      </c>
      <c r="DZ27" s="16">
        <v>0</v>
      </c>
      <c r="EA27" s="16">
        <v>2.9411764705882353E-2</v>
      </c>
      <c r="EB27" s="16">
        <v>0.29411764705882354</v>
      </c>
      <c r="EC27" s="16">
        <v>2.9411764705882353E-2</v>
      </c>
      <c r="ED27" s="16">
        <v>0.4</v>
      </c>
      <c r="EE27" s="16">
        <v>0.33333333333333331</v>
      </c>
      <c r="EF27" s="16">
        <v>0.2</v>
      </c>
      <c r="EG27" s="16">
        <v>0.13333333333333333</v>
      </c>
      <c r="EH27" s="16">
        <v>0.33333333333333331</v>
      </c>
      <c r="EI27" s="16">
        <v>0</v>
      </c>
      <c r="EJ27" s="16">
        <v>0.13333333333333333</v>
      </c>
      <c r="EK27" s="16">
        <v>0</v>
      </c>
      <c r="EL27" s="16">
        <v>0</v>
      </c>
      <c r="EM27" s="16">
        <v>6.6666666666666666E-2</v>
      </c>
      <c r="EN27" s="16">
        <v>0.66666666666666663</v>
      </c>
      <c r="EO27" s="17">
        <v>6.6666666666666666E-2</v>
      </c>
      <c r="EP27" s="16">
        <v>0.12272727272727274</v>
      </c>
      <c r="EQ27" s="16">
        <v>0.29973262032085563</v>
      </c>
      <c r="ER27" s="16">
        <v>7.3975044563279857E-2</v>
      </c>
      <c r="ES27" s="16">
        <v>0.16782531194295899</v>
      </c>
      <c r="ET27" s="16">
        <v>3.9215686274509803E-2</v>
      </c>
      <c r="EU27" s="16">
        <v>1.515151515151515E-2</v>
      </c>
      <c r="EV27" s="16">
        <v>2.7183600713012478E-2</v>
      </c>
      <c r="EW27" s="16">
        <v>2.7183600713012478E-2</v>
      </c>
      <c r="EX27" s="16">
        <v>5.2941176470588235E-2</v>
      </c>
      <c r="EY27" s="16">
        <v>8.3244206773618531E-2</v>
      </c>
      <c r="EZ27" s="16">
        <v>7.5757575757575751E-3</v>
      </c>
      <c r="FA27" s="16">
        <v>7.5668449197860962E-2</v>
      </c>
      <c r="FB27" s="16">
        <v>7.5757575757575751E-3</v>
      </c>
      <c r="FC27" s="16">
        <v>0.15</v>
      </c>
      <c r="FD27" s="16">
        <v>0.38472222222222219</v>
      </c>
      <c r="FE27" s="16">
        <v>4.7222222222222221E-2</v>
      </c>
      <c r="FF27" s="16">
        <v>0.14444444444444443</v>
      </c>
      <c r="FG27" s="16">
        <v>1.6666666666666666E-2</v>
      </c>
      <c r="FH27" s="16">
        <v>1.3888888888888888E-2</v>
      </c>
      <c r="FI27" s="16">
        <v>3.0555555555555555E-2</v>
      </c>
      <c r="FJ27" s="16">
        <v>2.361111111111111E-2</v>
      </c>
      <c r="FK27" s="16">
        <v>1.6666666666666666E-2</v>
      </c>
      <c r="FL27" s="16">
        <v>0.10972222222222222</v>
      </c>
      <c r="FM27" s="16">
        <v>6.9444444444444441E-3</v>
      </c>
      <c r="FN27" s="16">
        <v>4.8611111111111105E-2</v>
      </c>
      <c r="FO27" s="17">
        <v>6.9444444444444441E-3</v>
      </c>
      <c r="FP27" s="16">
        <v>0.16111111111111109</v>
      </c>
      <c r="FQ27" s="16">
        <v>0.21333333333333332</v>
      </c>
      <c r="FR27" s="16">
        <v>0.30555555555555552</v>
      </c>
      <c r="FS27" s="16">
        <v>0.22555555555555554</v>
      </c>
      <c r="FT27" s="16">
        <v>6.6666666666666666E-2</v>
      </c>
      <c r="FU27" s="16">
        <v>2.7777777777777776E-2</v>
      </c>
      <c r="FV27" s="16">
        <v>0.17301587301587301</v>
      </c>
      <c r="FW27" s="16">
        <v>0.21904761904761907</v>
      </c>
      <c r="FX27" s="16">
        <v>0.31746031746031744</v>
      </c>
      <c r="FY27" s="16">
        <v>0.21269841269841269</v>
      </c>
      <c r="FZ27" s="16">
        <v>5.5555555555555552E-2</v>
      </c>
      <c r="GA27" s="17">
        <v>2.222222222222222E-2</v>
      </c>
      <c r="GB27" s="16">
        <v>3.5087719298245615E-3</v>
      </c>
      <c r="GC27" s="16">
        <v>5.6140350877192977E-2</v>
      </c>
      <c r="GD27" s="16">
        <v>3.5087719298245615E-3</v>
      </c>
      <c r="GE27" s="16">
        <v>0.25964912280701752</v>
      </c>
      <c r="GF27" s="16">
        <v>0.1368421052631579</v>
      </c>
      <c r="GG27" s="16">
        <v>3.5087719298245612E-2</v>
      </c>
      <c r="GH27" s="16">
        <v>1.4035087719298246E-2</v>
      </c>
      <c r="GI27" s="16">
        <v>0.17894736842105263</v>
      </c>
      <c r="GJ27" s="16">
        <v>3.8596491228070171E-2</v>
      </c>
      <c r="GK27" s="16">
        <v>0.10526315789473684</v>
      </c>
      <c r="GL27" s="16">
        <v>5.6140350877192984E-2</v>
      </c>
      <c r="GM27" s="16">
        <v>6.6666666666666666E-2</v>
      </c>
      <c r="GN27" s="16">
        <v>3.5087719298245612E-2</v>
      </c>
      <c r="GO27" s="16">
        <v>1.0526315789473684E-2</v>
      </c>
      <c r="GP27" s="19">
        <v>0</v>
      </c>
      <c r="GQ27" s="17"/>
      <c r="GR27" s="16"/>
      <c r="GS27" s="17"/>
      <c r="GT27" s="16">
        <v>0.20833333333333331</v>
      </c>
      <c r="GU27" s="16">
        <v>0</v>
      </c>
      <c r="GV27" s="16">
        <v>0.23611111111111105</v>
      </c>
      <c r="GW27" s="16">
        <v>2.7777777777777773E-2</v>
      </c>
      <c r="GX27" s="16">
        <v>0.15277777777777776</v>
      </c>
      <c r="GY27" s="16">
        <v>9.722222222222221E-2</v>
      </c>
      <c r="GZ27" s="16">
        <v>0.26388888888888884</v>
      </c>
      <c r="HA27" s="17">
        <v>1.3888888888888886E-2</v>
      </c>
      <c r="HB27" s="16">
        <v>8.7468671679198001E-2</v>
      </c>
      <c r="HC27" s="16">
        <v>3.0576441102756896E-2</v>
      </c>
      <c r="HD27" s="16">
        <v>2.3558897243107772E-2</v>
      </c>
      <c r="HE27" s="16">
        <v>5.7699805068226126E-2</v>
      </c>
      <c r="HF27" s="16">
        <v>1.3227513227513229E-2</v>
      </c>
      <c r="HG27" s="16">
        <v>9.1200222779170143E-2</v>
      </c>
      <c r="HH27" s="16">
        <v>5.2798663324979116E-2</v>
      </c>
      <c r="HI27" s="16">
        <v>0.17593984962406015</v>
      </c>
      <c r="HJ27" s="16">
        <v>0.1605402394876079</v>
      </c>
      <c r="HK27" s="16">
        <v>4.9094959621275414E-2</v>
      </c>
      <c r="HL27" s="16">
        <v>9.2926761347813983E-2</v>
      </c>
      <c r="HM27" s="16">
        <v>9.9081035923141172E-2</v>
      </c>
      <c r="HN27" s="16">
        <v>6.2183235867446396E-2</v>
      </c>
      <c r="HO27" s="16">
        <v>3.7037037037037038E-3</v>
      </c>
      <c r="HP27" s="19">
        <v>0</v>
      </c>
      <c r="HQ27" s="17"/>
      <c r="HR27" s="16">
        <v>0.57899999999999996</v>
      </c>
      <c r="HS27" s="16">
        <v>0.26300000000000001</v>
      </c>
      <c r="HT27" s="16">
        <v>0</v>
      </c>
      <c r="HU27" s="16">
        <v>0</v>
      </c>
      <c r="HV27" s="16">
        <v>0.57899999999999996</v>
      </c>
      <c r="HW27" s="16">
        <v>5.2999999999999999E-2</v>
      </c>
      <c r="HX27" s="17">
        <v>0</v>
      </c>
      <c r="HY27" s="16">
        <v>0.13600000000000001</v>
      </c>
      <c r="HZ27" s="16">
        <v>5.8593356242840788E-2</v>
      </c>
      <c r="IA27" s="16">
        <v>5.8212403861888404E-2</v>
      </c>
      <c r="IB27" s="16">
        <v>9.0370370370370379E-2</v>
      </c>
      <c r="IC27" s="16">
        <v>0.16451851851851851</v>
      </c>
      <c r="ID27" s="16">
        <v>5.6296814487536144E-2</v>
      </c>
      <c r="IE27" s="16">
        <v>7.0430971472208587E-2</v>
      </c>
      <c r="IF27" s="16">
        <v>5.3399607265586645E-2</v>
      </c>
      <c r="IG27" s="16">
        <v>4.848829978726886E-2</v>
      </c>
      <c r="IH27" s="16">
        <v>4.8718458517427593E-2</v>
      </c>
      <c r="II27" s="16">
        <v>5.0362952053673707E-2</v>
      </c>
      <c r="IJ27" s="16">
        <v>5.4923416789396169E-2</v>
      </c>
      <c r="IK27" s="16">
        <v>6.1087056128293245E-2</v>
      </c>
      <c r="IL27" s="16">
        <v>4.8597774504990997E-2</v>
      </c>
      <c r="IM27" s="19">
        <v>0</v>
      </c>
      <c r="IN27" s="17"/>
      <c r="IO27" s="16">
        <v>-0.21052631578947367</v>
      </c>
      <c r="IP27" s="16">
        <v>-0.21052631578947367</v>
      </c>
      <c r="IQ27" s="16">
        <v>0</v>
      </c>
      <c r="IR27" s="16">
        <v>-0.15789473684210525</v>
      </c>
      <c r="IS27" s="16">
        <v>-0.15789473684210525</v>
      </c>
      <c r="IT27" s="16">
        <v>5.2631578947368418E-2</v>
      </c>
      <c r="IU27" s="17">
        <v>-5.2631578947368418E-2</v>
      </c>
      <c r="IV27" s="16">
        <v>0.68421052631578949</v>
      </c>
      <c r="IW27" s="16">
        <v>0.73684210526315785</v>
      </c>
      <c r="IX27" s="16">
        <v>0.78947368421052633</v>
      </c>
      <c r="IY27" s="16">
        <v>0.57894736842105265</v>
      </c>
      <c r="IZ27" s="16">
        <v>-0.36842105263157893</v>
      </c>
      <c r="JA27" s="16">
        <v>0.68421052631578949</v>
      </c>
      <c r="JB27" s="16">
        <v>0.44444444444444442</v>
      </c>
      <c r="JC27" s="16">
        <v>0.52631578947368418</v>
      </c>
      <c r="JD27" s="16">
        <v>0.10526315789473684</v>
      </c>
      <c r="JE27" s="16">
        <v>0.47368421052631576</v>
      </c>
      <c r="JF27" s="19"/>
      <c r="JG27" s="17"/>
      <c r="JH27" s="19">
        <v>0.10461633882686514</v>
      </c>
      <c r="JI27" s="16">
        <v>7.8659401027822082E-2</v>
      </c>
      <c r="JJ27" s="16">
        <v>8.5526315789473673E-2</v>
      </c>
      <c r="JK27" s="16">
        <v>9.0621123515860366E-2</v>
      </c>
      <c r="JL27" s="16">
        <v>0.2017056530214425</v>
      </c>
      <c r="JM27" s="16">
        <v>6.9400141768562823E-2</v>
      </c>
      <c r="JN27" s="16">
        <v>8.6921850079744817E-2</v>
      </c>
      <c r="JO27" s="16">
        <v>6.3038277511961727E-2</v>
      </c>
      <c r="JP27" s="16">
        <v>9.5135566188197768E-2</v>
      </c>
      <c r="JQ27" s="16">
        <v>0.11604199893673578</v>
      </c>
      <c r="JR27" s="19">
        <v>8.3333333333333332E-3</v>
      </c>
      <c r="JS27" s="17"/>
      <c r="JT27" s="19">
        <v>0.21100000000000002</v>
      </c>
      <c r="JU27" s="16">
        <v>0.105</v>
      </c>
      <c r="JV27" s="16">
        <v>0.21100000000000002</v>
      </c>
      <c r="JW27" s="16">
        <v>0.21100000000000002</v>
      </c>
      <c r="JX27" s="16">
        <v>0.84200000000000008</v>
      </c>
      <c r="JY27" s="16">
        <v>0</v>
      </c>
      <c r="JZ27" s="16">
        <v>0</v>
      </c>
      <c r="KA27" s="16">
        <v>0</v>
      </c>
      <c r="KB27" s="16">
        <v>0.26300000000000001</v>
      </c>
      <c r="KC27" s="16">
        <v>0.316</v>
      </c>
      <c r="KD27" s="19">
        <v>0</v>
      </c>
      <c r="KE27" s="17"/>
      <c r="KF27" s="59">
        <v>-0.52631578947368418</v>
      </c>
      <c r="KG27" s="53">
        <v>-0.42105263157894735</v>
      </c>
      <c r="KH27" s="53">
        <v>0.47368421052631576</v>
      </c>
      <c r="KI27" s="53">
        <v>0.78947368421052633</v>
      </c>
      <c r="KJ27" s="53">
        <v>0</v>
      </c>
      <c r="KK27" s="53">
        <v>0</v>
      </c>
      <c r="KL27" s="53">
        <v>0</v>
      </c>
      <c r="KM27" s="54">
        <v>-0.42105263157894735</v>
      </c>
      <c r="KN27" s="16"/>
      <c r="KO27" s="16"/>
      <c r="KP27" s="16"/>
      <c r="KQ27" s="16"/>
      <c r="KR27" s="16"/>
      <c r="KS27" s="16"/>
      <c r="KT27" s="17"/>
      <c r="KU27" s="19">
        <v>0.32755417956656346</v>
      </c>
      <c r="KV27" s="19">
        <v>0.20546003016591252</v>
      </c>
      <c r="KW27" s="19">
        <v>0.23335079780900217</v>
      </c>
      <c r="KX27" s="19">
        <v>0.20030165912518855</v>
      </c>
      <c r="KY27" s="19">
        <v>3.3333333333333333E-2</v>
      </c>
      <c r="KZ27" s="19">
        <v>0.32828947368421052</v>
      </c>
      <c r="LA27" s="19">
        <v>0.19653846153846155</v>
      </c>
      <c r="LB27" s="19">
        <v>0.23555668016194334</v>
      </c>
      <c r="LC27" s="19">
        <v>0.20628205128205129</v>
      </c>
      <c r="LD27" s="19">
        <v>3.3333333333333333E-2</v>
      </c>
      <c r="LF27" s="345">
        <v>0.36842105263157893</v>
      </c>
      <c r="LG27" s="345">
        <v>0.52631578947368418</v>
      </c>
      <c r="LH27" s="345">
        <v>0.10526315789473684</v>
      </c>
      <c r="LI27" s="350"/>
      <c r="LJ27" s="351"/>
      <c r="LK27" s="36"/>
      <c r="LL27" s="345">
        <v>0.36842105263157893</v>
      </c>
      <c r="LM27" s="345">
        <v>0.47368421052631576</v>
      </c>
      <c r="LN27" s="345">
        <v>0.15789473684210525</v>
      </c>
      <c r="LO27" s="19"/>
      <c r="LP27" s="19"/>
      <c r="LQ27" s="49">
        <v>0.28600000000000003</v>
      </c>
      <c r="LR27" s="16">
        <v>0.57100000000000006</v>
      </c>
      <c r="LS27" s="16">
        <v>0.57100000000000006</v>
      </c>
      <c r="LT27" s="16">
        <v>0</v>
      </c>
      <c r="LU27" s="16">
        <v>0.57100000000000006</v>
      </c>
      <c r="LV27" s="16">
        <v>0.14300000000000002</v>
      </c>
      <c r="LW27" s="16">
        <v>0.14300000000000002</v>
      </c>
      <c r="LX27" s="19">
        <v>0</v>
      </c>
      <c r="LY27" s="19"/>
      <c r="LZ27" s="17"/>
      <c r="MA27" s="16"/>
      <c r="MB27" s="16"/>
      <c r="MC27" s="16"/>
      <c r="MD27" s="16"/>
      <c r="ME27" s="16"/>
      <c r="MF27" s="16"/>
      <c r="MG27" s="16"/>
      <c r="MH27" s="19"/>
      <c r="MI27" s="17"/>
      <c r="MJ27" s="19"/>
      <c r="MK27" s="19">
        <v>0.11764705882352941</v>
      </c>
      <c r="ML27" s="19">
        <v>0.6470588235294118</v>
      </c>
      <c r="MM27" s="19">
        <v>0.23529411764705882</v>
      </c>
      <c r="MN27" s="19"/>
      <c r="MO27" s="17"/>
      <c r="MP27" s="19"/>
      <c r="MQ27" s="19">
        <v>0.11764705882352941</v>
      </c>
      <c r="MR27" s="19">
        <v>0.70588235294117652</v>
      </c>
      <c r="MS27" s="19">
        <v>0.17647058823529413</v>
      </c>
      <c r="MT27" s="19"/>
      <c r="MU27" s="19"/>
      <c r="MV27" s="49">
        <v>0</v>
      </c>
      <c r="MW27" s="16">
        <v>0</v>
      </c>
      <c r="MX27" s="16">
        <v>0</v>
      </c>
      <c r="MY27" s="16">
        <v>0</v>
      </c>
      <c r="MZ27" s="16">
        <v>1</v>
      </c>
      <c r="NA27" s="16">
        <v>0</v>
      </c>
      <c r="NB27" s="16">
        <v>0</v>
      </c>
      <c r="NC27" s="19">
        <v>0</v>
      </c>
      <c r="ND27" s="17"/>
      <c r="NE27" s="16"/>
      <c r="NF27" s="16"/>
      <c r="NG27" s="16"/>
      <c r="NH27" s="16"/>
      <c r="NI27" s="16"/>
      <c r="NJ27" s="16"/>
      <c r="NK27" s="16"/>
      <c r="NL27" s="19"/>
      <c r="NM27" s="17"/>
      <c r="NN27" s="19"/>
      <c r="NO27" s="19">
        <v>0</v>
      </c>
      <c r="NP27" s="19">
        <v>0.88888888888888884</v>
      </c>
      <c r="NQ27" s="19">
        <v>0.1111111111111111</v>
      </c>
      <c r="NR27" s="19"/>
      <c r="NS27" s="17"/>
      <c r="NT27" s="19"/>
      <c r="NU27" s="19">
        <v>0</v>
      </c>
      <c r="NV27" s="19">
        <v>0.77777777777777779</v>
      </c>
      <c r="NW27" s="19">
        <v>0.22222222222222221</v>
      </c>
      <c r="NX27" s="19"/>
      <c r="NY27" s="17"/>
      <c r="NZ27" s="19">
        <v>0</v>
      </c>
      <c r="OA27" s="16">
        <v>0</v>
      </c>
      <c r="OB27" s="16">
        <v>0</v>
      </c>
      <c r="OC27" s="16">
        <v>0</v>
      </c>
      <c r="OD27" s="16">
        <v>0</v>
      </c>
      <c r="OE27" s="16">
        <v>0</v>
      </c>
      <c r="OF27" s="16">
        <v>0</v>
      </c>
      <c r="OG27" s="19">
        <v>0</v>
      </c>
      <c r="OH27" s="17"/>
      <c r="OI27" s="16"/>
      <c r="OJ27" s="16"/>
      <c r="OK27" s="16"/>
      <c r="OL27" s="16"/>
      <c r="OM27" s="16"/>
      <c r="ON27" s="16"/>
      <c r="OO27" s="16"/>
      <c r="OP27" s="19"/>
      <c r="OQ27" s="17"/>
      <c r="OR27" s="19"/>
      <c r="OS27" s="19">
        <v>0.44444444444444442</v>
      </c>
      <c r="OT27" s="19">
        <v>0.44444444444444442</v>
      </c>
      <c r="OU27" s="19">
        <v>0.1111111111111111</v>
      </c>
      <c r="OV27" s="19"/>
      <c r="OW27" s="17"/>
      <c r="OX27" s="19"/>
      <c r="OY27" s="19">
        <v>0.22222222222222221</v>
      </c>
      <c r="OZ27" s="19">
        <v>0.55555555555555558</v>
      </c>
      <c r="PA27" s="19">
        <v>0.22222222222222221</v>
      </c>
      <c r="PB27" s="19"/>
      <c r="PC27" s="19"/>
      <c r="PD27" s="49">
        <v>0.25</v>
      </c>
      <c r="PE27" s="16">
        <v>0</v>
      </c>
      <c r="PF27" s="16">
        <v>0.5</v>
      </c>
      <c r="PG27" s="16">
        <v>0</v>
      </c>
      <c r="PH27" s="16">
        <v>0.25</v>
      </c>
      <c r="PI27" s="16">
        <v>0</v>
      </c>
      <c r="PJ27" s="16">
        <v>0.25</v>
      </c>
      <c r="PK27" s="19">
        <v>0</v>
      </c>
      <c r="PL27" s="17"/>
      <c r="PM27" s="19"/>
      <c r="PN27" s="16"/>
      <c r="PO27" s="16"/>
      <c r="PP27" s="16"/>
      <c r="PQ27" s="16"/>
      <c r="PR27" s="16"/>
      <c r="PS27" s="16"/>
      <c r="PT27" s="19"/>
      <c r="PU27" s="17"/>
      <c r="PV27" s="19">
        <v>0.32456140350877188</v>
      </c>
      <c r="PW27" s="16">
        <v>0.18421052631578946</v>
      </c>
      <c r="PX27" s="16">
        <v>4.3859649122807015E-2</v>
      </c>
      <c r="PY27" s="16">
        <v>0.21052631578947367</v>
      </c>
      <c r="PZ27" s="16">
        <v>0</v>
      </c>
      <c r="QA27" s="16">
        <v>0.12280701754385964</v>
      </c>
      <c r="QB27" s="16">
        <v>0.11403508771929824</v>
      </c>
      <c r="QC27" s="19">
        <v>0</v>
      </c>
      <c r="QD27" s="17"/>
      <c r="QE27" s="19">
        <v>0.10526315789473684</v>
      </c>
      <c r="QF27" s="16">
        <v>8.771929824561403E-2</v>
      </c>
      <c r="QG27" s="16">
        <v>0.14912280701754385</v>
      </c>
      <c r="QH27" s="16">
        <v>4.3859649122807015E-2</v>
      </c>
      <c r="QI27" s="16">
        <v>0.26315789473684209</v>
      </c>
      <c r="QJ27" s="16">
        <v>9.6491228070175433E-2</v>
      </c>
      <c r="QK27" s="19">
        <v>0.25438596491228072</v>
      </c>
      <c r="QL27" s="19">
        <v>0</v>
      </c>
      <c r="QM27" s="17"/>
      <c r="QN27" s="19">
        <v>0.2807017543859649</v>
      </c>
      <c r="QO27" s="16">
        <v>0.19298245614035087</v>
      </c>
      <c r="QP27" s="16">
        <v>0.16666666666666666</v>
      </c>
      <c r="QQ27" s="16">
        <v>7.0175438596491224E-2</v>
      </c>
      <c r="QR27" s="16">
        <v>0.11403508771929824</v>
      </c>
      <c r="QS27" s="16">
        <v>0.12280701754385964</v>
      </c>
      <c r="QT27" s="16">
        <v>2.6315789473684209E-2</v>
      </c>
      <c r="QU27" s="19">
        <v>2.6315789473684209E-2</v>
      </c>
      <c r="QV27" s="17"/>
      <c r="QW27" s="49"/>
      <c r="QX27" s="19"/>
      <c r="QY27" s="19"/>
      <c r="QZ27" s="17"/>
      <c r="RA27" s="49"/>
      <c r="RB27" s="19"/>
      <c r="RC27" s="19"/>
      <c r="RD27" s="17"/>
      <c r="RE27" s="49"/>
      <c r="RF27" s="19"/>
      <c r="RG27" s="19"/>
      <c r="RH27" s="17"/>
      <c r="RI27" s="49"/>
      <c r="RJ27" s="19"/>
      <c r="RK27" s="19"/>
      <c r="RL27" s="17"/>
    </row>
    <row r="28" spans="1:481"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5"/>
      <c r="X28" s="36"/>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16">
        <v>0.83299999999999996</v>
      </c>
      <c r="BW28" s="17">
        <v>0.16699999999999998</v>
      </c>
      <c r="BX28" s="16">
        <v>0.34</v>
      </c>
      <c r="BY28" s="16">
        <v>0.30111111111111111</v>
      </c>
      <c r="BZ28" s="16">
        <v>0.18888888888888888</v>
      </c>
      <c r="CA28" s="17">
        <v>0.17000000000000004</v>
      </c>
      <c r="CB28" s="16">
        <v>0.83333333333333348</v>
      </c>
      <c r="CC28" s="16">
        <v>0.16666666666666663</v>
      </c>
      <c r="CD28" s="16">
        <v>0</v>
      </c>
      <c r="CE28" s="16">
        <v>0</v>
      </c>
      <c r="CF28" s="16">
        <v>0.90909090909090906</v>
      </c>
      <c r="CG28" s="16">
        <v>0</v>
      </c>
      <c r="CH28" s="16">
        <v>9.0909090909090912E-2</v>
      </c>
      <c r="CI28" s="16">
        <v>0</v>
      </c>
      <c r="CJ28" s="16">
        <v>1</v>
      </c>
      <c r="CK28" s="16">
        <v>0</v>
      </c>
      <c r="CL28" s="16">
        <v>0</v>
      </c>
      <c r="CM28" s="16">
        <v>0</v>
      </c>
      <c r="CN28" s="16">
        <v>1</v>
      </c>
      <c r="CO28" s="16">
        <v>0</v>
      </c>
      <c r="CP28" s="16">
        <v>0</v>
      </c>
      <c r="CQ28" s="17">
        <v>0</v>
      </c>
      <c r="CR28" s="16">
        <v>-6.6666666666666666E-2</v>
      </c>
      <c r="CS28" s="38">
        <v>0.26666666666666666</v>
      </c>
      <c r="CT28" s="38">
        <v>-0.33333333333333331</v>
      </c>
      <c r="CU28" s="40">
        <v>6.6666666666666666E-2</v>
      </c>
      <c r="CV28" s="46">
        <v>0.29166666666666669</v>
      </c>
      <c r="CW28" s="46">
        <v>4.1666666666666657E-2</v>
      </c>
      <c r="CX28" s="46">
        <v>6.25E-2</v>
      </c>
      <c r="CY28" s="46">
        <v>4.1666666666666657E-2</v>
      </c>
      <c r="CZ28" s="46">
        <v>0.1875</v>
      </c>
      <c r="DA28" s="46">
        <v>2.0833333333333329E-2</v>
      </c>
      <c r="DB28" s="46">
        <v>0.14583333333333334</v>
      </c>
      <c r="DC28" s="46">
        <v>0.10416666666666669</v>
      </c>
      <c r="DD28" s="46">
        <v>0</v>
      </c>
      <c r="DE28" s="46">
        <v>0.10416666666666669</v>
      </c>
      <c r="DF28" s="46">
        <v>0</v>
      </c>
      <c r="DG28" s="16">
        <v>0.93333333333333324</v>
      </c>
      <c r="DH28" s="16">
        <v>0.13333333333333333</v>
      </c>
      <c r="DI28" s="16">
        <v>0.2</v>
      </c>
      <c r="DJ28" s="16">
        <v>0.13333333333333333</v>
      </c>
      <c r="DK28" s="16">
        <v>0.6</v>
      </c>
      <c r="DL28" s="16">
        <v>6.6666666666666666E-2</v>
      </c>
      <c r="DM28" s="16">
        <v>0.46666666666666662</v>
      </c>
      <c r="DN28" s="16">
        <v>0.33333333333333326</v>
      </c>
      <c r="DO28" s="16">
        <v>0</v>
      </c>
      <c r="DP28" s="16">
        <v>0.33333333333333326</v>
      </c>
      <c r="DQ28" s="17">
        <v>0</v>
      </c>
      <c r="DR28" s="16">
        <v>0.13333333333333333</v>
      </c>
      <c r="DS28" s="16">
        <v>0.1</v>
      </c>
      <c r="DT28" s="16">
        <v>0.2</v>
      </c>
      <c r="DU28" s="16">
        <v>6.6666666666666666E-2</v>
      </c>
      <c r="DV28" s="16">
        <v>6.6666666666666666E-2</v>
      </c>
      <c r="DW28" s="16">
        <v>0</v>
      </c>
      <c r="DX28" s="16">
        <v>0.13333333333333333</v>
      </c>
      <c r="DY28" s="16">
        <v>0</v>
      </c>
      <c r="DZ28" s="16">
        <v>0</v>
      </c>
      <c r="EA28" s="16">
        <v>0</v>
      </c>
      <c r="EB28" s="16">
        <v>0.3</v>
      </c>
      <c r="EC28" s="16">
        <v>0</v>
      </c>
      <c r="ED28" s="16">
        <v>0.26666666666666666</v>
      </c>
      <c r="EE28" s="16">
        <v>0.2</v>
      </c>
      <c r="EF28" s="16">
        <v>0.4</v>
      </c>
      <c r="EG28" s="16">
        <v>0.13333333333333333</v>
      </c>
      <c r="EH28" s="16">
        <v>0.13333333333333333</v>
      </c>
      <c r="EI28" s="16">
        <v>0</v>
      </c>
      <c r="EJ28" s="16">
        <v>0.26666666666666666</v>
      </c>
      <c r="EK28" s="16">
        <v>0</v>
      </c>
      <c r="EL28" s="16">
        <v>0</v>
      </c>
      <c r="EM28" s="16">
        <v>0</v>
      </c>
      <c r="EN28" s="16">
        <v>0.6</v>
      </c>
      <c r="EO28" s="17">
        <v>0</v>
      </c>
      <c r="EP28" s="16">
        <v>9.4020562770562768E-2</v>
      </c>
      <c r="EQ28" s="16">
        <v>0.32886904761904762</v>
      </c>
      <c r="ER28" s="16">
        <v>3.125E-2</v>
      </c>
      <c r="ES28" s="16">
        <v>0.22605519480519479</v>
      </c>
      <c r="ET28" s="16">
        <v>2.3809523809523808E-2</v>
      </c>
      <c r="EU28" s="16">
        <v>0</v>
      </c>
      <c r="EV28" s="16">
        <v>1.515151515151515E-2</v>
      </c>
      <c r="EW28" s="16">
        <v>0</v>
      </c>
      <c r="EX28" s="16">
        <v>4.7619047619047616E-2</v>
      </c>
      <c r="EY28" s="16">
        <v>0.12432359307359307</v>
      </c>
      <c r="EZ28" s="16">
        <v>0</v>
      </c>
      <c r="FA28" s="16">
        <v>9.375E-2</v>
      </c>
      <c r="FB28" s="16">
        <v>1.515151515151515E-2</v>
      </c>
      <c r="FC28" s="16">
        <v>0.15773809523809523</v>
      </c>
      <c r="FD28" s="16">
        <v>0.31944444444444448</v>
      </c>
      <c r="FE28" s="16">
        <v>3.968253968253968E-2</v>
      </c>
      <c r="FF28" s="16">
        <v>0.18452380952380953</v>
      </c>
      <c r="FG28" s="16">
        <v>0</v>
      </c>
      <c r="FH28" s="16">
        <v>0</v>
      </c>
      <c r="FI28" s="16">
        <v>4.4642857142857137E-2</v>
      </c>
      <c r="FJ28" s="16">
        <v>0</v>
      </c>
      <c r="FK28" s="16">
        <v>0</v>
      </c>
      <c r="FL28" s="16">
        <v>0.15873015873015872</v>
      </c>
      <c r="FM28" s="16">
        <v>0</v>
      </c>
      <c r="FN28" s="16">
        <v>8.3333333333333329E-2</v>
      </c>
      <c r="FO28" s="17">
        <v>1.1904761904761904E-2</v>
      </c>
      <c r="FP28" s="16">
        <v>0.13333333333333333</v>
      </c>
      <c r="FQ28" s="16">
        <v>0.23888888888888887</v>
      </c>
      <c r="FR28" s="16">
        <v>0.25</v>
      </c>
      <c r="FS28" s="16">
        <v>0.31111111111111112</v>
      </c>
      <c r="FT28" s="16">
        <v>6.6666666666666666E-2</v>
      </c>
      <c r="FU28" s="16">
        <v>0</v>
      </c>
      <c r="FV28" s="16">
        <v>0.13333333333333333</v>
      </c>
      <c r="FW28" s="16">
        <v>0.24519480519480522</v>
      </c>
      <c r="FX28" s="16">
        <v>0.24519480519480522</v>
      </c>
      <c r="FY28" s="16">
        <v>0.30961038961038961</v>
      </c>
      <c r="FZ28" s="16">
        <v>6.6666666666666666E-2</v>
      </c>
      <c r="GA28" s="17">
        <v>0</v>
      </c>
      <c r="GB28" s="16">
        <v>1.8518518518518517E-2</v>
      </c>
      <c r="GC28" s="16">
        <v>0.14444444444444446</v>
      </c>
      <c r="GD28" s="16">
        <v>1.8518518518518517E-2</v>
      </c>
      <c r="GE28" s="16">
        <v>0.24814814814814815</v>
      </c>
      <c r="GF28" s="16">
        <v>0.1037037037037037</v>
      </c>
      <c r="GG28" s="16">
        <v>5.5555555555555566E-2</v>
      </c>
      <c r="GH28" s="16">
        <v>1.8518518518518517E-2</v>
      </c>
      <c r="GI28" s="16">
        <v>0.16296296296296298</v>
      </c>
      <c r="GJ28" s="16">
        <v>1.1111111111111112E-2</v>
      </c>
      <c r="GK28" s="16">
        <v>7.7777777777777793E-2</v>
      </c>
      <c r="GL28" s="16">
        <v>3.7037037037037035E-2</v>
      </c>
      <c r="GM28" s="16">
        <v>6.666666666666668E-2</v>
      </c>
      <c r="GN28" s="16">
        <v>1.8518518518518517E-2</v>
      </c>
      <c r="GO28" s="16">
        <v>1.8518518518518517E-2</v>
      </c>
      <c r="GP28" s="19">
        <v>0</v>
      </c>
      <c r="GQ28" s="17"/>
      <c r="GR28" s="16"/>
      <c r="GS28" s="17"/>
      <c r="GT28" s="16">
        <v>0.2087912087912088</v>
      </c>
      <c r="GU28" s="16">
        <v>0</v>
      </c>
      <c r="GV28" s="16">
        <v>0.19780219780219782</v>
      </c>
      <c r="GW28" s="16">
        <v>3.2967032967032968E-2</v>
      </c>
      <c r="GX28" s="16">
        <v>0.2087912087912088</v>
      </c>
      <c r="GY28" s="16">
        <v>0.12087912087912088</v>
      </c>
      <c r="GZ28" s="16">
        <v>0.21978021978021978</v>
      </c>
      <c r="HA28" s="17">
        <v>1.098901098901099E-2</v>
      </c>
      <c r="HB28" s="16">
        <v>5.5555555555555552E-2</v>
      </c>
      <c r="HC28" s="16">
        <v>7.4074074074074077E-3</v>
      </c>
      <c r="HD28" s="16">
        <v>1.1111111111111112E-2</v>
      </c>
      <c r="HE28" s="16">
        <v>4.8148148148148148E-2</v>
      </c>
      <c r="HF28" s="16">
        <v>2.5925925925925929E-2</v>
      </c>
      <c r="HG28" s="16">
        <v>7.0370370370370361E-2</v>
      </c>
      <c r="HH28" s="16">
        <v>4.0740740740740744E-2</v>
      </c>
      <c r="HI28" s="16">
        <v>0.20370370370370369</v>
      </c>
      <c r="HJ28" s="16">
        <v>0.17037037037037037</v>
      </c>
      <c r="HK28" s="16">
        <v>4.0740740740740744E-2</v>
      </c>
      <c r="HL28" s="16">
        <v>0.11851851851851854</v>
      </c>
      <c r="HM28" s="16">
        <v>6.6666666666666666E-2</v>
      </c>
      <c r="HN28" s="16">
        <v>0.11481481481481483</v>
      </c>
      <c r="HO28" s="16">
        <v>0</v>
      </c>
      <c r="HP28" s="19">
        <v>2.5925925925925929E-2</v>
      </c>
      <c r="HQ28" s="17"/>
      <c r="HR28" s="16">
        <v>0.61099999999999999</v>
      </c>
      <c r="HS28" s="16">
        <v>0.38900000000000001</v>
      </c>
      <c r="HT28" s="16">
        <v>0</v>
      </c>
      <c r="HU28" s="16">
        <v>0</v>
      </c>
      <c r="HV28" s="16">
        <v>0.55600000000000005</v>
      </c>
      <c r="HW28" s="16">
        <v>0.111</v>
      </c>
      <c r="HX28" s="17">
        <v>0</v>
      </c>
      <c r="HY28" s="16">
        <v>0.11031091200137515</v>
      </c>
      <c r="HZ28" s="16">
        <v>6.6431387716075249E-2</v>
      </c>
      <c r="IA28" s="16">
        <v>7.370225932252554E-2</v>
      </c>
      <c r="IB28" s="16">
        <v>9.4538090480334333E-2</v>
      </c>
      <c r="IC28" s="16">
        <v>0.14786261428218433</v>
      </c>
      <c r="ID28" s="16">
        <v>5.6669459932746746E-2</v>
      </c>
      <c r="IE28" s="16">
        <v>5.4551949377423969E-2</v>
      </c>
      <c r="IF28" s="16">
        <v>6.6654419269238624E-2</v>
      </c>
      <c r="IG28" s="16">
        <v>4.8489487650540924E-2</v>
      </c>
      <c r="IH28" s="16">
        <v>4.894876505409268E-2</v>
      </c>
      <c r="II28" s="16">
        <v>6.3400156852633727E-2</v>
      </c>
      <c r="IJ28" s="16">
        <v>4.8356807511737092E-2</v>
      </c>
      <c r="IK28" s="16">
        <v>6.8828332312716872E-2</v>
      </c>
      <c r="IL28" s="16">
        <v>5.1255358236374775E-2</v>
      </c>
      <c r="IM28" s="19">
        <v>0</v>
      </c>
      <c r="IN28" s="17"/>
      <c r="IO28" s="16">
        <v>5.5555555555555552E-2</v>
      </c>
      <c r="IP28" s="16">
        <v>-5.5555555555555552E-2</v>
      </c>
      <c r="IQ28" s="16">
        <v>5.5555555555555552E-2</v>
      </c>
      <c r="IR28" s="16">
        <v>0.1111111111111111</v>
      </c>
      <c r="IS28" s="16">
        <v>0.1111111111111111</v>
      </c>
      <c r="IT28" s="16">
        <v>0.27777777777777779</v>
      </c>
      <c r="IU28" s="17">
        <v>0.1111111111111111</v>
      </c>
      <c r="IV28" s="16">
        <v>0.61111111111111116</v>
      </c>
      <c r="IW28" s="16">
        <v>0.72222222222222221</v>
      </c>
      <c r="IX28" s="16">
        <v>0.66666666666666663</v>
      </c>
      <c r="IY28" s="16">
        <v>0.61111111111111116</v>
      </c>
      <c r="IZ28" s="16">
        <v>-0.22222222222222221</v>
      </c>
      <c r="JA28" s="16">
        <v>0.66666666666666663</v>
      </c>
      <c r="JB28" s="16">
        <v>0.22222222222222221</v>
      </c>
      <c r="JC28" s="16">
        <v>0.3888888888888889</v>
      </c>
      <c r="JD28" s="16">
        <v>5.5555555555555552E-2</v>
      </c>
      <c r="JE28" s="16">
        <v>0.44444444444444442</v>
      </c>
      <c r="JF28" s="19"/>
      <c r="JG28" s="17"/>
      <c r="JH28" s="19">
        <v>0.12901207913995638</v>
      </c>
      <c r="JI28" s="16">
        <v>4.197628458498024E-2</v>
      </c>
      <c r="JJ28" s="16">
        <v>6.752493882928666E-2</v>
      </c>
      <c r="JK28" s="16">
        <v>5.1522901650778892E-2</v>
      </c>
      <c r="JL28" s="16">
        <v>0.27896613190730835</v>
      </c>
      <c r="JM28" s="16">
        <v>2.3978919631093547E-2</v>
      </c>
      <c r="JN28" s="16">
        <v>8.5997054948461618E-2</v>
      </c>
      <c r="JO28" s="16">
        <v>5.9401689529566773E-2</v>
      </c>
      <c r="JP28" s="16">
        <v>0.17937246044662924</v>
      </c>
      <c r="JQ28" s="16">
        <v>7.5580872665271651E-2</v>
      </c>
      <c r="JR28" s="19">
        <v>6.6666666666666662E-3</v>
      </c>
      <c r="JS28" s="17"/>
      <c r="JT28" s="19">
        <v>0</v>
      </c>
      <c r="JU28" s="16">
        <v>5.9000000000000004E-2</v>
      </c>
      <c r="JV28" s="16">
        <v>0.17600000000000002</v>
      </c>
      <c r="JW28" s="16">
        <v>0.17600000000000002</v>
      </c>
      <c r="JX28" s="16">
        <v>0.82400000000000007</v>
      </c>
      <c r="JY28" s="16">
        <v>5.9000000000000004E-2</v>
      </c>
      <c r="JZ28" s="16">
        <v>0.11800000000000001</v>
      </c>
      <c r="KA28" s="16">
        <v>0.17600000000000002</v>
      </c>
      <c r="KB28" s="16">
        <v>0.35299999999999998</v>
      </c>
      <c r="KC28" s="16">
        <v>0.41200000000000003</v>
      </c>
      <c r="KD28" s="19">
        <v>0</v>
      </c>
      <c r="KE28" s="17"/>
      <c r="KF28" s="59">
        <v>-0.44444444444444442</v>
      </c>
      <c r="KG28" s="53">
        <v>-0.27777777777777779</v>
      </c>
      <c r="KH28" s="53">
        <v>0.61111111111111116</v>
      </c>
      <c r="KI28" s="53">
        <v>0.88888888888888884</v>
      </c>
      <c r="KJ28" s="53">
        <v>0</v>
      </c>
      <c r="KK28" s="53">
        <v>0</v>
      </c>
      <c r="KL28" s="53">
        <v>0</v>
      </c>
      <c r="KM28" s="54">
        <v>-0.33333333333333331</v>
      </c>
      <c r="KN28" s="16"/>
      <c r="KO28" s="16"/>
      <c r="KP28" s="16"/>
      <c r="KQ28" s="16"/>
      <c r="KR28" s="16"/>
      <c r="KS28" s="16"/>
      <c r="KT28" s="17"/>
      <c r="KU28" s="19">
        <v>0.30784600389863548</v>
      </c>
      <c r="KV28" s="19">
        <v>0.17960526315789477</v>
      </c>
      <c r="KW28" s="19">
        <v>0.26781189083820661</v>
      </c>
      <c r="KX28" s="19">
        <v>0.19736842105263158</v>
      </c>
      <c r="KY28" s="19">
        <v>4.736842105263158E-2</v>
      </c>
      <c r="KZ28" s="19">
        <v>0.30871459694989101</v>
      </c>
      <c r="LA28" s="19">
        <v>0.1801307189542484</v>
      </c>
      <c r="LB28" s="19">
        <v>0.2731590413943355</v>
      </c>
      <c r="LC28" s="19">
        <v>0.18984749455337691</v>
      </c>
      <c r="LD28" s="19">
        <v>4.8148148148148148E-2</v>
      </c>
      <c r="LF28" s="345">
        <v>0.29411764705882354</v>
      </c>
      <c r="LG28" s="345">
        <v>0.6470588235294118</v>
      </c>
      <c r="LH28" s="345">
        <v>5.8823529411764705E-2</v>
      </c>
      <c r="LI28" s="350"/>
      <c r="LJ28" s="351"/>
      <c r="LK28" s="36"/>
      <c r="LL28" s="345">
        <v>0.17647058823529413</v>
      </c>
      <c r="LM28" s="345">
        <v>0.82352941176470584</v>
      </c>
      <c r="LN28" s="345">
        <v>0</v>
      </c>
      <c r="LO28" s="19"/>
      <c r="LP28" s="19"/>
      <c r="LQ28" s="49">
        <v>0.33299999999999996</v>
      </c>
      <c r="LR28" s="16">
        <v>0</v>
      </c>
      <c r="LS28" s="16">
        <v>0.5</v>
      </c>
      <c r="LT28" s="16">
        <v>0</v>
      </c>
      <c r="LU28" s="16">
        <v>0.66700000000000004</v>
      </c>
      <c r="LV28" s="16">
        <v>0</v>
      </c>
      <c r="LW28" s="16">
        <v>0</v>
      </c>
      <c r="LX28" s="19">
        <v>0.16699999999999998</v>
      </c>
      <c r="LY28" s="19"/>
      <c r="LZ28" s="17"/>
      <c r="MA28" s="16"/>
      <c r="MB28" s="16"/>
      <c r="MC28" s="16"/>
      <c r="MD28" s="16"/>
      <c r="ME28" s="16"/>
      <c r="MF28" s="16"/>
      <c r="MG28" s="16"/>
      <c r="MH28" s="19"/>
      <c r="MI28" s="17"/>
      <c r="MJ28" s="19"/>
      <c r="MK28" s="19">
        <v>0.29411764705882354</v>
      </c>
      <c r="ML28" s="19">
        <v>0.58823529411764708</v>
      </c>
      <c r="MM28" s="19">
        <v>0.11764705882352941</v>
      </c>
      <c r="MN28" s="19"/>
      <c r="MO28" s="17"/>
      <c r="MP28" s="19"/>
      <c r="MQ28" s="19">
        <v>0.23529411764705882</v>
      </c>
      <c r="MR28" s="19">
        <v>0.76470588235294112</v>
      </c>
      <c r="MS28" s="19">
        <v>0</v>
      </c>
      <c r="MT28" s="19"/>
      <c r="MU28" s="19"/>
      <c r="MV28" s="49">
        <v>0.5</v>
      </c>
      <c r="MW28" s="16">
        <v>0.16699999999999998</v>
      </c>
      <c r="MX28" s="16">
        <v>0.33299999999999996</v>
      </c>
      <c r="MY28" s="16">
        <v>0</v>
      </c>
      <c r="MZ28" s="16">
        <v>0.33299999999999996</v>
      </c>
      <c r="NA28" s="16">
        <v>0.16699999999999998</v>
      </c>
      <c r="NB28" s="16">
        <v>0</v>
      </c>
      <c r="NC28" s="19">
        <v>0</v>
      </c>
      <c r="ND28" s="17"/>
      <c r="NE28" s="16"/>
      <c r="NF28" s="16"/>
      <c r="NG28" s="16"/>
      <c r="NH28" s="16"/>
      <c r="NI28" s="16"/>
      <c r="NJ28" s="16"/>
      <c r="NK28" s="16"/>
      <c r="NL28" s="19"/>
      <c r="NM28" s="17"/>
      <c r="NN28" s="19"/>
      <c r="NO28" s="19">
        <v>8.3333333333333329E-2</v>
      </c>
      <c r="NP28" s="19">
        <v>0.83333333333333337</v>
      </c>
      <c r="NQ28" s="19">
        <v>8.3333333333333329E-2</v>
      </c>
      <c r="NR28" s="19"/>
      <c r="NS28" s="17"/>
      <c r="NT28" s="19"/>
      <c r="NU28" s="19">
        <v>8.3333333333333329E-2</v>
      </c>
      <c r="NV28" s="19">
        <v>0.83333333333333337</v>
      </c>
      <c r="NW28" s="19">
        <v>8.3333333333333329E-2</v>
      </c>
      <c r="NX28" s="19"/>
      <c r="NY28" s="17"/>
      <c r="NZ28" s="19">
        <v>1</v>
      </c>
      <c r="OA28" s="16">
        <v>0</v>
      </c>
      <c r="OB28" s="16">
        <v>0</v>
      </c>
      <c r="OC28" s="16">
        <v>0</v>
      </c>
      <c r="OD28" s="16">
        <v>0</v>
      </c>
      <c r="OE28" s="16">
        <v>0</v>
      </c>
      <c r="OF28" s="16">
        <v>0</v>
      </c>
      <c r="OG28" s="19">
        <v>0</v>
      </c>
      <c r="OH28" s="17"/>
      <c r="OI28" s="16"/>
      <c r="OJ28" s="16"/>
      <c r="OK28" s="16"/>
      <c r="OL28" s="16"/>
      <c r="OM28" s="16"/>
      <c r="ON28" s="16"/>
      <c r="OO28" s="16"/>
      <c r="OP28" s="19"/>
      <c r="OQ28" s="17"/>
      <c r="OR28" s="19"/>
      <c r="OS28" s="19">
        <v>0.22222222222222221</v>
      </c>
      <c r="OT28" s="19">
        <v>0.77777777777777779</v>
      </c>
      <c r="OU28" s="19">
        <v>0</v>
      </c>
      <c r="OV28" s="19"/>
      <c r="OW28" s="17"/>
      <c r="OX28" s="19"/>
      <c r="OY28" s="19">
        <v>0.33333333333333331</v>
      </c>
      <c r="OZ28" s="19">
        <v>0.66666666666666663</v>
      </c>
      <c r="PA28" s="19">
        <v>0</v>
      </c>
      <c r="PB28" s="19"/>
      <c r="PC28" s="19"/>
      <c r="PD28" s="49">
        <v>0.66700000000000004</v>
      </c>
      <c r="PE28" s="16">
        <v>0</v>
      </c>
      <c r="PF28" s="16">
        <v>0.33299999999999996</v>
      </c>
      <c r="PG28" s="16">
        <v>0</v>
      </c>
      <c r="PH28" s="16">
        <v>0</v>
      </c>
      <c r="PI28" s="16">
        <v>0</v>
      </c>
      <c r="PJ28" s="16">
        <v>0</v>
      </c>
      <c r="PK28" s="19">
        <v>0</v>
      </c>
      <c r="PL28" s="17"/>
      <c r="PM28" s="19"/>
      <c r="PN28" s="16"/>
      <c r="PO28" s="16"/>
      <c r="PP28" s="16"/>
      <c r="PQ28" s="16"/>
      <c r="PR28" s="16"/>
      <c r="PS28" s="16"/>
      <c r="PT28" s="19"/>
      <c r="PU28" s="17"/>
      <c r="PV28" s="19">
        <v>0.25</v>
      </c>
      <c r="PW28" s="16">
        <v>0.18518518518518517</v>
      </c>
      <c r="PX28" s="16">
        <v>0.1388888888888889</v>
      </c>
      <c r="PY28" s="16">
        <v>0.20370370370370369</v>
      </c>
      <c r="PZ28" s="16">
        <v>9.2592592592592587E-3</v>
      </c>
      <c r="QA28" s="16">
        <v>9.2592592592592587E-2</v>
      </c>
      <c r="QB28" s="16">
        <v>0.12037037037037036</v>
      </c>
      <c r="QC28" s="19">
        <v>0</v>
      </c>
      <c r="QD28" s="17"/>
      <c r="QE28" s="19">
        <v>0.1111111111111111</v>
      </c>
      <c r="QF28" s="16">
        <v>7.407407407407407E-2</v>
      </c>
      <c r="QG28" s="16">
        <v>0.15740740740740738</v>
      </c>
      <c r="QH28" s="16">
        <v>2.7777777777777776E-2</v>
      </c>
      <c r="QI28" s="16">
        <v>0.24074074074074076</v>
      </c>
      <c r="QJ28" s="16">
        <v>8.3333333333333329E-2</v>
      </c>
      <c r="QK28" s="19">
        <v>0.28703703703703703</v>
      </c>
      <c r="QL28" s="19">
        <v>1.8518518518518517E-2</v>
      </c>
      <c r="QM28" s="17"/>
      <c r="QN28" s="19">
        <v>0.30555555555555552</v>
      </c>
      <c r="QO28" s="16">
        <v>0.25</v>
      </c>
      <c r="QP28" s="16">
        <v>0.20370370370370369</v>
      </c>
      <c r="QQ28" s="16">
        <v>9.2592592592592587E-2</v>
      </c>
      <c r="QR28" s="16">
        <v>1.8518518518518517E-2</v>
      </c>
      <c r="QS28" s="16">
        <v>9.2592592592592587E-2</v>
      </c>
      <c r="QT28" s="16">
        <v>3.7037037037037035E-2</v>
      </c>
      <c r="QU28" s="19">
        <v>0</v>
      </c>
      <c r="QV28" s="17"/>
      <c r="QW28" s="49"/>
      <c r="QX28" s="19"/>
      <c r="QY28" s="19"/>
      <c r="QZ28" s="17"/>
      <c r="RA28" s="49"/>
      <c r="RB28" s="19"/>
      <c r="RC28" s="19"/>
      <c r="RD28" s="17"/>
      <c r="RE28" s="49"/>
      <c r="RF28" s="19"/>
      <c r="RG28" s="19"/>
      <c r="RH28" s="17"/>
      <c r="RI28" s="49"/>
      <c r="RJ28" s="19"/>
      <c r="RK28" s="19"/>
      <c r="RL28" s="17"/>
    </row>
    <row r="29" spans="1:481"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5"/>
      <c r="X29" s="36"/>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16">
        <v>0.81299999999999994</v>
      </c>
      <c r="BW29" s="17">
        <v>0.188</v>
      </c>
      <c r="BX29" s="16">
        <v>0.30126262626262629</v>
      </c>
      <c r="BY29" s="16">
        <v>0.33989898989898992</v>
      </c>
      <c r="BZ29" s="16">
        <v>0.15166666666666667</v>
      </c>
      <c r="CA29" s="17">
        <v>0.2071717171717172</v>
      </c>
      <c r="CB29" s="16">
        <v>1</v>
      </c>
      <c r="CC29" s="16">
        <v>0</v>
      </c>
      <c r="CD29" s="16">
        <v>0</v>
      </c>
      <c r="CE29" s="16">
        <v>0</v>
      </c>
      <c r="CF29" s="16">
        <v>0.90909090909090906</v>
      </c>
      <c r="CG29" s="16">
        <v>0</v>
      </c>
      <c r="CH29" s="16">
        <v>9.0909090909090912E-2</v>
      </c>
      <c r="CI29" s="16">
        <v>0</v>
      </c>
      <c r="CJ29" s="16">
        <v>0.83333333333333348</v>
      </c>
      <c r="CK29" s="16">
        <v>0.16666666666666663</v>
      </c>
      <c r="CL29" s="16">
        <v>0</v>
      </c>
      <c r="CM29" s="16">
        <v>0</v>
      </c>
      <c r="CN29" s="16">
        <v>1</v>
      </c>
      <c r="CO29" s="16">
        <v>0</v>
      </c>
      <c r="CP29" s="16">
        <v>0</v>
      </c>
      <c r="CQ29" s="17">
        <v>0</v>
      </c>
      <c r="CR29" s="16">
        <v>0</v>
      </c>
      <c r="CS29" s="38">
        <v>0.23076923076923078</v>
      </c>
      <c r="CT29" s="38">
        <v>-0.15384615384615385</v>
      </c>
      <c r="CU29" s="40">
        <v>-7.6923076923076927E-2</v>
      </c>
      <c r="CV29" s="46">
        <v>0.28888888888888886</v>
      </c>
      <c r="CW29" s="46">
        <v>4.4444444444444446E-2</v>
      </c>
      <c r="CX29" s="46">
        <v>8.8888888888888892E-2</v>
      </c>
      <c r="CY29" s="46">
        <v>4.4444444444444446E-2</v>
      </c>
      <c r="CZ29" s="46">
        <v>0.1111111111111111</v>
      </c>
      <c r="DA29" s="46">
        <v>8.8888888888888892E-2</v>
      </c>
      <c r="DB29" s="46">
        <v>0.1111111111111111</v>
      </c>
      <c r="DC29" s="46">
        <v>6.6666666666666666E-2</v>
      </c>
      <c r="DD29" s="46">
        <v>4.4444444444444446E-2</v>
      </c>
      <c r="DE29" s="46">
        <v>0.1111111111111111</v>
      </c>
      <c r="DF29" s="46">
        <v>0</v>
      </c>
      <c r="DG29" s="16">
        <v>1</v>
      </c>
      <c r="DH29" s="16">
        <v>0.15384615384615385</v>
      </c>
      <c r="DI29" s="16">
        <v>0.30769230769230771</v>
      </c>
      <c r="DJ29" s="16">
        <v>0.15384615384615385</v>
      </c>
      <c r="DK29" s="16">
        <v>0.38461538461538469</v>
      </c>
      <c r="DL29" s="16">
        <v>0.30769230769230771</v>
      </c>
      <c r="DM29" s="16">
        <v>0.38461538461538469</v>
      </c>
      <c r="DN29" s="16">
        <v>0.23076923076923075</v>
      </c>
      <c r="DO29" s="16">
        <v>0.15384615384615385</v>
      </c>
      <c r="DP29" s="16">
        <v>0.38461538461538469</v>
      </c>
      <c r="DQ29" s="17">
        <v>0</v>
      </c>
      <c r="DR29" s="16">
        <v>0.11538461538461539</v>
      </c>
      <c r="DS29" s="16">
        <v>0.26923076923076922</v>
      </c>
      <c r="DT29" s="16">
        <v>7.6923076923076927E-2</v>
      </c>
      <c r="DU29" s="16">
        <v>0</v>
      </c>
      <c r="DV29" s="16">
        <v>3.8461538461538464E-2</v>
      </c>
      <c r="DW29" s="16">
        <v>0</v>
      </c>
      <c r="DX29" s="16">
        <v>0.19230769230769232</v>
      </c>
      <c r="DY29" s="16">
        <v>0</v>
      </c>
      <c r="DZ29" s="16">
        <v>0</v>
      </c>
      <c r="EA29" s="16">
        <v>0</v>
      </c>
      <c r="EB29" s="16">
        <v>0.30769230769230771</v>
      </c>
      <c r="EC29" s="16">
        <v>0</v>
      </c>
      <c r="ED29" s="16">
        <v>0.23076923076923078</v>
      </c>
      <c r="EE29" s="16">
        <v>0.53846153846153844</v>
      </c>
      <c r="EF29" s="16">
        <v>0.15384615384615385</v>
      </c>
      <c r="EG29" s="16">
        <v>0</v>
      </c>
      <c r="EH29" s="16">
        <v>7.6923076923076927E-2</v>
      </c>
      <c r="EI29" s="16">
        <v>0</v>
      </c>
      <c r="EJ29" s="16">
        <v>0.38461538461538464</v>
      </c>
      <c r="EK29" s="16">
        <v>0</v>
      </c>
      <c r="EL29" s="16">
        <v>0</v>
      </c>
      <c r="EM29" s="16">
        <v>0</v>
      </c>
      <c r="EN29" s="16">
        <v>0.61538461538461542</v>
      </c>
      <c r="EO29" s="17">
        <v>0</v>
      </c>
      <c r="EP29" s="16">
        <v>6.363636363636363E-2</v>
      </c>
      <c r="EQ29" s="16">
        <v>0.35757575757575755</v>
      </c>
      <c r="ER29" s="16">
        <v>4.8484848484848485E-2</v>
      </c>
      <c r="ES29" s="16">
        <v>0.19090909090909092</v>
      </c>
      <c r="ET29" s="16">
        <v>1.515151515151515E-2</v>
      </c>
      <c r="EU29" s="16">
        <v>3.3333333333333333E-2</v>
      </c>
      <c r="EV29" s="16">
        <v>0</v>
      </c>
      <c r="EW29" s="16">
        <v>0</v>
      </c>
      <c r="EX29" s="16">
        <v>1.515151515151515E-2</v>
      </c>
      <c r="EY29" s="16">
        <v>0.13636363636363635</v>
      </c>
      <c r="EZ29" s="16">
        <v>3.3333333333333333E-2</v>
      </c>
      <c r="FA29" s="16">
        <v>6.0606060606060608E-2</v>
      </c>
      <c r="FB29" s="16">
        <v>4.5454545454545456E-2</v>
      </c>
      <c r="FC29" s="16">
        <v>0.1575091575091575</v>
      </c>
      <c r="FD29" s="16">
        <v>0.29853479853479853</v>
      </c>
      <c r="FE29" s="16">
        <v>1.282051282051282E-2</v>
      </c>
      <c r="FF29" s="16">
        <v>0.14468864468864467</v>
      </c>
      <c r="FG29" s="16">
        <v>0</v>
      </c>
      <c r="FH29" s="16">
        <v>3.5714285714285712E-2</v>
      </c>
      <c r="FI29" s="16">
        <v>3.6630036630036625E-2</v>
      </c>
      <c r="FJ29" s="16">
        <v>0</v>
      </c>
      <c r="FK29" s="16">
        <v>1.282051282051282E-2</v>
      </c>
      <c r="FL29" s="16">
        <v>0.2161172161172161</v>
      </c>
      <c r="FM29" s="16">
        <v>0</v>
      </c>
      <c r="FN29" s="16">
        <v>2.564102564102564E-2</v>
      </c>
      <c r="FO29" s="17">
        <v>5.9523809523809521E-2</v>
      </c>
      <c r="FP29" s="16">
        <v>0.15555555555555556</v>
      </c>
      <c r="FQ29" s="16">
        <v>0.26666666666666666</v>
      </c>
      <c r="FR29" s="16">
        <v>0.26666666666666666</v>
      </c>
      <c r="FS29" s="16">
        <v>0.24444444444444446</v>
      </c>
      <c r="FT29" s="16">
        <v>6.6666666666666666E-2</v>
      </c>
      <c r="FU29" s="16">
        <v>0</v>
      </c>
      <c r="FV29" s="16">
        <v>0.1388888888888889</v>
      </c>
      <c r="FW29" s="16">
        <v>0.26666666666666666</v>
      </c>
      <c r="FX29" s="16">
        <v>0.30000000000000004</v>
      </c>
      <c r="FY29" s="16">
        <v>0.2277777777777778</v>
      </c>
      <c r="FZ29" s="16">
        <v>6.6666666666666666E-2</v>
      </c>
      <c r="GA29" s="17">
        <v>0</v>
      </c>
      <c r="GB29" s="16">
        <v>0</v>
      </c>
      <c r="GC29" s="16">
        <v>0.10833333333333332</v>
      </c>
      <c r="GD29" s="16">
        <v>8.3333333333333332E-3</v>
      </c>
      <c r="GE29" s="16">
        <v>0.24583333333333332</v>
      </c>
      <c r="GF29" s="16">
        <v>0.13333333333333333</v>
      </c>
      <c r="GG29" s="16">
        <v>4.583333333333333E-2</v>
      </c>
      <c r="GH29" s="16">
        <v>4.1666666666666666E-3</v>
      </c>
      <c r="GI29" s="16">
        <v>0.18333333333333332</v>
      </c>
      <c r="GJ29" s="16">
        <v>4.1666666666666666E-3</v>
      </c>
      <c r="GK29" s="16">
        <v>0.1125</v>
      </c>
      <c r="GL29" s="16">
        <v>1.2500000000000001E-2</v>
      </c>
      <c r="GM29" s="16">
        <v>9.9999999999999992E-2</v>
      </c>
      <c r="GN29" s="16">
        <v>0</v>
      </c>
      <c r="GO29" s="16">
        <v>2.0833333333333332E-2</v>
      </c>
      <c r="GP29" s="19">
        <v>2.0833333333333332E-2</v>
      </c>
      <c r="GQ29" s="17"/>
      <c r="GR29" s="16"/>
      <c r="GS29" s="17"/>
      <c r="GT29" s="16">
        <v>0.13636363636363638</v>
      </c>
      <c r="GU29" s="16">
        <v>0</v>
      </c>
      <c r="GV29" s="16">
        <v>0.30303030303030304</v>
      </c>
      <c r="GW29" s="16">
        <v>1.5151515151515152E-2</v>
      </c>
      <c r="GX29" s="16">
        <v>0.21212121212121213</v>
      </c>
      <c r="GY29" s="16">
        <v>4.5454545454545456E-2</v>
      </c>
      <c r="GZ29" s="16">
        <v>0.25757575757575757</v>
      </c>
      <c r="HA29" s="17">
        <v>3.0303030303030304E-2</v>
      </c>
      <c r="HB29" s="16">
        <v>1.6666666666666666E-2</v>
      </c>
      <c r="HC29" s="16">
        <v>4.1666666666666666E-3</v>
      </c>
      <c r="HD29" s="16">
        <v>1.6666666666666666E-2</v>
      </c>
      <c r="HE29" s="16">
        <v>6.25E-2</v>
      </c>
      <c r="HF29" s="16">
        <v>1.6666666666666666E-2</v>
      </c>
      <c r="HG29" s="16">
        <v>9.9999999999999992E-2</v>
      </c>
      <c r="HH29" s="16">
        <v>7.0833333333333331E-2</v>
      </c>
      <c r="HI29" s="16">
        <v>0.16666666666666666</v>
      </c>
      <c r="HJ29" s="16">
        <v>0.15833333333333335</v>
      </c>
      <c r="HK29" s="16">
        <v>5.4166666666666669E-2</v>
      </c>
      <c r="HL29" s="16">
        <v>7.9166666666666663E-2</v>
      </c>
      <c r="HM29" s="16">
        <v>0.125</v>
      </c>
      <c r="HN29" s="16">
        <v>0.12916666666666665</v>
      </c>
      <c r="HO29" s="16">
        <v>0</v>
      </c>
      <c r="HP29" s="19">
        <v>0</v>
      </c>
      <c r="HQ29" s="17"/>
      <c r="HR29" s="16">
        <v>0.625</v>
      </c>
      <c r="HS29" s="16">
        <v>0.43799999999999994</v>
      </c>
      <c r="HT29" s="16">
        <v>0</v>
      </c>
      <c r="HU29" s="16">
        <v>0</v>
      </c>
      <c r="HV29" s="16">
        <v>0.75</v>
      </c>
      <c r="HW29" s="16">
        <v>6.3E-2</v>
      </c>
      <c r="HX29" s="17">
        <v>0</v>
      </c>
      <c r="HY29" s="16">
        <v>0.13299122252938614</v>
      </c>
      <c r="HZ29" s="16">
        <v>6.5438323368194842E-2</v>
      </c>
      <c r="IA29" s="16">
        <v>5.8098760389959085E-2</v>
      </c>
      <c r="IB29" s="16">
        <v>8.7348180157602651E-2</v>
      </c>
      <c r="IC29" s="16">
        <v>0.17081413210445467</v>
      </c>
      <c r="ID29" s="16">
        <v>5.1768354018711389E-2</v>
      </c>
      <c r="IE29" s="16">
        <v>5.8104430357356775E-2</v>
      </c>
      <c r="IF29" s="16">
        <v>6.3666838459568706E-2</v>
      </c>
      <c r="IG29" s="16">
        <v>5.0764867379121004E-2</v>
      </c>
      <c r="IH29" s="16">
        <v>4.7097920873701959E-2</v>
      </c>
      <c r="II29" s="16">
        <v>4.8654731922038438E-2</v>
      </c>
      <c r="IJ29" s="16">
        <v>5.0764867379121004E-2</v>
      </c>
      <c r="IK29" s="16">
        <v>5.3865091790352156E-2</v>
      </c>
      <c r="IL29" s="16">
        <v>5.8212640716214334E-2</v>
      </c>
      <c r="IM29" s="19">
        <v>2.4096385542168677E-3</v>
      </c>
      <c r="IN29" s="17"/>
      <c r="IO29" s="16"/>
      <c r="IP29" s="16"/>
      <c r="IQ29" s="16"/>
      <c r="IR29" s="16"/>
      <c r="IS29" s="16"/>
      <c r="IT29" s="16"/>
      <c r="IU29" s="17"/>
      <c r="IV29" s="16">
        <v>0.625</v>
      </c>
      <c r="IW29" s="16">
        <v>0.8125</v>
      </c>
      <c r="IX29" s="16">
        <v>0.4375</v>
      </c>
      <c r="IY29" s="16">
        <v>0.5</v>
      </c>
      <c r="IZ29" s="16">
        <v>-0.375</v>
      </c>
      <c r="JA29" s="16">
        <v>0.5625</v>
      </c>
      <c r="JB29" s="16">
        <v>0.375</v>
      </c>
      <c r="JC29" s="16">
        <v>0.5</v>
      </c>
      <c r="JD29" s="16">
        <v>0.26666666666666666</v>
      </c>
      <c r="JE29" s="16">
        <v>0.5625</v>
      </c>
      <c r="JF29" s="19">
        <v>1</v>
      </c>
      <c r="JG29" s="17"/>
      <c r="JH29" s="19">
        <v>0.11003496503496504</v>
      </c>
      <c r="JI29" s="16">
        <v>6.5570409982174685E-2</v>
      </c>
      <c r="JJ29" s="16">
        <v>0.12848347730700671</v>
      </c>
      <c r="JK29" s="16">
        <v>8.5231043466337572E-2</v>
      </c>
      <c r="JL29" s="16">
        <v>0.24938091320444264</v>
      </c>
      <c r="JM29" s="16">
        <v>6.3484162895927593E-2</v>
      </c>
      <c r="JN29" s="16">
        <v>8.9019607843137255E-2</v>
      </c>
      <c r="JO29" s="16">
        <v>6.3974358974358977E-2</v>
      </c>
      <c r="JP29" s="16">
        <v>9.9054572878102293E-2</v>
      </c>
      <c r="JQ29" s="16">
        <v>4.5766488413547232E-2</v>
      </c>
      <c r="JR29" s="19">
        <v>0</v>
      </c>
      <c r="JS29" s="17"/>
      <c r="JT29" s="19">
        <v>0.125</v>
      </c>
      <c r="JU29" s="16">
        <v>6.3E-2</v>
      </c>
      <c r="JV29" s="16">
        <v>0.25</v>
      </c>
      <c r="JW29" s="16">
        <v>0.125</v>
      </c>
      <c r="JX29" s="16">
        <v>0.81299999999999994</v>
      </c>
      <c r="JY29" s="16">
        <v>0</v>
      </c>
      <c r="JZ29" s="16">
        <v>0.125</v>
      </c>
      <c r="KA29" s="16">
        <v>0.125</v>
      </c>
      <c r="KB29" s="16">
        <v>0.25</v>
      </c>
      <c r="KC29" s="16">
        <v>0.43799999999999994</v>
      </c>
      <c r="KD29" s="19">
        <v>0</v>
      </c>
      <c r="KE29" s="17"/>
      <c r="KF29" s="59">
        <v>-0.6875</v>
      </c>
      <c r="KG29" s="53">
        <v>-0.25</v>
      </c>
      <c r="KH29" s="53">
        <v>0.3125</v>
      </c>
      <c r="KI29" s="53">
        <v>0.9375</v>
      </c>
      <c r="KJ29" s="53">
        <v>0</v>
      </c>
      <c r="KK29" s="53">
        <v>0</v>
      </c>
      <c r="KL29" s="53">
        <v>0</v>
      </c>
      <c r="KM29" s="54">
        <v>-0.5</v>
      </c>
      <c r="KN29" s="16">
        <v>0.2857142857142857</v>
      </c>
      <c r="KO29" s="16">
        <v>-7.1428571428571425E-2</v>
      </c>
      <c r="KP29" s="16">
        <v>7.1428571428571425E-2</v>
      </c>
      <c r="KQ29" s="16">
        <v>0.21428571428571427</v>
      </c>
      <c r="KR29" s="16">
        <v>7.1428571428571425E-2</v>
      </c>
      <c r="KS29" s="16">
        <v>7.1428571428571425E-2</v>
      </c>
      <c r="KT29" s="17">
        <v>0</v>
      </c>
      <c r="KU29" s="19">
        <v>0.32916666666666666</v>
      </c>
      <c r="KV29" s="19">
        <v>0.18666666666666665</v>
      </c>
      <c r="KW29" s="19">
        <v>0.24250000000000002</v>
      </c>
      <c r="KX29" s="19">
        <v>0.20833333333333331</v>
      </c>
      <c r="KY29" s="19">
        <v>3.3333333333333333E-2</v>
      </c>
      <c r="KZ29" s="19">
        <v>0.32222222222222219</v>
      </c>
      <c r="LA29" s="19">
        <v>0.18833333333333335</v>
      </c>
      <c r="LB29" s="19">
        <v>0.25611111111111112</v>
      </c>
      <c r="LC29" s="19">
        <v>0.2</v>
      </c>
      <c r="LD29" s="19">
        <v>3.3333333333333333E-2</v>
      </c>
      <c r="LF29" s="345">
        <v>0.3125</v>
      </c>
      <c r="LG29" s="345">
        <v>0.6875</v>
      </c>
      <c r="LH29" s="345">
        <v>0</v>
      </c>
      <c r="LI29" s="350"/>
      <c r="LJ29" s="351"/>
      <c r="LK29" s="36"/>
      <c r="LL29" s="345">
        <v>0.1875</v>
      </c>
      <c r="LM29" s="345">
        <v>0.75</v>
      </c>
      <c r="LN29" s="345">
        <v>6.25E-2</v>
      </c>
      <c r="LO29" s="19"/>
      <c r="LP29" s="19"/>
      <c r="LQ29" s="49">
        <v>0.33299999999999996</v>
      </c>
      <c r="LR29" s="16">
        <v>0</v>
      </c>
      <c r="LS29" s="16">
        <v>0.5</v>
      </c>
      <c r="LT29" s="16">
        <v>0</v>
      </c>
      <c r="LU29" s="16">
        <v>0.5</v>
      </c>
      <c r="LV29" s="16">
        <v>0.16699999999999998</v>
      </c>
      <c r="LW29" s="16">
        <v>0</v>
      </c>
      <c r="LX29" s="19">
        <v>0</v>
      </c>
      <c r="LY29" s="19"/>
      <c r="LZ29" s="17"/>
      <c r="MA29" s="16"/>
      <c r="MB29" s="16"/>
      <c r="MC29" s="16"/>
      <c r="MD29" s="16"/>
      <c r="ME29" s="16"/>
      <c r="MF29" s="16"/>
      <c r="MG29" s="16"/>
      <c r="MH29" s="19"/>
      <c r="MI29" s="17"/>
      <c r="MJ29" s="19"/>
      <c r="MK29" s="19">
        <v>0.2857142857142857</v>
      </c>
      <c r="ML29" s="19">
        <v>0.6428571428571429</v>
      </c>
      <c r="MM29" s="19">
        <v>7.1428571428571425E-2</v>
      </c>
      <c r="MN29" s="19"/>
      <c r="MO29" s="17"/>
      <c r="MP29" s="19"/>
      <c r="MQ29" s="19">
        <v>0.21428571428571427</v>
      </c>
      <c r="MR29" s="19">
        <v>0.7142857142857143</v>
      </c>
      <c r="MS29" s="19">
        <v>7.1428571428571425E-2</v>
      </c>
      <c r="MT29" s="19"/>
      <c r="MU29" s="19"/>
      <c r="MV29" s="49">
        <v>0.2</v>
      </c>
      <c r="MW29" s="16">
        <v>0.4</v>
      </c>
      <c r="MX29" s="16">
        <v>0.4</v>
      </c>
      <c r="MY29" s="16">
        <v>0.2</v>
      </c>
      <c r="MZ29" s="16">
        <v>0.4</v>
      </c>
      <c r="NA29" s="16">
        <v>0</v>
      </c>
      <c r="NB29" s="16">
        <v>0.2</v>
      </c>
      <c r="NC29" s="19">
        <v>0</v>
      </c>
      <c r="ND29" s="17"/>
      <c r="NE29" s="16"/>
      <c r="NF29" s="16"/>
      <c r="NG29" s="16"/>
      <c r="NH29" s="16"/>
      <c r="NI29" s="16"/>
      <c r="NJ29" s="16"/>
      <c r="NK29" s="16"/>
      <c r="NL29" s="19"/>
      <c r="NM29" s="17"/>
      <c r="NN29" s="19"/>
      <c r="NO29" s="19">
        <v>0.1</v>
      </c>
      <c r="NP29" s="19">
        <v>0.8</v>
      </c>
      <c r="NQ29" s="19">
        <v>0.1</v>
      </c>
      <c r="NR29" s="19"/>
      <c r="NS29" s="17"/>
      <c r="NT29" s="19"/>
      <c r="NU29" s="19">
        <v>0.1</v>
      </c>
      <c r="NV29" s="19">
        <v>0.9</v>
      </c>
      <c r="NW29" s="19">
        <v>0</v>
      </c>
      <c r="NX29" s="19"/>
      <c r="NY29" s="17"/>
      <c r="NZ29" s="19">
        <v>1</v>
      </c>
      <c r="OA29" s="16">
        <v>0</v>
      </c>
      <c r="OB29" s="16">
        <v>0</v>
      </c>
      <c r="OC29" s="16">
        <v>0</v>
      </c>
      <c r="OD29" s="16">
        <v>0</v>
      </c>
      <c r="OE29" s="16">
        <v>0</v>
      </c>
      <c r="OF29" s="16">
        <v>0</v>
      </c>
      <c r="OG29" s="19">
        <v>0</v>
      </c>
      <c r="OH29" s="17"/>
      <c r="OI29" s="16"/>
      <c r="OJ29" s="16"/>
      <c r="OK29" s="16"/>
      <c r="OL29" s="16"/>
      <c r="OM29" s="16"/>
      <c r="ON29" s="16"/>
      <c r="OO29" s="16"/>
      <c r="OP29" s="19"/>
      <c r="OQ29" s="17"/>
      <c r="OR29" s="19"/>
      <c r="OS29" s="19">
        <v>0.375</v>
      </c>
      <c r="OT29" s="19">
        <v>0.5</v>
      </c>
      <c r="OU29" s="19">
        <v>0.125</v>
      </c>
      <c r="OV29" s="19"/>
      <c r="OW29" s="17"/>
      <c r="OX29" s="19"/>
      <c r="OY29" s="19">
        <v>0.25</v>
      </c>
      <c r="OZ29" s="19">
        <v>0.625</v>
      </c>
      <c r="PA29" s="19">
        <v>0.125</v>
      </c>
      <c r="PB29" s="19"/>
      <c r="PC29" s="19"/>
      <c r="PD29" s="49">
        <v>0</v>
      </c>
      <c r="PE29" s="16">
        <v>0.33299999999999996</v>
      </c>
      <c r="PF29" s="16">
        <v>0.66700000000000004</v>
      </c>
      <c r="PG29" s="16">
        <v>0</v>
      </c>
      <c r="PH29" s="16">
        <v>0</v>
      </c>
      <c r="PI29" s="16">
        <v>0</v>
      </c>
      <c r="PJ29" s="16">
        <v>0</v>
      </c>
      <c r="PK29" s="19">
        <v>0</v>
      </c>
      <c r="PL29" s="17"/>
      <c r="PM29" s="19"/>
      <c r="PN29" s="16"/>
      <c r="PO29" s="16"/>
      <c r="PP29" s="16"/>
      <c r="PQ29" s="16"/>
      <c r="PR29" s="16"/>
      <c r="PS29" s="16"/>
      <c r="PT29" s="19"/>
      <c r="PU29" s="17"/>
      <c r="PV29" s="19">
        <v>0.29166666666666669</v>
      </c>
      <c r="PW29" s="16">
        <v>0.18749999999999997</v>
      </c>
      <c r="PX29" s="16">
        <v>0.15625</v>
      </c>
      <c r="PY29" s="16">
        <v>0.17708333333333331</v>
      </c>
      <c r="PZ29" s="16">
        <v>1.0416666666666666E-2</v>
      </c>
      <c r="QA29" s="16">
        <v>0.12499999999999999</v>
      </c>
      <c r="QB29" s="16">
        <v>5.2083333333333329E-2</v>
      </c>
      <c r="QC29" s="19">
        <v>0</v>
      </c>
      <c r="QD29" s="17"/>
      <c r="QE29" s="19">
        <v>0.11458333333333333</v>
      </c>
      <c r="QF29" s="16">
        <v>3.125E-2</v>
      </c>
      <c r="QG29" s="16">
        <v>0.19791666666666666</v>
      </c>
      <c r="QH29" s="16">
        <v>3.125E-2</v>
      </c>
      <c r="QI29" s="16">
        <v>0.26041666666666669</v>
      </c>
      <c r="QJ29" s="16">
        <v>4.1666666666666664E-2</v>
      </c>
      <c r="QK29" s="19">
        <v>0.29166666666666669</v>
      </c>
      <c r="QL29" s="19">
        <v>3.125E-2</v>
      </c>
      <c r="QM29" s="17"/>
      <c r="QN29" s="19">
        <v>0.30208333333333331</v>
      </c>
      <c r="QO29" s="16">
        <v>0.24999999999999997</v>
      </c>
      <c r="QP29" s="16">
        <v>0.16666666666666666</v>
      </c>
      <c r="QQ29" s="16">
        <v>7.2916666666666671E-2</v>
      </c>
      <c r="QR29" s="16">
        <v>7.2916666666666657E-2</v>
      </c>
      <c r="QS29" s="16">
        <v>0.11458333333333333</v>
      </c>
      <c r="QT29" s="16">
        <v>2.0833333333333332E-2</v>
      </c>
      <c r="QU29" s="19">
        <v>0</v>
      </c>
      <c r="QV29" s="17"/>
      <c r="QW29" s="49"/>
      <c r="QX29" s="19"/>
      <c r="QY29" s="19"/>
      <c r="QZ29" s="17"/>
      <c r="RA29" s="49"/>
      <c r="RB29" s="19"/>
      <c r="RC29" s="19"/>
      <c r="RD29" s="17"/>
      <c r="RE29" s="49"/>
      <c r="RF29" s="19"/>
      <c r="RG29" s="19"/>
      <c r="RH29" s="17"/>
      <c r="RI29" s="49"/>
      <c r="RJ29" s="19"/>
      <c r="RK29" s="19"/>
      <c r="RL29" s="17"/>
    </row>
    <row r="30" spans="1:481"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5"/>
      <c r="X30" s="36"/>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16">
        <v>0.84599999999999997</v>
      </c>
      <c r="BW30" s="17">
        <v>0.154</v>
      </c>
      <c r="BX30" s="16">
        <v>0.32121212121212123</v>
      </c>
      <c r="BY30" s="16">
        <v>0.32424242424242422</v>
      </c>
      <c r="BZ30" s="16">
        <v>0.16060606060606061</v>
      </c>
      <c r="CA30" s="17">
        <v>0.19393939393939394</v>
      </c>
      <c r="CB30" s="16">
        <v>0.875</v>
      </c>
      <c r="CC30" s="16">
        <v>0.125</v>
      </c>
      <c r="CD30" s="16">
        <v>0</v>
      </c>
      <c r="CE30" s="16">
        <v>0</v>
      </c>
      <c r="CF30" s="16">
        <v>0.9</v>
      </c>
      <c r="CG30" s="16">
        <v>0.1</v>
      </c>
      <c r="CH30" s="16">
        <v>0</v>
      </c>
      <c r="CI30" s="16">
        <v>0</v>
      </c>
      <c r="CJ30" s="16">
        <v>1</v>
      </c>
      <c r="CK30" s="16">
        <v>0</v>
      </c>
      <c r="CL30" s="16">
        <v>0</v>
      </c>
      <c r="CM30" s="16">
        <v>0</v>
      </c>
      <c r="CN30" s="16">
        <v>1</v>
      </c>
      <c r="CO30" s="16">
        <v>0</v>
      </c>
      <c r="CP30" s="16">
        <v>0</v>
      </c>
      <c r="CQ30" s="17">
        <v>0</v>
      </c>
      <c r="CR30" s="16">
        <v>0.18181818181818182</v>
      </c>
      <c r="CS30" s="38">
        <v>9.0909090909090912E-2</v>
      </c>
      <c r="CT30" s="38">
        <v>0</v>
      </c>
      <c r="CU30" s="40">
        <v>-9.0909090909090912E-2</v>
      </c>
      <c r="CV30" s="46">
        <v>0.28205128205128205</v>
      </c>
      <c r="CW30" s="46">
        <v>2.564102564102564E-2</v>
      </c>
      <c r="CX30" s="46">
        <v>5.128205128205128E-2</v>
      </c>
      <c r="CY30" s="46">
        <v>0.12820512820512819</v>
      </c>
      <c r="CZ30" s="46">
        <v>0.10256410256410256</v>
      </c>
      <c r="DA30" s="46">
        <v>0.10256410256410256</v>
      </c>
      <c r="DB30" s="46">
        <v>7.6923076923076927E-2</v>
      </c>
      <c r="DC30" s="46">
        <v>0.12820512820512819</v>
      </c>
      <c r="DD30" s="46">
        <v>2.564102564102564E-2</v>
      </c>
      <c r="DE30" s="46">
        <v>7.6923076923076927E-2</v>
      </c>
      <c r="DF30" s="46">
        <v>0</v>
      </c>
      <c r="DG30" s="16">
        <v>1</v>
      </c>
      <c r="DH30" s="16">
        <v>9.0909090909090912E-2</v>
      </c>
      <c r="DI30" s="16">
        <v>0.18181818181818182</v>
      </c>
      <c r="DJ30" s="16">
        <v>0.45454545454545453</v>
      </c>
      <c r="DK30" s="16">
        <v>0.36363636363636365</v>
      </c>
      <c r="DL30" s="16">
        <v>0.36363636363636365</v>
      </c>
      <c r="DM30" s="16">
        <v>0.27272727272727271</v>
      </c>
      <c r="DN30" s="16">
        <v>0.45454545454545453</v>
      </c>
      <c r="DO30" s="16">
        <v>9.0909090909090912E-2</v>
      </c>
      <c r="DP30" s="16">
        <v>0.27272727272727271</v>
      </c>
      <c r="DQ30" s="17">
        <v>0</v>
      </c>
      <c r="DR30" s="16">
        <v>0.17857142857142858</v>
      </c>
      <c r="DS30" s="16">
        <v>0.21428571428571427</v>
      </c>
      <c r="DT30" s="16">
        <v>0.14285714285714285</v>
      </c>
      <c r="DU30" s="16">
        <v>7.1428571428571425E-2</v>
      </c>
      <c r="DV30" s="16">
        <v>0.10714285714285714</v>
      </c>
      <c r="DW30" s="16">
        <v>0</v>
      </c>
      <c r="DX30" s="16">
        <v>7.1428571428571425E-2</v>
      </c>
      <c r="DY30" s="16">
        <v>0</v>
      </c>
      <c r="DZ30" s="16">
        <v>0</v>
      </c>
      <c r="EA30" s="16">
        <v>0</v>
      </c>
      <c r="EB30" s="16">
        <v>0.21428571428571427</v>
      </c>
      <c r="EC30" s="16">
        <v>3.5714285714285712E-2</v>
      </c>
      <c r="ED30" s="16">
        <v>0.45454545454545453</v>
      </c>
      <c r="EE30" s="16">
        <v>0.54545454545454541</v>
      </c>
      <c r="EF30" s="16">
        <v>0.36363636363636365</v>
      </c>
      <c r="EG30" s="16">
        <v>0.18181818181818182</v>
      </c>
      <c r="EH30" s="16">
        <v>0.27272727272727271</v>
      </c>
      <c r="EI30" s="16">
        <v>0</v>
      </c>
      <c r="EJ30" s="16">
        <v>0.18181818181818182</v>
      </c>
      <c r="EK30" s="16">
        <v>0</v>
      </c>
      <c r="EL30" s="16">
        <v>0</v>
      </c>
      <c r="EM30" s="16">
        <v>0</v>
      </c>
      <c r="EN30" s="16">
        <v>0.54545454545454541</v>
      </c>
      <c r="EO30" s="17">
        <v>9.0909090909090912E-2</v>
      </c>
      <c r="EP30" s="16">
        <v>6.363636363636363E-2</v>
      </c>
      <c r="EQ30" s="16">
        <v>0.35757575757575755</v>
      </c>
      <c r="ER30" s="16">
        <v>4.8484848484848485E-2</v>
      </c>
      <c r="ES30" s="16">
        <v>0.19090909090909092</v>
      </c>
      <c r="ET30" s="16">
        <v>1.515151515151515E-2</v>
      </c>
      <c r="EU30" s="16">
        <v>3.3333333333333333E-2</v>
      </c>
      <c r="EV30" s="16">
        <v>0</v>
      </c>
      <c r="EW30" s="16">
        <v>0</v>
      </c>
      <c r="EX30" s="16">
        <v>1.515151515151515E-2</v>
      </c>
      <c r="EY30" s="16">
        <v>0.13636363636363635</v>
      </c>
      <c r="EZ30" s="16">
        <v>3.3333333333333333E-2</v>
      </c>
      <c r="FA30" s="16">
        <v>6.0606060606060608E-2</v>
      </c>
      <c r="FB30" s="16">
        <v>4.5454545454545456E-2</v>
      </c>
      <c r="FC30" s="16">
        <v>0.12499999999999999</v>
      </c>
      <c r="FD30" s="16">
        <v>0.33333333333333337</v>
      </c>
      <c r="FE30" s="16">
        <v>4.1666666666666664E-2</v>
      </c>
      <c r="FF30" s="16">
        <v>0.22222222222222218</v>
      </c>
      <c r="FG30" s="16">
        <v>0</v>
      </c>
      <c r="FH30" s="16">
        <v>4.1666666666666664E-2</v>
      </c>
      <c r="FI30" s="16">
        <v>0</v>
      </c>
      <c r="FJ30" s="16">
        <v>0</v>
      </c>
      <c r="FK30" s="16">
        <v>0</v>
      </c>
      <c r="FL30" s="16">
        <v>0.20833333333333331</v>
      </c>
      <c r="FM30" s="16">
        <v>0</v>
      </c>
      <c r="FN30" s="16">
        <v>2.7777777777777776E-2</v>
      </c>
      <c r="FO30" s="17">
        <v>0</v>
      </c>
      <c r="FP30" s="16">
        <v>0.18333333333333335</v>
      </c>
      <c r="FQ30" s="16">
        <v>0.18888888888888891</v>
      </c>
      <c r="FR30" s="16">
        <v>0.30555555555555552</v>
      </c>
      <c r="FS30" s="16">
        <v>0.25555555555555554</v>
      </c>
      <c r="FT30" s="16">
        <v>6.6666666666666666E-2</v>
      </c>
      <c r="FU30" s="16">
        <v>0</v>
      </c>
      <c r="FV30" s="16">
        <v>0.17777777777777778</v>
      </c>
      <c r="FW30" s="16">
        <v>0.18888888888888891</v>
      </c>
      <c r="FX30" s="16">
        <v>0.28492063492063491</v>
      </c>
      <c r="FY30" s="16">
        <v>0.28174603174603174</v>
      </c>
      <c r="FZ30" s="16">
        <v>6.6666666666666666E-2</v>
      </c>
      <c r="GA30" s="17">
        <v>0</v>
      </c>
      <c r="GB30" s="16">
        <v>1.0256410256410256E-2</v>
      </c>
      <c r="GC30" s="16">
        <v>0.10256410256410256</v>
      </c>
      <c r="GD30" s="16">
        <v>2.0512820512820513E-2</v>
      </c>
      <c r="GE30" s="16">
        <v>0.17948717948717949</v>
      </c>
      <c r="GF30" s="16">
        <v>0.13333333333333333</v>
      </c>
      <c r="GG30" s="16">
        <v>5.128205128205128E-2</v>
      </c>
      <c r="GH30" s="16">
        <v>3.5897435897435895E-2</v>
      </c>
      <c r="GI30" s="16">
        <v>0.20512820512820512</v>
      </c>
      <c r="GJ30" s="16">
        <v>0</v>
      </c>
      <c r="GK30" s="16">
        <v>0.12307692307692308</v>
      </c>
      <c r="GL30" s="16">
        <v>1.0256410256410256E-2</v>
      </c>
      <c r="GM30" s="16">
        <v>0.1076923076923077</v>
      </c>
      <c r="GN30" s="16">
        <v>0</v>
      </c>
      <c r="GO30" s="16">
        <v>2.0512820512820513E-2</v>
      </c>
      <c r="GP30" s="19">
        <v>0</v>
      </c>
      <c r="GQ30" s="17"/>
      <c r="GR30" s="16"/>
      <c r="GS30" s="17"/>
      <c r="GT30" s="16">
        <v>0.14346818748886117</v>
      </c>
      <c r="GU30" s="16">
        <v>0</v>
      </c>
      <c r="GV30" s="16">
        <v>0.23263827006475374</v>
      </c>
      <c r="GW30" s="16">
        <v>0</v>
      </c>
      <c r="GX30" s="16">
        <v>0.25622289550288124</v>
      </c>
      <c r="GY30" s="16">
        <v>6.2615101289134431E-2</v>
      </c>
      <c r="GZ30" s="16">
        <v>0.30505554565436938</v>
      </c>
      <c r="HA30" s="17">
        <v>0</v>
      </c>
      <c r="HB30" s="16">
        <v>5.6410256410256404E-2</v>
      </c>
      <c r="HC30" s="16">
        <v>1.5384615384615385E-2</v>
      </c>
      <c r="HD30" s="16">
        <v>4.6153846153846149E-2</v>
      </c>
      <c r="HE30" s="16">
        <v>2.0512820512820513E-2</v>
      </c>
      <c r="HF30" s="16">
        <v>1.5384615384615385E-2</v>
      </c>
      <c r="HG30" s="16">
        <v>8.7179487179487189E-2</v>
      </c>
      <c r="HH30" s="16">
        <v>4.1025641025641026E-2</v>
      </c>
      <c r="HI30" s="16">
        <v>0.23076923076923075</v>
      </c>
      <c r="HJ30" s="16">
        <v>0.15384615384615383</v>
      </c>
      <c r="HK30" s="16">
        <v>4.1025641025641026E-2</v>
      </c>
      <c r="HL30" s="16">
        <v>0.1076923076923077</v>
      </c>
      <c r="HM30" s="16">
        <v>6.1538461538461542E-2</v>
      </c>
      <c r="HN30" s="16">
        <v>0.11794871794871795</v>
      </c>
      <c r="HO30" s="16">
        <v>5.1282051282051282E-3</v>
      </c>
      <c r="HP30" s="19">
        <v>0</v>
      </c>
      <c r="HQ30" s="17"/>
      <c r="HR30" s="16">
        <v>0.61499999999999999</v>
      </c>
      <c r="HS30" s="16">
        <v>0.46200000000000002</v>
      </c>
      <c r="HT30" s="16">
        <v>7.6999999999999999E-2</v>
      </c>
      <c r="HU30" s="16">
        <v>0</v>
      </c>
      <c r="HV30" s="16">
        <v>0.69200000000000006</v>
      </c>
      <c r="HW30" s="16">
        <v>0.154</v>
      </c>
      <c r="HX30" s="17">
        <v>0</v>
      </c>
      <c r="HY30" s="16">
        <v>0.12575632544022824</v>
      </c>
      <c r="HZ30" s="16">
        <v>6.9295497741446527E-2</v>
      </c>
      <c r="IA30" s="16">
        <v>7.6155317952875889E-2</v>
      </c>
      <c r="IB30" s="16">
        <v>8.6004540983071545E-2</v>
      </c>
      <c r="IC30" s="16">
        <v>0.17580597787319746</v>
      </c>
      <c r="ID30" s="16">
        <v>4.7924904103485017E-2</v>
      </c>
      <c r="IE30" s="16">
        <v>4.938086686691523E-2</v>
      </c>
      <c r="IF30" s="16">
        <v>6.5172855313700387E-2</v>
      </c>
      <c r="IG30" s="16">
        <v>4.1281268706195626E-2</v>
      </c>
      <c r="IH30" s="16">
        <v>5.7869688111516437E-2</v>
      </c>
      <c r="II30" s="16">
        <v>5.235399436834462E-2</v>
      </c>
      <c r="IJ30" s="16">
        <v>4.7924904103485017E-2</v>
      </c>
      <c r="IK30" s="16">
        <v>5.6916494200576054E-2</v>
      </c>
      <c r="IL30" s="16">
        <v>4.5340462826511191E-2</v>
      </c>
      <c r="IM30" s="19">
        <v>2.8169014084507044E-3</v>
      </c>
      <c r="IN30" s="17"/>
      <c r="IO30" s="16">
        <v>0.46153846153846156</v>
      </c>
      <c r="IP30" s="16">
        <v>0.23076923076923078</v>
      </c>
      <c r="IQ30" s="16">
        <v>0.15384615384615385</v>
      </c>
      <c r="IR30" s="16">
        <v>0.15384615384615385</v>
      </c>
      <c r="IS30" s="16">
        <v>0.38461538461538464</v>
      </c>
      <c r="IT30" s="16">
        <v>0.15384615384615385</v>
      </c>
      <c r="IU30" s="17">
        <v>7.6923076923076927E-2</v>
      </c>
      <c r="IV30" s="16">
        <v>0.46153846153846156</v>
      </c>
      <c r="IW30" s="16">
        <v>0.61538461538461542</v>
      </c>
      <c r="IX30" s="16">
        <v>0.38461538461538464</v>
      </c>
      <c r="IY30" s="16">
        <v>0.61538461538461542</v>
      </c>
      <c r="IZ30" s="16">
        <v>-0.69230769230769229</v>
      </c>
      <c r="JA30" s="16">
        <v>0.46153846153846156</v>
      </c>
      <c r="JB30" s="16">
        <v>0.69230769230769229</v>
      </c>
      <c r="JC30" s="16">
        <v>0.46153846153846156</v>
      </c>
      <c r="JD30" s="16">
        <v>0.15384615384615385</v>
      </c>
      <c r="JE30" s="16">
        <v>0.53846153846153844</v>
      </c>
      <c r="JF30" s="19"/>
      <c r="JG30" s="17"/>
      <c r="JH30" s="19">
        <v>8.4145299145299154E-2</v>
      </c>
      <c r="JI30" s="16">
        <v>7.1645299145299143E-2</v>
      </c>
      <c r="JJ30" s="16">
        <v>7.5235042735042737E-2</v>
      </c>
      <c r="JK30" s="16">
        <v>9.3012820512820518E-2</v>
      </c>
      <c r="JL30" s="16">
        <v>0.33103923853923856</v>
      </c>
      <c r="JM30" s="16">
        <v>2.5000000000000001E-2</v>
      </c>
      <c r="JN30" s="16">
        <v>3.4700854700854704E-2</v>
      </c>
      <c r="JO30" s="16">
        <v>5.0790598290598288E-2</v>
      </c>
      <c r="JP30" s="16">
        <v>0.1622047397047397</v>
      </c>
      <c r="JQ30" s="16">
        <v>7.2226107226107228E-2</v>
      </c>
      <c r="JR30" s="19">
        <v>0</v>
      </c>
      <c r="JS30" s="17"/>
      <c r="JT30" s="19">
        <v>0.25</v>
      </c>
      <c r="JU30" s="16">
        <v>8.3000000000000004E-2</v>
      </c>
      <c r="JV30" s="16">
        <v>0.41700000000000004</v>
      </c>
      <c r="JW30" s="16">
        <v>0</v>
      </c>
      <c r="JX30" s="16">
        <v>0.91700000000000004</v>
      </c>
      <c r="JY30" s="16">
        <v>8.3000000000000004E-2</v>
      </c>
      <c r="JZ30" s="16">
        <v>0.16699999999999998</v>
      </c>
      <c r="KA30" s="16">
        <v>8.3000000000000004E-2</v>
      </c>
      <c r="KB30" s="16">
        <v>0.16699999999999998</v>
      </c>
      <c r="KC30" s="16">
        <v>0.5</v>
      </c>
      <c r="KD30" s="19">
        <v>0</v>
      </c>
      <c r="KE30" s="17"/>
      <c r="KF30" s="59">
        <v>-0.53846153846153844</v>
      </c>
      <c r="KG30" s="53">
        <v>0</v>
      </c>
      <c r="KH30" s="53">
        <v>0.69230769230769229</v>
      </c>
      <c r="KI30" s="53">
        <v>1</v>
      </c>
      <c r="KJ30" s="53">
        <v>0</v>
      </c>
      <c r="KK30" s="53">
        <v>0</v>
      </c>
      <c r="KL30" s="53">
        <v>0</v>
      </c>
      <c r="KM30" s="54">
        <v>-0.69230769230769229</v>
      </c>
      <c r="KN30" s="16">
        <v>0.44444444444444442</v>
      </c>
      <c r="KO30" s="16">
        <v>0</v>
      </c>
      <c r="KP30" s="16">
        <v>0.1111111111111111</v>
      </c>
      <c r="KQ30" s="16">
        <v>0.22222222222222221</v>
      </c>
      <c r="KR30" s="16">
        <v>0.1111111111111111</v>
      </c>
      <c r="KS30" s="16">
        <v>0.33333333333333331</v>
      </c>
      <c r="KT30" s="17">
        <v>-7.1428571428571425E-2</v>
      </c>
      <c r="KU30" s="19">
        <v>0.2818181818181818</v>
      </c>
      <c r="KV30" s="19">
        <v>0.21188071188071189</v>
      </c>
      <c r="KW30" s="19">
        <v>0.2750841750841751</v>
      </c>
      <c r="KX30" s="19">
        <v>0.19788359788359788</v>
      </c>
      <c r="KY30" s="19">
        <v>3.3333333333333333E-2</v>
      </c>
      <c r="KZ30" s="19">
        <v>0.29134199134199135</v>
      </c>
      <c r="LA30" s="19">
        <v>0.20796536796536799</v>
      </c>
      <c r="LB30" s="19">
        <v>0.27212121212121215</v>
      </c>
      <c r="LC30" s="19">
        <v>0.18412698412698411</v>
      </c>
      <c r="LD30" s="19">
        <v>4.4444444444444446E-2</v>
      </c>
      <c r="LF30" s="345">
        <v>0.15384615384615385</v>
      </c>
      <c r="LG30" s="345">
        <v>0.61538461538461542</v>
      </c>
      <c r="LH30" s="345">
        <v>0.23076923076923078</v>
      </c>
      <c r="LI30" s="350"/>
      <c r="LJ30" s="351"/>
      <c r="LK30" s="36"/>
      <c r="LL30" s="345">
        <v>0.15384615384615385</v>
      </c>
      <c r="LM30" s="345">
        <v>0.76923076923076927</v>
      </c>
      <c r="LN30" s="345">
        <v>7.6923076923076927E-2</v>
      </c>
      <c r="LO30" s="19"/>
      <c r="LP30" s="19"/>
      <c r="LQ30" s="49">
        <v>0</v>
      </c>
      <c r="LR30" s="16">
        <v>0.5</v>
      </c>
      <c r="LS30" s="16">
        <v>0</v>
      </c>
      <c r="LT30" s="16">
        <v>0</v>
      </c>
      <c r="LU30" s="16">
        <v>1</v>
      </c>
      <c r="LV30" s="16">
        <v>0</v>
      </c>
      <c r="LW30" s="16">
        <v>0</v>
      </c>
      <c r="LX30" s="19">
        <v>0</v>
      </c>
      <c r="LY30" s="19"/>
      <c r="LZ30" s="17"/>
      <c r="MA30" s="16"/>
      <c r="MB30" s="16"/>
      <c r="MC30" s="16"/>
      <c r="MD30" s="16"/>
      <c r="ME30" s="16"/>
      <c r="MF30" s="16"/>
      <c r="MG30" s="16"/>
      <c r="MH30" s="19"/>
      <c r="MI30" s="17"/>
      <c r="MJ30" s="19"/>
      <c r="MK30" s="19">
        <v>0.25</v>
      </c>
      <c r="ML30" s="19">
        <v>0.5</v>
      </c>
      <c r="MM30" s="19">
        <v>0.25</v>
      </c>
      <c r="MN30" s="19"/>
      <c r="MO30" s="17"/>
      <c r="MP30" s="19"/>
      <c r="MQ30" s="19">
        <v>0.25</v>
      </c>
      <c r="MR30" s="19">
        <v>0.66666666666666663</v>
      </c>
      <c r="MS30" s="19">
        <v>8.3333333333333329E-2</v>
      </c>
      <c r="MT30" s="19"/>
      <c r="MU30" s="19"/>
      <c r="MV30" s="49">
        <v>0</v>
      </c>
      <c r="MW30" s="16">
        <v>0.33299999999999996</v>
      </c>
      <c r="MX30" s="16">
        <v>0</v>
      </c>
      <c r="MY30" s="16">
        <v>0</v>
      </c>
      <c r="MZ30" s="16">
        <v>0.66700000000000004</v>
      </c>
      <c r="NA30" s="16">
        <v>0</v>
      </c>
      <c r="NB30" s="16">
        <v>0.33299999999999996</v>
      </c>
      <c r="NC30" s="19">
        <v>0</v>
      </c>
      <c r="ND30" s="17"/>
      <c r="NE30" s="16"/>
      <c r="NF30" s="16"/>
      <c r="NG30" s="16"/>
      <c r="NH30" s="16"/>
      <c r="NI30" s="16"/>
      <c r="NJ30" s="16"/>
      <c r="NK30" s="16"/>
      <c r="NL30" s="19"/>
      <c r="NM30" s="17"/>
      <c r="NN30" s="19"/>
      <c r="NO30" s="19">
        <v>0.1111111111111111</v>
      </c>
      <c r="NP30" s="19">
        <v>0.88888888888888884</v>
      </c>
      <c r="NQ30" s="19">
        <v>0</v>
      </c>
      <c r="NR30" s="19"/>
      <c r="NS30" s="17"/>
      <c r="NT30" s="19"/>
      <c r="NU30" s="19">
        <v>0.22222222222222221</v>
      </c>
      <c r="NV30" s="19">
        <v>0.77777777777777779</v>
      </c>
      <c r="NW30" s="19">
        <v>0</v>
      </c>
      <c r="NX30" s="19"/>
      <c r="NY30" s="17"/>
      <c r="NZ30" s="19">
        <v>0</v>
      </c>
      <c r="OA30" s="16">
        <v>0</v>
      </c>
      <c r="OB30" s="16">
        <v>0</v>
      </c>
      <c r="OC30" s="16">
        <v>0</v>
      </c>
      <c r="OD30" s="16">
        <v>1</v>
      </c>
      <c r="OE30" s="16">
        <v>0</v>
      </c>
      <c r="OF30" s="16">
        <v>0</v>
      </c>
      <c r="OG30" s="19">
        <v>0</v>
      </c>
      <c r="OH30" s="17"/>
      <c r="OI30" s="16"/>
      <c r="OJ30" s="16"/>
      <c r="OK30" s="16"/>
      <c r="OL30" s="16"/>
      <c r="OM30" s="16"/>
      <c r="ON30" s="16"/>
      <c r="OO30" s="16"/>
      <c r="OP30" s="19"/>
      <c r="OQ30" s="17"/>
      <c r="OR30" s="19"/>
      <c r="OS30" s="19">
        <v>0.2857142857142857</v>
      </c>
      <c r="OT30" s="19">
        <v>0.7142857142857143</v>
      </c>
      <c r="OU30" s="19">
        <v>0</v>
      </c>
      <c r="OV30" s="19"/>
      <c r="OW30" s="17"/>
      <c r="OX30" s="19"/>
      <c r="OY30" s="19">
        <v>0.14285714285714285</v>
      </c>
      <c r="OZ30" s="19">
        <v>0.8571428571428571</v>
      </c>
      <c r="PA30" s="19">
        <v>0</v>
      </c>
      <c r="PB30" s="19"/>
      <c r="PC30" s="19"/>
      <c r="PD30" s="49">
        <v>0</v>
      </c>
      <c r="PE30" s="16">
        <v>0</v>
      </c>
      <c r="PF30" s="16">
        <v>0.5</v>
      </c>
      <c r="PG30" s="16">
        <v>0</v>
      </c>
      <c r="PH30" s="16">
        <v>0.5</v>
      </c>
      <c r="PI30" s="16">
        <v>0</v>
      </c>
      <c r="PJ30" s="16">
        <v>0</v>
      </c>
      <c r="PK30" s="19">
        <v>0</v>
      </c>
      <c r="PL30" s="17"/>
      <c r="PM30" s="19"/>
      <c r="PN30" s="16"/>
      <c r="PO30" s="16"/>
      <c r="PP30" s="16"/>
      <c r="PQ30" s="16"/>
      <c r="PR30" s="16"/>
      <c r="PS30" s="16"/>
      <c r="PT30" s="19"/>
      <c r="PU30" s="17"/>
      <c r="PV30" s="19">
        <v>0.25641025641025644</v>
      </c>
      <c r="PW30" s="16">
        <v>0.21794871794871795</v>
      </c>
      <c r="PX30" s="16">
        <v>0.11538461538461539</v>
      </c>
      <c r="PY30" s="16">
        <v>0.11538461538461538</v>
      </c>
      <c r="PZ30" s="16">
        <v>1.282051282051282E-2</v>
      </c>
      <c r="QA30" s="16">
        <v>0.14102564102564102</v>
      </c>
      <c r="QB30" s="16">
        <v>0.12820512820512819</v>
      </c>
      <c r="QC30" s="19">
        <v>1.282051282051282E-2</v>
      </c>
      <c r="QD30" s="17"/>
      <c r="QE30" s="19">
        <v>6.4102564102564097E-2</v>
      </c>
      <c r="QF30" s="16">
        <v>6.4102564102564097E-2</v>
      </c>
      <c r="QG30" s="16">
        <v>0.17948717948717949</v>
      </c>
      <c r="QH30" s="16">
        <v>5.128205128205128E-2</v>
      </c>
      <c r="QI30" s="16">
        <v>0.23076923076923078</v>
      </c>
      <c r="QJ30" s="16">
        <v>6.4102564102564097E-2</v>
      </c>
      <c r="QK30" s="19">
        <v>0.3461538461538462</v>
      </c>
      <c r="QL30" s="19">
        <v>0</v>
      </c>
      <c r="QM30" s="17"/>
      <c r="QN30" s="19">
        <v>0.28205128205128205</v>
      </c>
      <c r="QO30" s="16">
        <v>0.23076923076923075</v>
      </c>
      <c r="QP30" s="16">
        <v>0.23076923076923075</v>
      </c>
      <c r="QQ30" s="16">
        <v>6.4102564102564097E-2</v>
      </c>
      <c r="QR30" s="16">
        <v>5.128205128205128E-2</v>
      </c>
      <c r="QS30" s="16">
        <v>8.974358974358973E-2</v>
      </c>
      <c r="QT30" s="16">
        <v>5.128205128205128E-2</v>
      </c>
      <c r="QU30" s="19">
        <v>0</v>
      </c>
      <c r="QV30" s="17"/>
      <c r="QW30" s="49"/>
      <c r="QX30" s="19"/>
      <c r="QY30" s="19"/>
      <c r="QZ30" s="17"/>
      <c r="RA30" s="49"/>
      <c r="RB30" s="19"/>
      <c r="RC30" s="19"/>
      <c r="RD30" s="17"/>
      <c r="RE30" s="49"/>
      <c r="RF30" s="19"/>
      <c r="RG30" s="19"/>
      <c r="RH30" s="17"/>
      <c r="RI30" s="49"/>
      <c r="RJ30" s="19"/>
      <c r="RK30" s="19"/>
      <c r="RL30" s="17"/>
    </row>
    <row r="31" spans="1:481"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5"/>
      <c r="X31" s="36"/>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16">
        <v>0.875</v>
      </c>
      <c r="BW31" s="17">
        <v>0.125</v>
      </c>
      <c r="BX31" s="16">
        <v>0.30705128205128207</v>
      </c>
      <c r="BY31" s="16">
        <v>0.35897435897435898</v>
      </c>
      <c r="BZ31" s="16">
        <v>0.19743589743589743</v>
      </c>
      <c r="CA31" s="17">
        <v>0.13653846153846155</v>
      </c>
      <c r="CB31" s="16">
        <v>0.81818181818181823</v>
      </c>
      <c r="CC31" s="16">
        <v>0.18181818181818182</v>
      </c>
      <c r="CD31" s="16">
        <v>0</v>
      </c>
      <c r="CE31" s="16">
        <v>0</v>
      </c>
      <c r="CF31" s="16">
        <v>0.75</v>
      </c>
      <c r="CG31" s="16">
        <v>0.16666666666666663</v>
      </c>
      <c r="CH31" s="16">
        <v>8.3333333333333315E-2</v>
      </c>
      <c r="CI31" s="16">
        <v>0</v>
      </c>
      <c r="CJ31" s="16">
        <v>1</v>
      </c>
      <c r="CK31" s="16">
        <v>0</v>
      </c>
      <c r="CL31" s="16">
        <v>0</v>
      </c>
      <c r="CM31" s="16">
        <v>0</v>
      </c>
      <c r="CN31" s="16">
        <v>0.8571428571428571</v>
      </c>
      <c r="CO31" s="16">
        <v>0.14285714285714285</v>
      </c>
      <c r="CP31" s="16">
        <v>0</v>
      </c>
      <c r="CQ31" s="17">
        <v>0</v>
      </c>
      <c r="CR31" s="16">
        <v>0.15384615384615385</v>
      </c>
      <c r="CS31" s="38">
        <v>0.38461538461538464</v>
      </c>
      <c r="CT31" s="38">
        <v>0</v>
      </c>
      <c r="CU31" s="40">
        <v>-7.6923076923076927E-2</v>
      </c>
      <c r="CV31" s="46">
        <v>0.25490196078431371</v>
      </c>
      <c r="CW31" s="46">
        <v>5.8823529411764698E-2</v>
      </c>
      <c r="CX31" s="46">
        <v>5.8823529411764698E-2</v>
      </c>
      <c r="CY31" s="46">
        <v>0.1176470588235294</v>
      </c>
      <c r="CZ31" s="46">
        <v>0.13725490196078433</v>
      </c>
      <c r="DA31" s="46">
        <v>1.9607843137254902E-2</v>
      </c>
      <c r="DB31" s="46">
        <v>7.8431372549019607E-2</v>
      </c>
      <c r="DC31" s="46">
        <v>9.8039215686274522E-2</v>
      </c>
      <c r="DD31" s="46">
        <v>3.9215686274509803E-2</v>
      </c>
      <c r="DE31" s="46">
        <v>0.13725490196078433</v>
      </c>
      <c r="DF31" s="46">
        <v>0</v>
      </c>
      <c r="DG31" s="16">
        <v>1</v>
      </c>
      <c r="DH31" s="16">
        <v>0.23076923076923075</v>
      </c>
      <c r="DI31" s="16">
        <v>0.23076923076923075</v>
      </c>
      <c r="DJ31" s="16">
        <v>0.46153846153846151</v>
      </c>
      <c r="DK31" s="16">
        <v>0.53846153846153844</v>
      </c>
      <c r="DL31" s="16">
        <v>7.6923076923076927E-2</v>
      </c>
      <c r="DM31" s="16">
        <v>0.30769230769230771</v>
      </c>
      <c r="DN31" s="16">
        <v>0.38461538461538469</v>
      </c>
      <c r="DO31" s="16">
        <v>0.15384615384615385</v>
      </c>
      <c r="DP31" s="16">
        <v>0.53846153846153844</v>
      </c>
      <c r="DQ31" s="17">
        <v>0</v>
      </c>
      <c r="DR31" s="16">
        <v>0.15151515151515152</v>
      </c>
      <c r="DS31" s="16">
        <v>0.18181818181818182</v>
      </c>
      <c r="DT31" s="16">
        <v>0.18181818181818182</v>
      </c>
      <c r="DU31" s="16">
        <v>6.0606060606060608E-2</v>
      </c>
      <c r="DV31" s="16">
        <v>0.18181818181818182</v>
      </c>
      <c r="DW31" s="16">
        <v>0</v>
      </c>
      <c r="DX31" s="16">
        <v>9.0909090909090912E-2</v>
      </c>
      <c r="DY31" s="16">
        <v>0</v>
      </c>
      <c r="DZ31" s="16">
        <v>0</v>
      </c>
      <c r="EA31" s="16">
        <v>0</v>
      </c>
      <c r="EB31" s="16">
        <v>0.15151515151515152</v>
      </c>
      <c r="EC31" s="16">
        <v>0</v>
      </c>
      <c r="ED31" s="16">
        <v>0.38461538461538464</v>
      </c>
      <c r="EE31" s="16">
        <v>0.46153846153846156</v>
      </c>
      <c r="EF31" s="16">
        <v>0.46153846153846156</v>
      </c>
      <c r="EG31" s="16">
        <v>0.15384615384615385</v>
      </c>
      <c r="EH31" s="16">
        <v>0.46153846153846156</v>
      </c>
      <c r="EI31" s="16">
        <v>0</v>
      </c>
      <c r="EJ31" s="16">
        <v>0.23076923076923078</v>
      </c>
      <c r="EK31" s="16">
        <v>0</v>
      </c>
      <c r="EL31" s="16">
        <v>0</v>
      </c>
      <c r="EM31" s="16">
        <v>0</v>
      </c>
      <c r="EN31" s="16">
        <v>0.38461538461538464</v>
      </c>
      <c r="EO31" s="17">
        <v>0</v>
      </c>
      <c r="EP31" s="16">
        <v>0.14102564102564102</v>
      </c>
      <c r="EQ31" s="16">
        <v>0.37179487179487181</v>
      </c>
      <c r="ER31" s="16">
        <v>3.8461538461538464E-2</v>
      </c>
      <c r="ES31" s="16">
        <v>0.20512820512820515</v>
      </c>
      <c r="ET31" s="16">
        <v>2.564102564102564E-2</v>
      </c>
      <c r="EU31" s="16">
        <v>2.564102564102564E-2</v>
      </c>
      <c r="EV31" s="16">
        <v>1.282051282051282E-2</v>
      </c>
      <c r="EW31" s="16">
        <v>0</v>
      </c>
      <c r="EX31" s="16">
        <v>2.564102564102564E-2</v>
      </c>
      <c r="EY31" s="16">
        <v>0.11538461538461538</v>
      </c>
      <c r="EZ31" s="16">
        <v>0</v>
      </c>
      <c r="FA31" s="16">
        <v>0</v>
      </c>
      <c r="FB31" s="16">
        <v>3.8461538461538464E-2</v>
      </c>
      <c r="FC31" s="16">
        <v>0.17857142857142855</v>
      </c>
      <c r="FD31" s="16">
        <v>0.34523809523809523</v>
      </c>
      <c r="FE31" s="16">
        <v>2.3809523809523808E-2</v>
      </c>
      <c r="FF31" s="16">
        <v>0.21428571428571427</v>
      </c>
      <c r="FG31" s="16">
        <v>1.1904761904761904E-2</v>
      </c>
      <c r="FH31" s="16">
        <v>4.7619047619047616E-2</v>
      </c>
      <c r="FI31" s="16">
        <v>1.1904761904761904E-2</v>
      </c>
      <c r="FJ31" s="16">
        <v>0</v>
      </c>
      <c r="FK31" s="16">
        <v>0</v>
      </c>
      <c r="FL31" s="16">
        <v>9.5238095238095233E-2</v>
      </c>
      <c r="FM31" s="16">
        <v>0</v>
      </c>
      <c r="FN31" s="16">
        <v>1.1904761904761904E-2</v>
      </c>
      <c r="FO31" s="17">
        <v>5.9523809523809521E-2</v>
      </c>
      <c r="FP31" s="16">
        <v>0.20555555555555555</v>
      </c>
      <c r="FQ31" s="16">
        <v>0.2277777777777778</v>
      </c>
      <c r="FR31" s="16">
        <v>0.30000000000000004</v>
      </c>
      <c r="FS31" s="16">
        <v>0.2</v>
      </c>
      <c r="FT31" s="16">
        <v>6.6666666666666666E-2</v>
      </c>
      <c r="FU31" s="16">
        <v>0</v>
      </c>
      <c r="FV31" s="16">
        <v>0.18444444444444447</v>
      </c>
      <c r="FW31" s="16">
        <v>0.24666666666666667</v>
      </c>
      <c r="FX31" s="16">
        <v>0.24</v>
      </c>
      <c r="FY31" s="16">
        <v>0.26222222222222219</v>
      </c>
      <c r="FZ31" s="16">
        <v>6.6666666666666666E-2</v>
      </c>
      <c r="GA31" s="17">
        <v>0</v>
      </c>
      <c r="GB31" s="16">
        <v>1.7777777777777778E-2</v>
      </c>
      <c r="GC31" s="16">
        <v>0.08</v>
      </c>
      <c r="GD31" s="16">
        <v>3.1111111111111114E-2</v>
      </c>
      <c r="GE31" s="16">
        <v>0.23999999999999996</v>
      </c>
      <c r="GF31" s="16">
        <v>0.12000000000000001</v>
      </c>
      <c r="GG31" s="16">
        <v>2.2222222222222223E-2</v>
      </c>
      <c r="GH31" s="16">
        <v>0</v>
      </c>
      <c r="GI31" s="16">
        <v>0.19555555555555554</v>
      </c>
      <c r="GJ31" s="16">
        <v>1.3333333333333334E-2</v>
      </c>
      <c r="GK31" s="16">
        <v>0.12888888888888889</v>
      </c>
      <c r="GL31" s="16">
        <v>4.4444444444444444E-3</v>
      </c>
      <c r="GM31" s="16">
        <v>7.1111111111111125E-2</v>
      </c>
      <c r="GN31" s="16">
        <v>0</v>
      </c>
      <c r="GO31" s="16">
        <v>6.222222222222222E-2</v>
      </c>
      <c r="GP31" s="19">
        <v>1.3333333333333334E-2</v>
      </c>
      <c r="GQ31" s="17"/>
      <c r="GR31" s="16"/>
      <c r="GS31" s="17"/>
      <c r="GT31" s="16">
        <v>0.2631578947368422</v>
      </c>
      <c r="GU31" s="16">
        <v>0</v>
      </c>
      <c r="GV31" s="16">
        <v>0.33333333333333337</v>
      </c>
      <c r="GW31" s="16">
        <v>0</v>
      </c>
      <c r="GX31" s="16">
        <v>0.19298245614035092</v>
      </c>
      <c r="GY31" s="16">
        <v>1.754385964912281E-2</v>
      </c>
      <c r="GZ31" s="16">
        <v>0.17543859649122809</v>
      </c>
      <c r="HA31" s="17">
        <v>1.754385964912281E-2</v>
      </c>
      <c r="HB31" s="16">
        <v>6.222222222222222E-2</v>
      </c>
      <c r="HC31" s="16">
        <v>0</v>
      </c>
      <c r="HD31" s="16">
        <v>2.6666666666666665E-2</v>
      </c>
      <c r="HE31" s="16">
        <v>4.4444444444444446E-2</v>
      </c>
      <c r="HF31" s="16">
        <v>3.111111111111111E-2</v>
      </c>
      <c r="HG31" s="16">
        <v>5.7777777777777775E-2</v>
      </c>
      <c r="HH31" s="16">
        <v>2.2222222222222223E-2</v>
      </c>
      <c r="HI31" s="16">
        <v>0.2088888888888889</v>
      </c>
      <c r="HJ31" s="16">
        <v>0.14666666666666667</v>
      </c>
      <c r="HK31" s="16">
        <v>6.6666666666666666E-2</v>
      </c>
      <c r="HL31" s="16">
        <v>7.5555555555555556E-2</v>
      </c>
      <c r="HM31" s="16">
        <v>0.13333333333333333</v>
      </c>
      <c r="HN31" s="16">
        <v>0.12</v>
      </c>
      <c r="HO31" s="16">
        <v>4.4444444444444444E-3</v>
      </c>
      <c r="HP31" s="19">
        <v>0</v>
      </c>
      <c r="HQ31" s="17"/>
      <c r="HR31" s="16">
        <v>0.73299999999999998</v>
      </c>
      <c r="HS31" s="16">
        <v>0.53299999999999992</v>
      </c>
      <c r="HT31" s="16">
        <v>0</v>
      </c>
      <c r="HU31" s="16">
        <v>0</v>
      </c>
      <c r="HV31" s="16">
        <v>0.6</v>
      </c>
      <c r="HW31" s="16">
        <v>0.13300000000000001</v>
      </c>
      <c r="HX31" s="17">
        <v>6.7000000000000004E-2</v>
      </c>
      <c r="HY31" s="16">
        <v>0.14747186147186148</v>
      </c>
      <c r="HZ31" s="16">
        <v>5.8077922077922083E-2</v>
      </c>
      <c r="IA31" s="16">
        <v>4.821645021645022E-2</v>
      </c>
      <c r="IB31" s="16">
        <v>9.8051948051948043E-2</v>
      </c>
      <c r="IC31" s="16">
        <v>0.20909090909090908</v>
      </c>
      <c r="ID31" s="16">
        <v>4.4216450216450216E-2</v>
      </c>
      <c r="IE31" s="16">
        <v>4.761038961038961E-2</v>
      </c>
      <c r="IF31" s="16">
        <v>5.3999999999999999E-2</v>
      </c>
      <c r="IG31" s="16">
        <v>4.8181818181818187E-2</v>
      </c>
      <c r="IH31" s="16">
        <v>4.1428571428571426E-2</v>
      </c>
      <c r="II31" s="16">
        <v>5.8363636363636374E-2</v>
      </c>
      <c r="IJ31" s="16">
        <v>4.8467532467532472E-2</v>
      </c>
      <c r="IK31" s="16">
        <v>4.7142857142857139E-2</v>
      </c>
      <c r="IL31" s="16">
        <v>4.701298701298702E-2</v>
      </c>
      <c r="IM31" s="19">
        <v>2.6666666666666666E-3</v>
      </c>
      <c r="IN31" s="17"/>
      <c r="IO31" s="16">
        <v>6.6666666666666666E-2</v>
      </c>
      <c r="IP31" s="16">
        <v>6.6666666666666666E-2</v>
      </c>
      <c r="IQ31" s="16">
        <v>0.2</v>
      </c>
      <c r="IR31" s="16">
        <v>0.13333333333333333</v>
      </c>
      <c r="IS31" s="16">
        <v>0.33333333333333331</v>
      </c>
      <c r="IT31" s="16">
        <v>6.6666666666666666E-2</v>
      </c>
      <c r="IU31" s="17">
        <v>0</v>
      </c>
      <c r="IV31" s="16">
        <v>0.7857142857142857</v>
      </c>
      <c r="IW31" s="16">
        <v>0.7142857142857143</v>
      </c>
      <c r="IX31" s="16">
        <v>0.6428571428571429</v>
      </c>
      <c r="IY31" s="16">
        <v>0.7142857142857143</v>
      </c>
      <c r="IZ31" s="16">
        <v>-0.8571428571428571</v>
      </c>
      <c r="JA31" s="16">
        <v>0.5714285714285714</v>
      </c>
      <c r="JB31" s="16">
        <v>0.8571428571428571</v>
      </c>
      <c r="JC31" s="16">
        <v>0.14285714285714285</v>
      </c>
      <c r="JD31" s="16">
        <v>0.5</v>
      </c>
      <c r="JE31" s="16">
        <v>0.5714285714285714</v>
      </c>
      <c r="JF31" s="19">
        <v>0</v>
      </c>
      <c r="JG31" s="17"/>
      <c r="JH31" s="19">
        <v>0.10316849816849817</v>
      </c>
      <c r="JI31" s="16">
        <v>8.5732600732600736E-2</v>
      </c>
      <c r="JJ31" s="16">
        <v>7.1923076923076923E-2</v>
      </c>
      <c r="JK31" s="16">
        <v>0.11979853479853478</v>
      </c>
      <c r="JL31" s="16">
        <v>0.22904761904761906</v>
      </c>
      <c r="JM31" s="16">
        <v>2.6666666666666665E-2</v>
      </c>
      <c r="JN31" s="16">
        <v>4.5256410256410251E-2</v>
      </c>
      <c r="JO31" s="16">
        <v>0.13146520146520146</v>
      </c>
      <c r="JP31" s="16">
        <v>8.2399267399267409E-2</v>
      </c>
      <c r="JQ31" s="16">
        <v>8.0732600732600732E-2</v>
      </c>
      <c r="JR31" s="19">
        <v>2.3809523809523808E-2</v>
      </c>
      <c r="JS31" s="17"/>
      <c r="JT31" s="19">
        <v>0.154</v>
      </c>
      <c r="JU31" s="16">
        <v>0.23100000000000001</v>
      </c>
      <c r="JV31" s="16">
        <v>0.38500000000000001</v>
      </c>
      <c r="JW31" s="16">
        <v>0.23100000000000001</v>
      </c>
      <c r="JX31" s="16">
        <v>0.76900000000000002</v>
      </c>
      <c r="JY31" s="16">
        <v>7.6999999999999999E-2</v>
      </c>
      <c r="JZ31" s="16">
        <v>0.154</v>
      </c>
      <c r="KA31" s="16">
        <v>0.23100000000000001</v>
      </c>
      <c r="KB31" s="16">
        <v>0.23100000000000001</v>
      </c>
      <c r="KC31" s="16">
        <v>0.38500000000000001</v>
      </c>
      <c r="KD31" s="19">
        <v>0</v>
      </c>
      <c r="KE31" s="17"/>
      <c r="KF31" s="59">
        <v>-0.5</v>
      </c>
      <c r="KG31" s="53">
        <v>-0.42857142857142855</v>
      </c>
      <c r="KH31" s="53">
        <v>0.5714285714285714</v>
      </c>
      <c r="KI31" s="53">
        <v>1</v>
      </c>
      <c r="KJ31" s="53">
        <v>0</v>
      </c>
      <c r="KK31" s="53">
        <v>0</v>
      </c>
      <c r="KL31" s="53">
        <v>0</v>
      </c>
      <c r="KM31" s="54">
        <v>-0.7142857142857143</v>
      </c>
      <c r="KN31" s="16">
        <v>0.25</v>
      </c>
      <c r="KO31" s="16">
        <v>0</v>
      </c>
      <c r="KP31" s="16">
        <v>0</v>
      </c>
      <c r="KQ31" s="16">
        <v>0</v>
      </c>
      <c r="KR31" s="16">
        <v>0</v>
      </c>
      <c r="KS31" s="16">
        <v>0.125</v>
      </c>
      <c r="KT31" s="17">
        <v>-0.1111111111111111</v>
      </c>
      <c r="KU31" s="19">
        <v>0.30920634920634921</v>
      </c>
      <c r="KV31" s="19">
        <v>0.21111111111111114</v>
      </c>
      <c r="KW31" s="19">
        <v>0.23523809523809525</v>
      </c>
      <c r="KX31" s="19">
        <v>0.22222222222222224</v>
      </c>
      <c r="KY31" s="19">
        <v>2.2222222222222223E-2</v>
      </c>
      <c r="KZ31" s="19">
        <v>0.30809523809523809</v>
      </c>
      <c r="LA31" s="19">
        <v>0.21825396825396826</v>
      </c>
      <c r="LB31" s="19">
        <v>0.22920634920634919</v>
      </c>
      <c r="LC31" s="19">
        <v>0.22222222222222224</v>
      </c>
      <c r="LD31" s="19">
        <v>2.2222222222222223E-2</v>
      </c>
      <c r="LF31" s="345">
        <v>0.38461538461538464</v>
      </c>
      <c r="LG31" s="345">
        <v>0.61538461538461542</v>
      </c>
      <c r="LH31" s="345">
        <v>0</v>
      </c>
      <c r="LI31" s="350"/>
      <c r="LJ31" s="351"/>
      <c r="LK31" s="36"/>
      <c r="LL31" s="345">
        <v>0.46153846153846156</v>
      </c>
      <c r="LM31" s="345">
        <v>0.53846153846153844</v>
      </c>
      <c r="LN31" s="345">
        <v>0</v>
      </c>
      <c r="LO31" s="19"/>
      <c r="LP31" s="19"/>
      <c r="LQ31" s="49">
        <v>0.2</v>
      </c>
      <c r="LR31" s="16">
        <v>0.4</v>
      </c>
      <c r="LS31" s="16">
        <v>0.6</v>
      </c>
      <c r="LT31" s="16">
        <v>0</v>
      </c>
      <c r="LU31" s="16">
        <v>0.2</v>
      </c>
      <c r="LV31" s="16">
        <v>0.2</v>
      </c>
      <c r="LW31" s="16">
        <v>0.2</v>
      </c>
      <c r="LX31" s="19">
        <v>0</v>
      </c>
      <c r="LY31" s="19"/>
      <c r="LZ31" s="17"/>
      <c r="MA31" s="16"/>
      <c r="MB31" s="16"/>
      <c r="MC31" s="16"/>
      <c r="MD31" s="16"/>
      <c r="ME31" s="16"/>
      <c r="MF31" s="16"/>
      <c r="MG31" s="16"/>
      <c r="MH31" s="19"/>
      <c r="MI31" s="17"/>
      <c r="MJ31" s="19"/>
      <c r="MK31" s="19">
        <v>0.30769230769230771</v>
      </c>
      <c r="ML31" s="19">
        <v>0.61538461538461542</v>
      </c>
      <c r="MM31" s="19">
        <v>7.6923076923076927E-2</v>
      </c>
      <c r="MN31" s="19"/>
      <c r="MO31" s="17"/>
      <c r="MP31" s="19"/>
      <c r="MQ31" s="19">
        <v>0.46153846153846156</v>
      </c>
      <c r="MR31" s="19">
        <v>0.53846153846153844</v>
      </c>
      <c r="MS31" s="19">
        <v>0</v>
      </c>
      <c r="MT31" s="19"/>
      <c r="MU31" s="19"/>
      <c r="MV31" s="49">
        <v>0.25</v>
      </c>
      <c r="MW31" s="16">
        <v>0.25</v>
      </c>
      <c r="MX31" s="16">
        <v>0.5</v>
      </c>
      <c r="MY31" s="16">
        <v>0</v>
      </c>
      <c r="MZ31" s="16">
        <v>0.25</v>
      </c>
      <c r="NA31" s="16">
        <v>0</v>
      </c>
      <c r="NB31" s="16">
        <v>0</v>
      </c>
      <c r="NC31" s="19">
        <v>0</v>
      </c>
      <c r="ND31" s="17"/>
      <c r="NE31" s="16"/>
      <c r="NF31" s="16"/>
      <c r="NG31" s="16"/>
      <c r="NH31" s="16"/>
      <c r="NI31" s="16"/>
      <c r="NJ31" s="16"/>
      <c r="NK31" s="16"/>
      <c r="NL31" s="19"/>
      <c r="NM31" s="17"/>
      <c r="NN31" s="19"/>
      <c r="NO31" s="19">
        <v>0.2857142857142857</v>
      </c>
      <c r="NP31" s="19">
        <v>0.7142857142857143</v>
      </c>
      <c r="NQ31" s="19">
        <v>0</v>
      </c>
      <c r="NR31" s="19"/>
      <c r="NS31" s="17"/>
      <c r="NT31" s="19"/>
      <c r="NU31" s="19">
        <v>0.14285714285714285</v>
      </c>
      <c r="NV31" s="19">
        <v>0.8571428571428571</v>
      </c>
      <c r="NW31" s="19">
        <v>0</v>
      </c>
      <c r="NX31" s="19"/>
      <c r="NY31" s="17"/>
      <c r="NZ31" s="19">
        <v>0.5</v>
      </c>
      <c r="OA31" s="16">
        <v>0</v>
      </c>
      <c r="OB31" s="16">
        <v>1</v>
      </c>
      <c r="OC31" s="16">
        <v>0</v>
      </c>
      <c r="OD31" s="16">
        <v>0</v>
      </c>
      <c r="OE31" s="16">
        <v>0</v>
      </c>
      <c r="OF31" s="16">
        <v>0</v>
      </c>
      <c r="OG31" s="19">
        <v>0</v>
      </c>
      <c r="OH31" s="17"/>
      <c r="OI31" s="16"/>
      <c r="OJ31" s="16"/>
      <c r="OK31" s="16"/>
      <c r="OL31" s="16"/>
      <c r="OM31" s="16"/>
      <c r="ON31" s="16"/>
      <c r="OO31" s="16"/>
      <c r="OP31" s="19"/>
      <c r="OQ31" s="17"/>
      <c r="OR31" s="19"/>
      <c r="OS31" s="19">
        <v>0.16666666666666666</v>
      </c>
      <c r="OT31" s="19">
        <v>0.83333333333333337</v>
      </c>
      <c r="OU31" s="19">
        <v>0</v>
      </c>
      <c r="OV31" s="19"/>
      <c r="OW31" s="17"/>
      <c r="OX31" s="19"/>
      <c r="OY31" s="19">
        <v>0.16666666666666666</v>
      </c>
      <c r="OZ31" s="19">
        <v>0.83333333333333337</v>
      </c>
      <c r="PA31" s="19">
        <v>0</v>
      </c>
      <c r="PB31" s="19"/>
      <c r="PC31" s="19"/>
      <c r="PD31" s="49">
        <v>1</v>
      </c>
      <c r="PE31" s="16">
        <v>0</v>
      </c>
      <c r="PF31" s="16">
        <v>1</v>
      </c>
      <c r="PG31" s="16">
        <v>0</v>
      </c>
      <c r="PH31" s="16">
        <v>0</v>
      </c>
      <c r="PI31" s="16">
        <v>0</v>
      </c>
      <c r="PJ31" s="16">
        <v>0</v>
      </c>
      <c r="PK31" s="19">
        <v>0</v>
      </c>
      <c r="PL31" s="17"/>
      <c r="PM31" s="19"/>
      <c r="PN31" s="16"/>
      <c r="PO31" s="16"/>
      <c r="PP31" s="16"/>
      <c r="PQ31" s="16"/>
      <c r="PR31" s="16"/>
      <c r="PS31" s="16"/>
      <c r="PT31" s="19"/>
      <c r="PU31" s="17"/>
      <c r="PV31" s="19">
        <v>0.21428571428571427</v>
      </c>
      <c r="PW31" s="16">
        <v>0.15476190476190474</v>
      </c>
      <c r="PX31" s="16">
        <v>0.15476190476190477</v>
      </c>
      <c r="PY31" s="16">
        <v>0.26190476190476186</v>
      </c>
      <c r="PZ31" s="16">
        <v>0</v>
      </c>
      <c r="QA31" s="16">
        <v>0.11904761904761904</v>
      </c>
      <c r="QB31" s="16">
        <v>9.5238095238095233E-2</v>
      </c>
      <c r="QC31" s="19">
        <v>0</v>
      </c>
      <c r="QD31" s="17"/>
      <c r="QE31" s="19">
        <v>3.5714285714285712E-2</v>
      </c>
      <c r="QF31" s="16">
        <v>7.1428571428571425E-2</v>
      </c>
      <c r="QG31" s="16">
        <v>0.23809523809523808</v>
      </c>
      <c r="QH31" s="16">
        <v>4.7619047619047616E-2</v>
      </c>
      <c r="QI31" s="16">
        <v>0.22619047619047616</v>
      </c>
      <c r="QJ31" s="16">
        <v>0.11904761904761904</v>
      </c>
      <c r="QK31" s="19">
        <v>0.26190476190476186</v>
      </c>
      <c r="QL31" s="19">
        <v>0</v>
      </c>
      <c r="QM31" s="17"/>
      <c r="QN31" s="19">
        <v>0.34572649572649572</v>
      </c>
      <c r="QO31" s="16">
        <v>0.24456654456654456</v>
      </c>
      <c r="QP31" s="16">
        <v>3.8461538461538464E-2</v>
      </c>
      <c r="QQ31" s="16">
        <v>0.10238095238095238</v>
      </c>
      <c r="QR31" s="16">
        <v>5.7264957264957256E-2</v>
      </c>
      <c r="QS31" s="16">
        <v>0.11794871794871795</v>
      </c>
      <c r="QT31" s="16">
        <v>5.7936507936507932E-2</v>
      </c>
      <c r="QU31" s="19">
        <v>3.5714285714285712E-2</v>
      </c>
      <c r="QV31" s="17"/>
      <c r="QW31" s="49"/>
      <c r="QX31" s="19"/>
      <c r="QY31" s="19"/>
      <c r="QZ31" s="17"/>
      <c r="RA31" s="49"/>
      <c r="RB31" s="19"/>
      <c r="RC31" s="19"/>
      <c r="RD31" s="17"/>
      <c r="RE31" s="49"/>
      <c r="RF31" s="19"/>
      <c r="RG31" s="19"/>
      <c r="RH31" s="17"/>
      <c r="RI31" s="49"/>
      <c r="RJ31" s="19"/>
      <c r="RK31" s="19"/>
      <c r="RL31" s="17"/>
    </row>
    <row r="32" spans="1:481"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5"/>
      <c r="X32" s="36"/>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16">
        <v>0.7</v>
      </c>
      <c r="BW32" s="17">
        <v>0.3</v>
      </c>
      <c r="BX32" s="16">
        <v>0.35238095238095235</v>
      </c>
      <c r="BY32" s="16">
        <v>0.35238095238095235</v>
      </c>
      <c r="BZ32" s="16">
        <v>0.17499999999999999</v>
      </c>
      <c r="CA32" s="17">
        <v>0.12023809523809523</v>
      </c>
      <c r="CB32" s="16">
        <v>1</v>
      </c>
      <c r="CC32" s="16">
        <v>0</v>
      </c>
      <c r="CD32" s="16">
        <v>0</v>
      </c>
      <c r="CE32" s="16">
        <v>0</v>
      </c>
      <c r="CF32" s="16">
        <v>0.91666666666666652</v>
      </c>
      <c r="CG32" s="16">
        <v>0</v>
      </c>
      <c r="CH32" s="16">
        <v>8.3333333333333315E-2</v>
      </c>
      <c r="CI32" s="16">
        <v>0</v>
      </c>
      <c r="CJ32" s="16">
        <v>1</v>
      </c>
      <c r="CK32" s="16">
        <v>0</v>
      </c>
      <c r="CL32" s="16">
        <v>0</v>
      </c>
      <c r="CM32" s="16">
        <v>0</v>
      </c>
      <c r="CN32" s="16">
        <v>0.8</v>
      </c>
      <c r="CO32" s="16">
        <v>0.2</v>
      </c>
      <c r="CP32" s="16">
        <v>0</v>
      </c>
      <c r="CQ32" s="17">
        <v>0</v>
      </c>
      <c r="CR32" s="16">
        <v>7.1428571428571425E-2</v>
      </c>
      <c r="CS32" s="38">
        <v>-7.1428571428571425E-2</v>
      </c>
      <c r="CT32" s="38">
        <v>-0.14285714285714285</v>
      </c>
      <c r="CU32" s="40">
        <v>-7.1428571428571425E-2</v>
      </c>
      <c r="CV32" s="46">
        <v>0.32558139534883723</v>
      </c>
      <c r="CW32" s="46">
        <v>2.3255813953488372E-2</v>
      </c>
      <c r="CX32" s="46">
        <v>2.3255813953488372E-2</v>
      </c>
      <c r="CY32" s="46">
        <v>6.9767441860465115E-2</v>
      </c>
      <c r="CZ32" s="46">
        <v>0.11627906976744186</v>
      </c>
      <c r="DA32" s="46">
        <v>2.3255813953488372E-2</v>
      </c>
      <c r="DB32" s="46">
        <v>0.16279069767441862</v>
      </c>
      <c r="DC32" s="46">
        <v>9.3023255813953487E-2</v>
      </c>
      <c r="DD32" s="46">
        <v>0</v>
      </c>
      <c r="DE32" s="46">
        <v>0.16279069767441862</v>
      </c>
      <c r="DF32" s="46">
        <v>0</v>
      </c>
      <c r="DG32" s="16">
        <v>1</v>
      </c>
      <c r="DH32" s="16">
        <v>7.1428571428571425E-2</v>
      </c>
      <c r="DI32" s="16">
        <v>7.1428571428571425E-2</v>
      </c>
      <c r="DJ32" s="16">
        <v>0.21428571428571427</v>
      </c>
      <c r="DK32" s="16">
        <v>0.35714285714285715</v>
      </c>
      <c r="DL32" s="16">
        <v>7.1428571428571425E-2</v>
      </c>
      <c r="DM32" s="16">
        <v>0.5</v>
      </c>
      <c r="DN32" s="16">
        <v>0.2857142857142857</v>
      </c>
      <c r="DO32" s="16">
        <v>0</v>
      </c>
      <c r="DP32" s="16">
        <v>0.5</v>
      </c>
      <c r="DQ32" s="17">
        <v>0</v>
      </c>
      <c r="DR32" s="16">
        <v>0.1</v>
      </c>
      <c r="DS32" s="16">
        <v>0.16666666666666666</v>
      </c>
      <c r="DT32" s="16">
        <v>0.13333333333333333</v>
      </c>
      <c r="DU32" s="16">
        <v>0.1</v>
      </c>
      <c r="DV32" s="16">
        <v>0.1</v>
      </c>
      <c r="DW32" s="16">
        <v>0</v>
      </c>
      <c r="DX32" s="16">
        <v>0.1</v>
      </c>
      <c r="DY32" s="16">
        <v>0</v>
      </c>
      <c r="DZ32" s="16">
        <v>0</v>
      </c>
      <c r="EA32" s="16">
        <v>0</v>
      </c>
      <c r="EB32" s="16">
        <v>0.3</v>
      </c>
      <c r="EC32" s="16">
        <v>0</v>
      </c>
      <c r="ED32" s="16">
        <v>0.21428571428571427</v>
      </c>
      <c r="EE32" s="16">
        <v>0.35714285714285715</v>
      </c>
      <c r="EF32" s="16">
        <v>0.2857142857142857</v>
      </c>
      <c r="EG32" s="16">
        <v>0.21428571428571427</v>
      </c>
      <c r="EH32" s="16">
        <v>0.21428571428571427</v>
      </c>
      <c r="EI32" s="16">
        <v>0</v>
      </c>
      <c r="EJ32" s="16">
        <v>0.21428571428571427</v>
      </c>
      <c r="EK32" s="16">
        <v>0</v>
      </c>
      <c r="EL32" s="16">
        <v>0</v>
      </c>
      <c r="EM32" s="16">
        <v>0</v>
      </c>
      <c r="EN32" s="16">
        <v>0.6428571428571429</v>
      </c>
      <c r="EO32" s="17">
        <v>0</v>
      </c>
      <c r="EP32" s="16">
        <v>9.6460717009916097E-2</v>
      </c>
      <c r="EQ32" s="16">
        <v>0.31729977116704805</v>
      </c>
      <c r="ER32" s="16">
        <v>5.6811594202898552E-2</v>
      </c>
      <c r="ES32" s="16">
        <v>0.19106025934401219</v>
      </c>
      <c r="ET32" s="16">
        <v>4.2318840579710137E-2</v>
      </c>
      <c r="EU32" s="16">
        <v>3.2982456140350877E-2</v>
      </c>
      <c r="EV32" s="16">
        <v>6.1967963386727686E-2</v>
      </c>
      <c r="EW32" s="16">
        <v>1.3333333333333332E-2</v>
      </c>
      <c r="EX32" s="16">
        <v>2.7826086956521737E-2</v>
      </c>
      <c r="EY32" s="16">
        <v>6.347826086956522E-2</v>
      </c>
      <c r="EZ32" s="16">
        <v>2.1159420289855069E-2</v>
      </c>
      <c r="FA32" s="16">
        <v>6.8634630053394347E-2</v>
      </c>
      <c r="FB32" s="16">
        <v>6.6666666666666662E-3</v>
      </c>
      <c r="FC32" s="16">
        <v>8.9655172413793102E-2</v>
      </c>
      <c r="FD32" s="16">
        <v>0.31187739463601538</v>
      </c>
      <c r="FE32" s="16">
        <v>4.5019157088122604E-2</v>
      </c>
      <c r="FF32" s="16">
        <v>0.17519157088122606</v>
      </c>
      <c r="FG32" s="16">
        <v>4.5019157088122604E-2</v>
      </c>
      <c r="FH32" s="16">
        <v>4.7413793103448273E-2</v>
      </c>
      <c r="FI32" s="16">
        <v>9.2049808429118765E-2</v>
      </c>
      <c r="FJ32" s="16">
        <v>1.1494252873563218E-2</v>
      </c>
      <c r="FK32" s="16">
        <v>3.1130268199233715E-2</v>
      </c>
      <c r="FL32" s="16">
        <v>5.6130268199233717E-2</v>
      </c>
      <c r="FM32" s="16">
        <v>1.1494252873563218E-2</v>
      </c>
      <c r="FN32" s="16">
        <v>4.4636015325670499E-2</v>
      </c>
      <c r="FO32" s="17">
        <v>3.888888888888889E-2</v>
      </c>
      <c r="FP32" s="16">
        <v>0.18037037037037038</v>
      </c>
      <c r="FQ32" s="16">
        <v>0.2562962962962963</v>
      </c>
      <c r="FR32" s="16">
        <v>0.28407407407407403</v>
      </c>
      <c r="FS32" s="16">
        <v>0.17185185185185187</v>
      </c>
      <c r="FT32" s="16">
        <v>7.0370370370370361E-2</v>
      </c>
      <c r="FU32" s="16">
        <v>3.7037037037037035E-2</v>
      </c>
      <c r="FV32" s="16">
        <v>0.15555555555555556</v>
      </c>
      <c r="FW32" s="16">
        <v>0.25333333333333335</v>
      </c>
      <c r="FX32" s="16">
        <v>0.27333333333333337</v>
      </c>
      <c r="FY32" s="16">
        <v>0.15111111111111111</v>
      </c>
      <c r="FZ32" s="16">
        <v>0.13333333333333333</v>
      </c>
      <c r="GA32" s="17">
        <v>3.3333333333333333E-2</v>
      </c>
      <c r="GB32" s="16">
        <v>1.9607843137254902E-2</v>
      </c>
      <c r="GC32" s="16">
        <v>9.4117647058823528E-2</v>
      </c>
      <c r="GD32" s="16">
        <v>4.7058823529411764E-2</v>
      </c>
      <c r="GE32" s="16">
        <v>0.29019607843137252</v>
      </c>
      <c r="GF32" s="16">
        <v>5.0980392156862744E-2</v>
      </c>
      <c r="GG32" s="16">
        <v>2.3529411764705882E-2</v>
      </c>
      <c r="GH32" s="16">
        <v>3.5294117647058823E-2</v>
      </c>
      <c r="GI32" s="16">
        <v>0.14509803921568629</v>
      </c>
      <c r="GJ32" s="16">
        <v>3.9215686274509803E-3</v>
      </c>
      <c r="GK32" s="16">
        <v>0.12549019607843137</v>
      </c>
      <c r="GL32" s="16">
        <v>3.5294117647058823E-2</v>
      </c>
      <c r="GM32" s="16">
        <v>7.8431372549019621E-2</v>
      </c>
      <c r="GN32" s="16">
        <v>1.1764705882352941E-2</v>
      </c>
      <c r="GO32" s="16">
        <v>3.9215686274509803E-2</v>
      </c>
      <c r="GP32" s="19">
        <v>0</v>
      </c>
      <c r="GQ32" s="17"/>
      <c r="GR32" s="16"/>
      <c r="GS32" s="17"/>
      <c r="GT32" s="16">
        <v>9.8360655737704916E-2</v>
      </c>
      <c r="GU32" s="16">
        <v>3.2786885245901634E-2</v>
      </c>
      <c r="GV32" s="16">
        <v>0.32786885245901637</v>
      </c>
      <c r="GW32" s="16">
        <v>0</v>
      </c>
      <c r="GX32" s="16">
        <v>0.21311475409836061</v>
      </c>
      <c r="GY32" s="16">
        <v>9.8360655737704916E-2</v>
      </c>
      <c r="GZ32" s="16">
        <v>0.19672131147540983</v>
      </c>
      <c r="HA32" s="17">
        <v>3.2786885245901634E-2</v>
      </c>
      <c r="HB32" s="16">
        <v>7.4509803921568626E-2</v>
      </c>
      <c r="HC32" s="16">
        <v>3.9215686274509803E-3</v>
      </c>
      <c r="HD32" s="16">
        <v>3.9215686274509803E-3</v>
      </c>
      <c r="HE32" s="16">
        <v>8.6274509803921567E-2</v>
      </c>
      <c r="HF32" s="16">
        <v>0</v>
      </c>
      <c r="HG32" s="16">
        <v>8.6274509803921567E-2</v>
      </c>
      <c r="HH32" s="16">
        <v>4.3137254901960784E-2</v>
      </c>
      <c r="HI32" s="16">
        <v>0.19607843137254899</v>
      </c>
      <c r="HJ32" s="16">
        <v>0.14901960784313725</v>
      </c>
      <c r="HK32" s="16">
        <v>7.4509803921568626E-2</v>
      </c>
      <c r="HL32" s="16">
        <v>7.0588235294117646E-2</v>
      </c>
      <c r="HM32" s="16">
        <v>0.11764705882352942</v>
      </c>
      <c r="HN32" s="16">
        <v>9.4117647058823528E-2</v>
      </c>
      <c r="HO32" s="16">
        <v>0</v>
      </c>
      <c r="HP32" s="19">
        <v>0</v>
      </c>
      <c r="HQ32" s="17"/>
      <c r="HR32" s="16">
        <v>0.58799999999999997</v>
      </c>
      <c r="HS32" s="16">
        <v>0.52900000000000003</v>
      </c>
      <c r="HT32" s="16">
        <v>0</v>
      </c>
      <c r="HU32" s="16">
        <v>0</v>
      </c>
      <c r="HV32" s="16">
        <v>0.52900000000000003</v>
      </c>
      <c r="HW32" s="16">
        <v>0.11800000000000001</v>
      </c>
      <c r="HX32" s="17">
        <v>5.9000000000000004E-2</v>
      </c>
      <c r="HY32" s="16">
        <v>0.12068458835009359</v>
      </c>
      <c r="HZ32" s="16">
        <v>6.5507577981445561E-2</v>
      </c>
      <c r="IA32" s="16">
        <v>4.9245829663948137E-2</v>
      </c>
      <c r="IB32" s="16">
        <v>8.9028818645543392E-2</v>
      </c>
      <c r="IC32" s="16">
        <v>0.1657187257187257</v>
      </c>
      <c r="ID32" s="16">
        <v>5.1473497466528829E-2</v>
      </c>
      <c r="IE32" s="16">
        <v>6.1312070301617339E-2</v>
      </c>
      <c r="IF32" s="16">
        <v>6.1388027381058752E-2</v>
      </c>
      <c r="IG32" s="16">
        <v>5.0345241286007841E-2</v>
      </c>
      <c r="IH32" s="16">
        <v>5.0092021799338873E-2</v>
      </c>
      <c r="II32" s="16">
        <v>5.7725162951643788E-2</v>
      </c>
      <c r="IJ32" s="16">
        <v>5.0627305331138087E-2</v>
      </c>
      <c r="IK32" s="16">
        <v>5.864731216647593E-2</v>
      </c>
      <c r="IL32" s="16">
        <v>6.8203820956434194E-2</v>
      </c>
      <c r="IM32" s="19">
        <v>0</v>
      </c>
      <c r="IN32" s="17"/>
      <c r="IO32" s="16">
        <v>-5.8823529411764705E-2</v>
      </c>
      <c r="IP32" s="16">
        <v>-5.8823529411764705E-2</v>
      </c>
      <c r="IQ32" s="16">
        <v>0</v>
      </c>
      <c r="IR32" s="16">
        <v>5.8823529411764705E-2</v>
      </c>
      <c r="IS32" s="16">
        <v>0.11764705882352941</v>
      </c>
      <c r="IT32" s="16">
        <v>-5.8823529411764705E-2</v>
      </c>
      <c r="IU32" s="17">
        <v>-5.8823529411764705E-2</v>
      </c>
      <c r="IV32" s="16">
        <v>0.82352941176470584</v>
      </c>
      <c r="IW32" s="16">
        <v>0.70588235294117652</v>
      </c>
      <c r="IX32" s="16">
        <v>0.58823529411764708</v>
      </c>
      <c r="IY32" s="16">
        <v>0.82352941176470584</v>
      </c>
      <c r="IZ32" s="16">
        <v>-0.6470588235294118</v>
      </c>
      <c r="JA32" s="16">
        <v>0.58823529411764708</v>
      </c>
      <c r="JB32" s="16">
        <v>0.52941176470588236</v>
      </c>
      <c r="JC32" s="16">
        <v>0.23529411764705882</v>
      </c>
      <c r="JD32" s="16">
        <v>0.35294117647058826</v>
      </c>
      <c r="JE32" s="16">
        <v>0.70588235294117652</v>
      </c>
      <c r="JF32" s="19">
        <v>0</v>
      </c>
      <c r="JG32" s="17"/>
      <c r="JH32" s="19">
        <v>7.9341254951011048E-2</v>
      </c>
      <c r="JI32" s="16">
        <v>7.0067601774918845E-2</v>
      </c>
      <c r="JJ32" s="16">
        <v>8.6251824056702106E-2</v>
      </c>
      <c r="JK32" s="16">
        <v>6.9335001042318128E-2</v>
      </c>
      <c r="JL32" s="16">
        <v>0.27293695464427165</v>
      </c>
      <c r="JM32" s="16">
        <v>8.2283570088448138E-2</v>
      </c>
      <c r="JN32" s="16">
        <v>5.1990827600583697E-2</v>
      </c>
      <c r="JO32" s="16">
        <v>0.13041037553232676</v>
      </c>
      <c r="JP32" s="16">
        <v>0.10111825843533161</v>
      </c>
      <c r="JQ32" s="16">
        <v>5.6264331874087969E-2</v>
      </c>
      <c r="JR32" s="19">
        <v>0</v>
      </c>
      <c r="JS32" s="17"/>
      <c r="JT32" s="19">
        <v>0.125</v>
      </c>
      <c r="JU32" s="16">
        <v>0.125</v>
      </c>
      <c r="JV32" s="16">
        <v>0.375</v>
      </c>
      <c r="JW32" s="16">
        <v>0.125</v>
      </c>
      <c r="JX32" s="16">
        <v>0.93799999999999994</v>
      </c>
      <c r="JY32" s="16">
        <v>0</v>
      </c>
      <c r="JZ32" s="16">
        <v>0.188</v>
      </c>
      <c r="KA32" s="16">
        <v>6.3E-2</v>
      </c>
      <c r="KB32" s="16">
        <v>0.313</v>
      </c>
      <c r="KC32" s="16">
        <v>0.313</v>
      </c>
      <c r="KD32" s="19">
        <v>0</v>
      </c>
      <c r="KE32" s="17"/>
      <c r="KF32" s="59">
        <v>-0.47058823529411764</v>
      </c>
      <c r="KG32" s="53">
        <v>-0.17647058823529413</v>
      </c>
      <c r="KH32" s="53">
        <v>0.58823529411764708</v>
      </c>
      <c r="KI32" s="53">
        <v>0.94117647058823528</v>
      </c>
      <c r="KJ32" s="53">
        <v>0</v>
      </c>
      <c r="KK32" s="53">
        <v>0</v>
      </c>
      <c r="KL32" s="53">
        <v>0</v>
      </c>
      <c r="KM32" s="54">
        <v>-0.6470588235294118</v>
      </c>
      <c r="KN32" s="16">
        <v>-0.14285714285714285</v>
      </c>
      <c r="KO32" s="16">
        <v>-7.1428571428571425E-2</v>
      </c>
      <c r="KP32" s="16">
        <v>-7.1428571428571425E-2</v>
      </c>
      <c r="KQ32" s="16">
        <v>-7.1428571428571425E-2</v>
      </c>
      <c r="KR32" s="16">
        <v>0</v>
      </c>
      <c r="KS32" s="16">
        <v>7.1428571428571425E-2</v>
      </c>
      <c r="KT32" s="17">
        <v>0.125</v>
      </c>
      <c r="KU32" s="19">
        <v>0.28583877995642704</v>
      </c>
      <c r="KV32" s="19">
        <v>0.20577342047930286</v>
      </c>
      <c r="KW32" s="19">
        <v>0.28583877995642704</v>
      </c>
      <c r="KX32" s="19">
        <v>0.1892156862745098</v>
      </c>
      <c r="KY32" s="19">
        <v>3.3333333333333333E-2</v>
      </c>
      <c r="KZ32" s="19">
        <v>0.2948529411764706</v>
      </c>
      <c r="LA32" s="19">
        <v>0.19807189542483661</v>
      </c>
      <c r="LB32" s="19">
        <v>0.28235294117647058</v>
      </c>
      <c r="LC32" s="19">
        <v>0.19138888888888889</v>
      </c>
      <c r="LD32" s="19">
        <v>3.3333333333333333E-2</v>
      </c>
      <c r="LF32" s="345">
        <v>0.4375</v>
      </c>
      <c r="LG32" s="345">
        <v>0.5</v>
      </c>
      <c r="LH32" s="345">
        <v>6.25E-2</v>
      </c>
      <c r="LI32" s="350"/>
      <c r="LJ32" s="351"/>
      <c r="LK32" s="36"/>
      <c r="LL32" s="345">
        <v>0.4375</v>
      </c>
      <c r="LM32" s="345">
        <v>0.5</v>
      </c>
      <c r="LN32" s="345">
        <v>6.25E-2</v>
      </c>
      <c r="LO32" s="19"/>
      <c r="LP32" s="19"/>
      <c r="LQ32" s="49">
        <v>0</v>
      </c>
      <c r="LR32" s="16">
        <v>0.57100000000000006</v>
      </c>
      <c r="LS32" s="16">
        <v>0.57100000000000006</v>
      </c>
      <c r="LT32" s="16">
        <v>0</v>
      </c>
      <c r="LU32" s="16">
        <v>0.28600000000000003</v>
      </c>
      <c r="LV32" s="16">
        <v>0</v>
      </c>
      <c r="LW32" s="16">
        <v>0</v>
      </c>
      <c r="LX32" s="19">
        <v>0</v>
      </c>
      <c r="LY32" s="19"/>
      <c r="LZ32" s="17"/>
      <c r="MA32" s="16"/>
      <c r="MB32" s="16"/>
      <c r="MC32" s="16"/>
      <c r="MD32" s="16"/>
      <c r="ME32" s="16"/>
      <c r="MF32" s="16"/>
      <c r="MG32" s="16"/>
      <c r="MH32" s="19"/>
      <c r="MI32" s="17"/>
      <c r="MJ32" s="19"/>
      <c r="MK32" s="19">
        <v>0.46666666666666667</v>
      </c>
      <c r="ML32" s="19">
        <v>0.53333333333333333</v>
      </c>
      <c r="MM32" s="19">
        <v>0</v>
      </c>
      <c r="MN32" s="19"/>
      <c r="MO32" s="17"/>
      <c r="MP32" s="19"/>
      <c r="MQ32" s="19">
        <v>0.53333333333333333</v>
      </c>
      <c r="MR32" s="19">
        <v>0.46666666666666667</v>
      </c>
      <c r="MS32" s="19">
        <v>0</v>
      </c>
      <c r="MT32" s="19"/>
      <c r="MU32" s="19"/>
      <c r="MV32" s="49">
        <v>0</v>
      </c>
      <c r="MW32" s="16">
        <v>0.71400000000000008</v>
      </c>
      <c r="MX32" s="16">
        <v>0.28600000000000003</v>
      </c>
      <c r="MY32" s="16">
        <v>0</v>
      </c>
      <c r="MZ32" s="16">
        <v>0.14300000000000002</v>
      </c>
      <c r="NA32" s="16">
        <v>0</v>
      </c>
      <c r="NB32" s="16">
        <v>0</v>
      </c>
      <c r="NC32" s="19">
        <v>0.14300000000000002</v>
      </c>
      <c r="ND32" s="17"/>
      <c r="NE32" s="16"/>
      <c r="NF32" s="16"/>
      <c r="NG32" s="16"/>
      <c r="NH32" s="16"/>
      <c r="NI32" s="16"/>
      <c r="NJ32" s="16"/>
      <c r="NK32" s="16"/>
      <c r="NL32" s="19"/>
      <c r="NM32" s="17"/>
      <c r="NN32" s="19"/>
      <c r="NO32" s="19">
        <v>0.27272727272727271</v>
      </c>
      <c r="NP32" s="19">
        <v>0.72727272727272729</v>
      </c>
      <c r="NQ32" s="19">
        <v>0</v>
      </c>
      <c r="NR32" s="19"/>
      <c r="NS32" s="17"/>
      <c r="NT32" s="19"/>
      <c r="NU32" s="19">
        <v>0.45454545454545453</v>
      </c>
      <c r="NV32" s="19">
        <v>0.54545454545454541</v>
      </c>
      <c r="NW32" s="19">
        <v>0</v>
      </c>
      <c r="NX32" s="19"/>
      <c r="NY32" s="17"/>
      <c r="NZ32" s="19">
        <v>0</v>
      </c>
      <c r="OA32" s="16">
        <v>0.66700000000000004</v>
      </c>
      <c r="OB32" s="16">
        <v>0.66700000000000004</v>
      </c>
      <c r="OC32" s="16">
        <v>0</v>
      </c>
      <c r="OD32" s="16">
        <v>0</v>
      </c>
      <c r="OE32" s="16">
        <v>0</v>
      </c>
      <c r="OF32" s="16">
        <v>0</v>
      </c>
      <c r="OG32" s="19">
        <v>0</v>
      </c>
      <c r="OH32" s="17"/>
      <c r="OI32" s="16"/>
      <c r="OJ32" s="16"/>
      <c r="OK32" s="16"/>
      <c r="OL32" s="16"/>
      <c r="OM32" s="16"/>
      <c r="ON32" s="16"/>
      <c r="OO32" s="16"/>
      <c r="OP32" s="19"/>
      <c r="OQ32" s="17"/>
      <c r="OR32" s="19"/>
      <c r="OS32" s="19">
        <v>0.55555555555555558</v>
      </c>
      <c r="OT32" s="19">
        <v>0.44444444444444442</v>
      </c>
      <c r="OU32" s="19">
        <v>0</v>
      </c>
      <c r="OV32" s="19"/>
      <c r="OW32" s="17"/>
      <c r="OX32" s="19"/>
      <c r="OY32" s="19">
        <v>0.55555555555555558</v>
      </c>
      <c r="OZ32" s="19">
        <v>0.44444444444444442</v>
      </c>
      <c r="PA32" s="19">
        <v>0</v>
      </c>
      <c r="PB32" s="19"/>
      <c r="PC32" s="19"/>
      <c r="PD32" s="49">
        <v>0</v>
      </c>
      <c r="PE32" s="16">
        <v>0.6</v>
      </c>
      <c r="PF32" s="16">
        <v>0.2</v>
      </c>
      <c r="PG32" s="16">
        <v>0</v>
      </c>
      <c r="PH32" s="16">
        <v>0.4</v>
      </c>
      <c r="PI32" s="16">
        <v>0</v>
      </c>
      <c r="PJ32" s="16">
        <v>0</v>
      </c>
      <c r="PK32" s="19">
        <v>0.2</v>
      </c>
      <c r="PL32" s="17"/>
      <c r="PM32" s="19"/>
      <c r="PN32" s="16"/>
      <c r="PO32" s="16"/>
      <c r="PP32" s="16"/>
      <c r="PQ32" s="16"/>
      <c r="PR32" s="16"/>
      <c r="PS32" s="16"/>
      <c r="PT32" s="19"/>
      <c r="PU32" s="17"/>
      <c r="PV32" s="19">
        <v>0.35294117647058826</v>
      </c>
      <c r="PW32" s="16">
        <v>0.18627450980392157</v>
      </c>
      <c r="PX32" s="16">
        <v>0.12745098039215685</v>
      </c>
      <c r="PY32" s="16">
        <v>0.14705882352941174</v>
      </c>
      <c r="PZ32" s="16">
        <v>0</v>
      </c>
      <c r="QA32" s="16">
        <v>5.8823529411764705E-2</v>
      </c>
      <c r="QB32" s="16">
        <v>0.12745098039215685</v>
      </c>
      <c r="QC32" s="19">
        <v>0</v>
      </c>
      <c r="QD32" s="17"/>
      <c r="QE32" s="19">
        <v>9.8039215686274522E-2</v>
      </c>
      <c r="QF32" s="16">
        <v>8.8235294117647051E-2</v>
      </c>
      <c r="QG32" s="16">
        <v>0.21568627450980393</v>
      </c>
      <c r="QH32" s="16">
        <v>5.8823529411764705E-2</v>
      </c>
      <c r="QI32" s="16">
        <v>0.28431372549019612</v>
      </c>
      <c r="QJ32" s="16">
        <v>0.11764705882352941</v>
      </c>
      <c r="QK32" s="19">
        <v>0.13725490196078433</v>
      </c>
      <c r="QL32" s="19">
        <v>0</v>
      </c>
      <c r="QM32" s="17"/>
      <c r="QN32" s="19">
        <v>0.28690087145969501</v>
      </c>
      <c r="QO32" s="16">
        <v>0.31998910675381265</v>
      </c>
      <c r="QP32" s="16">
        <v>0.22875816993464054</v>
      </c>
      <c r="QQ32" s="16">
        <v>5.0925925925925923E-2</v>
      </c>
      <c r="QR32" s="16">
        <v>9.2592592592592587E-3</v>
      </c>
      <c r="QS32" s="16">
        <v>6.7129629629629622E-2</v>
      </c>
      <c r="QT32" s="16">
        <v>2.7777777777777776E-2</v>
      </c>
      <c r="QU32" s="19">
        <v>9.2592592592592587E-3</v>
      </c>
      <c r="QV32" s="17"/>
      <c r="QW32" s="49"/>
      <c r="QX32" s="19"/>
      <c r="QY32" s="19"/>
      <c r="QZ32" s="17"/>
      <c r="RA32" s="49"/>
      <c r="RB32" s="19"/>
      <c r="RC32" s="19"/>
      <c r="RD32" s="17"/>
      <c r="RE32" s="49"/>
      <c r="RF32" s="19"/>
      <c r="RG32" s="19"/>
      <c r="RH32" s="17"/>
      <c r="RI32" s="49"/>
      <c r="RJ32" s="19"/>
      <c r="RK32" s="19"/>
      <c r="RL32" s="17"/>
    </row>
    <row r="33" spans="1:481"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5"/>
      <c r="X33" s="36"/>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16">
        <v>0.85699999999999998</v>
      </c>
      <c r="BW33" s="17">
        <v>0.14300000000000002</v>
      </c>
      <c r="BX33" s="16">
        <v>0.34496753246753253</v>
      </c>
      <c r="BY33" s="16">
        <v>0.37045454545454548</v>
      </c>
      <c r="BZ33" s="16">
        <v>0.14285714285714288</v>
      </c>
      <c r="CA33" s="17">
        <v>0.14172077922077925</v>
      </c>
      <c r="CB33" s="16">
        <v>0.8</v>
      </c>
      <c r="CC33" s="16">
        <v>0.2</v>
      </c>
      <c r="CD33" s="16">
        <v>0</v>
      </c>
      <c r="CE33" s="16">
        <v>0</v>
      </c>
      <c r="CF33" s="16">
        <v>0.66666666666666652</v>
      </c>
      <c r="CG33" s="16">
        <v>0.22222222222222221</v>
      </c>
      <c r="CH33" s="16">
        <v>0.1111111111111111</v>
      </c>
      <c r="CI33" s="16">
        <v>0</v>
      </c>
      <c r="CJ33" s="16">
        <v>1</v>
      </c>
      <c r="CK33" s="16">
        <v>0</v>
      </c>
      <c r="CL33" s="16">
        <v>0</v>
      </c>
      <c r="CM33" s="16">
        <v>0</v>
      </c>
      <c r="CN33" s="16">
        <v>0.6</v>
      </c>
      <c r="CO33" s="16">
        <v>0.4</v>
      </c>
      <c r="CP33" s="16">
        <v>0</v>
      </c>
      <c r="CQ33" s="17">
        <v>0</v>
      </c>
      <c r="CR33" s="16">
        <v>0.41666666666666669</v>
      </c>
      <c r="CS33" s="38">
        <v>0.25</v>
      </c>
      <c r="CT33" s="38">
        <v>-8.3333333333333329E-2</v>
      </c>
      <c r="CU33" s="40">
        <v>0</v>
      </c>
      <c r="CV33" s="46">
        <v>0.2857142857142857</v>
      </c>
      <c r="CW33" s="46">
        <v>7.1428571428571425E-2</v>
      </c>
      <c r="CX33" s="46">
        <v>0</v>
      </c>
      <c r="CY33" s="46">
        <v>9.5238095238095233E-2</v>
      </c>
      <c r="CZ33" s="46">
        <v>0.14285714285714285</v>
      </c>
      <c r="DA33" s="46">
        <v>7.1428571428571425E-2</v>
      </c>
      <c r="DB33" s="46">
        <v>0.11904761904761903</v>
      </c>
      <c r="DC33" s="46">
        <v>4.7619047619047616E-2</v>
      </c>
      <c r="DD33" s="46">
        <v>7.1428571428571425E-2</v>
      </c>
      <c r="DE33" s="46">
        <v>9.5238095238095233E-2</v>
      </c>
      <c r="DF33" s="46">
        <v>0</v>
      </c>
      <c r="DG33" s="16">
        <v>1</v>
      </c>
      <c r="DH33" s="16">
        <v>0.25</v>
      </c>
      <c r="DI33" s="16">
        <v>0</v>
      </c>
      <c r="DJ33" s="16">
        <v>0.33333333333333326</v>
      </c>
      <c r="DK33" s="16">
        <v>0.5</v>
      </c>
      <c r="DL33" s="16">
        <v>0.25</v>
      </c>
      <c r="DM33" s="16">
        <v>0.41666666666666674</v>
      </c>
      <c r="DN33" s="16">
        <v>0.16666666666666663</v>
      </c>
      <c r="DO33" s="16">
        <v>0.25</v>
      </c>
      <c r="DP33" s="16">
        <v>0.33333333333333326</v>
      </c>
      <c r="DQ33" s="17">
        <v>0</v>
      </c>
      <c r="DR33" s="16">
        <v>0.12121212121212122</v>
      </c>
      <c r="DS33" s="16">
        <v>0.15151515151515152</v>
      </c>
      <c r="DT33" s="16">
        <v>0.12121212121212122</v>
      </c>
      <c r="DU33" s="16">
        <v>9.0909090909090912E-2</v>
      </c>
      <c r="DV33" s="16">
        <v>0.12121212121212122</v>
      </c>
      <c r="DW33" s="16">
        <v>0</v>
      </c>
      <c r="DX33" s="16">
        <v>9.0909090909090912E-2</v>
      </c>
      <c r="DY33" s="16">
        <v>0</v>
      </c>
      <c r="DZ33" s="16">
        <v>3.0303030303030304E-2</v>
      </c>
      <c r="EA33" s="16">
        <v>0</v>
      </c>
      <c r="EB33" s="16">
        <v>0.27272727272727271</v>
      </c>
      <c r="EC33" s="16">
        <v>3.0303030303030304E-2</v>
      </c>
      <c r="ED33" s="16">
        <v>0.33333333333333331</v>
      </c>
      <c r="EE33" s="16">
        <v>0.41666666666666669</v>
      </c>
      <c r="EF33" s="16">
        <v>0.33333333333333331</v>
      </c>
      <c r="EG33" s="16">
        <v>0.25</v>
      </c>
      <c r="EH33" s="16">
        <v>0.33333333333333331</v>
      </c>
      <c r="EI33" s="16">
        <v>0</v>
      </c>
      <c r="EJ33" s="16">
        <v>0.25</v>
      </c>
      <c r="EK33" s="16">
        <v>0</v>
      </c>
      <c r="EL33" s="16">
        <v>8.3333333333333329E-2</v>
      </c>
      <c r="EM33" s="16">
        <v>0</v>
      </c>
      <c r="EN33" s="16">
        <v>0.75</v>
      </c>
      <c r="EO33" s="17">
        <v>8.3333333333333329E-2</v>
      </c>
      <c r="EP33" s="16">
        <v>8.7690631808278865E-2</v>
      </c>
      <c r="EQ33" s="16">
        <v>0.37502094855036028</v>
      </c>
      <c r="ER33" s="16">
        <v>6.7328640858052624E-2</v>
      </c>
      <c r="ES33" s="16">
        <v>0.13390313390313391</v>
      </c>
      <c r="ET33" s="16">
        <v>9.6949891067538124E-2</v>
      </c>
      <c r="EU33" s="16">
        <v>2.886710239651416E-2</v>
      </c>
      <c r="EV33" s="16">
        <v>3.9215686274509803E-2</v>
      </c>
      <c r="EW33" s="16">
        <v>9.2592592592592587E-3</v>
      </c>
      <c r="EX33" s="16">
        <v>2.886710239651416E-2</v>
      </c>
      <c r="EY33" s="16">
        <v>5.7734204793028321E-2</v>
      </c>
      <c r="EZ33" s="16">
        <v>1.8518518518518517E-2</v>
      </c>
      <c r="FA33" s="16">
        <v>4.7385620915032678E-2</v>
      </c>
      <c r="FB33" s="16">
        <v>9.2592592592592587E-3</v>
      </c>
      <c r="FC33" s="16">
        <v>8.1871345029239762E-2</v>
      </c>
      <c r="FD33" s="16">
        <v>0.36432748538011694</v>
      </c>
      <c r="FE33" s="16">
        <v>2.7290448343079921E-2</v>
      </c>
      <c r="FF33" s="16">
        <v>0.19766081871345029</v>
      </c>
      <c r="FG33" s="16">
        <v>7.3099415204678359E-2</v>
      </c>
      <c r="FH33" s="16">
        <v>1.8518518518518517E-2</v>
      </c>
      <c r="FI33" s="16">
        <v>5.4580896686159841E-2</v>
      </c>
      <c r="FJ33" s="16">
        <v>8.771929824561403E-3</v>
      </c>
      <c r="FK33" s="16">
        <v>8.771929824561403E-3</v>
      </c>
      <c r="FL33" s="16">
        <v>8.7914230019493167E-2</v>
      </c>
      <c r="FM33" s="16">
        <v>1.7543859649122806E-2</v>
      </c>
      <c r="FN33" s="16">
        <v>1.7543859649122806E-2</v>
      </c>
      <c r="FO33" s="17">
        <v>4.2105263157894736E-2</v>
      </c>
      <c r="FP33" s="16">
        <v>0.18518518518518517</v>
      </c>
      <c r="FQ33" s="16">
        <v>0.20370370370370369</v>
      </c>
      <c r="FR33" s="16">
        <v>0.28592592592592592</v>
      </c>
      <c r="FS33" s="16">
        <v>0.18814814814814815</v>
      </c>
      <c r="FT33" s="16">
        <v>0.13703703703703701</v>
      </c>
      <c r="FU33" s="16">
        <v>0</v>
      </c>
      <c r="FV33" s="16">
        <v>0.15714285714285714</v>
      </c>
      <c r="FW33" s="16">
        <v>0.26666666666666666</v>
      </c>
      <c r="FX33" s="16">
        <v>0.25238095238095237</v>
      </c>
      <c r="FY33" s="16">
        <v>0.22380952380952379</v>
      </c>
      <c r="FZ33" s="16">
        <v>0.1</v>
      </c>
      <c r="GA33" s="17">
        <v>0</v>
      </c>
      <c r="GB33" s="16">
        <v>3.8095238095238092E-2</v>
      </c>
      <c r="GC33" s="16">
        <v>5.2380952380952382E-2</v>
      </c>
      <c r="GD33" s="16">
        <v>3.3333333333333333E-2</v>
      </c>
      <c r="GE33" s="16">
        <v>0.3</v>
      </c>
      <c r="GF33" s="16">
        <v>2.8571428571428571E-2</v>
      </c>
      <c r="GG33" s="16">
        <v>0</v>
      </c>
      <c r="GH33" s="16">
        <v>1.9047619047619049E-2</v>
      </c>
      <c r="GI33" s="16">
        <v>0.18095238095238095</v>
      </c>
      <c r="GJ33" s="16">
        <v>0</v>
      </c>
      <c r="GK33" s="16">
        <v>0.10476190476190475</v>
      </c>
      <c r="GL33" s="16">
        <v>2.8571428571428571E-2</v>
      </c>
      <c r="GM33" s="16">
        <v>0.10952380952380952</v>
      </c>
      <c r="GN33" s="16">
        <v>9.5238095238095229E-3</v>
      </c>
      <c r="GO33" s="16">
        <v>9.5238095238095233E-2</v>
      </c>
      <c r="GP33" s="19">
        <v>0</v>
      </c>
      <c r="GQ33" s="17"/>
      <c r="GR33" s="16"/>
      <c r="GS33" s="17"/>
      <c r="GT33" s="16">
        <v>0.15151515151515149</v>
      </c>
      <c r="GU33" s="16">
        <v>0</v>
      </c>
      <c r="GV33" s="16">
        <v>0.27272727272727271</v>
      </c>
      <c r="GW33" s="16">
        <v>3.03030303030303E-2</v>
      </c>
      <c r="GX33" s="16">
        <v>0.2424242424242424</v>
      </c>
      <c r="GY33" s="16">
        <v>6.0606060606060601E-2</v>
      </c>
      <c r="GZ33" s="16">
        <v>0.2424242424242424</v>
      </c>
      <c r="HA33" s="17">
        <v>0</v>
      </c>
      <c r="HB33" s="16">
        <v>7.6190476190476197E-2</v>
      </c>
      <c r="HC33" s="16">
        <v>0</v>
      </c>
      <c r="HD33" s="16">
        <v>3.8095238095238099E-2</v>
      </c>
      <c r="HE33" s="16">
        <v>2.3809523809523808E-2</v>
      </c>
      <c r="HF33" s="16">
        <v>0</v>
      </c>
      <c r="HG33" s="16">
        <v>5.7142857142857148E-2</v>
      </c>
      <c r="HH33" s="16">
        <v>4.2857142857142858E-2</v>
      </c>
      <c r="HI33" s="16">
        <v>0.15714285714285711</v>
      </c>
      <c r="HJ33" s="16">
        <v>0.16666666666666666</v>
      </c>
      <c r="HK33" s="16">
        <v>3.3333333333333333E-2</v>
      </c>
      <c r="HL33" s="16">
        <v>8.5714285714285715E-2</v>
      </c>
      <c r="HM33" s="16">
        <v>0.18571428571428569</v>
      </c>
      <c r="HN33" s="16">
        <v>0.12857142857142859</v>
      </c>
      <c r="HO33" s="16">
        <v>4.7619047619047615E-3</v>
      </c>
      <c r="HP33" s="19">
        <v>0</v>
      </c>
      <c r="HQ33" s="17"/>
      <c r="HR33" s="16">
        <v>0.214</v>
      </c>
      <c r="HS33" s="16">
        <v>0.28600000000000003</v>
      </c>
      <c r="HT33" s="16">
        <v>0</v>
      </c>
      <c r="HU33" s="16">
        <v>7.0999999999999994E-2</v>
      </c>
      <c r="HV33" s="16">
        <v>0.71400000000000008</v>
      </c>
      <c r="HW33" s="16">
        <v>0.14300000000000002</v>
      </c>
      <c r="HX33" s="17">
        <v>0</v>
      </c>
      <c r="HY33" s="16">
        <v>0.13056349206349205</v>
      </c>
      <c r="HZ33" s="16">
        <v>6.1920634920634925E-2</v>
      </c>
      <c r="IA33" s="16">
        <v>5.1785714285714282E-2</v>
      </c>
      <c r="IB33" s="16">
        <v>8.8642857142857148E-2</v>
      </c>
      <c r="IC33" s="16">
        <v>0.16692063492063491</v>
      </c>
      <c r="ID33" s="16">
        <v>5.4404761904761907E-2</v>
      </c>
      <c r="IE33" s="16">
        <v>4.3500000000000004E-2</v>
      </c>
      <c r="IF33" s="16">
        <v>5.673809523809524E-2</v>
      </c>
      <c r="IG33" s="16">
        <v>5.0476190476190473E-2</v>
      </c>
      <c r="IH33" s="16">
        <v>5.5428571428571424E-2</v>
      </c>
      <c r="II33" s="16">
        <v>4.3285714285714288E-2</v>
      </c>
      <c r="IJ33" s="16">
        <v>5.0595238095238096E-2</v>
      </c>
      <c r="IK33" s="16">
        <v>5.9968253968253976E-2</v>
      </c>
      <c r="IL33" s="16">
        <v>7.2436507936507938E-2</v>
      </c>
      <c r="IM33" s="19">
        <v>1.3333333333333332E-2</v>
      </c>
      <c r="IN33" s="17"/>
      <c r="IO33" s="16">
        <v>0.14285714285714285</v>
      </c>
      <c r="IP33" s="16">
        <v>0</v>
      </c>
      <c r="IQ33" s="16">
        <v>0.21428571428571427</v>
      </c>
      <c r="IR33" s="16">
        <v>0.14285714285714285</v>
      </c>
      <c r="IS33" s="16">
        <v>0.2857142857142857</v>
      </c>
      <c r="IT33" s="16">
        <v>-7.1428571428571425E-2</v>
      </c>
      <c r="IU33" s="17">
        <v>0.21428571428571427</v>
      </c>
      <c r="IV33" s="16">
        <v>0.46153846153846156</v>
      </c>
      <c r="IW33" s="16">
        <v>0.5</v>
      </c>
      <c r="IX33" s="16">
        <v>0.7857142857142857</v>
      </c>
      <c r="IY33" s="16">
        <v>0.35714285714285715</v>
      </c>
      <c r="IZ33" s="16">
        <v>-0.21428571428571427</v>
      </c>
      <c r="JA33" s="16">
        <v>0.5</v>
      </c>
      <c r="JB33" s="16">
        <v>0.5714285714285714</v>
      </c>
      <c r="JC33" s="16">
        <v>-0.14285714285714285</v>
      </c>
      <c r="JD33" s="16">
        <v>0.5</v>
      </c>
      <c r="JE33" s="16">
        <v>0.42857142857142855</v>
      </c>
      <c r="JF33" s="19">
        <v>0</v>
      </c>
      <c r="JG33" s="17"/>
      <c r="JH33" s="19">
        <v>0.10157084919078922</v>
      </c>
      <c r="JI33" s="16">
        <v>5.4985007496251875E-2</v>
      </c>
      <c r="JJ33" s="16">
        <v>0.12234435666781994</v>
      </c>
      <c r="JK33" s="16">
        <v>0.10241585937800331</v>
      </c>
      <c r="JL33" s="16">
        <v>0.16283949371468109</v>
      </c>
      <c r="JM33" s="16">
        <v>7.9825712143928029E-2</v>
      </c>
      <c r="JN33" s="16">
        <v>7.2132443393687767E-2</v>
      </c>
      <c r="JO33" s="16">
        <v>0.1564273151885596</v>
      </c>
      <c r="JP33" s="16">
        <v>7.1214633068081332E-2</v>
      </c>
      <c r="JQ33" s="16">
        <v>7.6244329758197824E-2</v>
      </c>
      <c r="JR33" s="19">
        <v>0</v>
      </c>
      <c r="JS33" s="17"/>
      <c r="JT33" s="19">
        <v>7.6999999999999999E-2</v>
      </c>
      <c r="JU33" s="16">
        <v>7.6999999999999999E-2</v>
      </c>
      <c r="JV33" s="16">
        <v>0.154</v>
      </c>
      <c r="JW33" s="16">
        <v>0.38500000000000001</v>
      </c>
      <c r="JX33" s="16">
        <v>0.76900000000000002</v>
      </c>
      <c r="JY33" s="16">
        <v>0</v>
      </c>
      <c r="JZ33" s="16">
        <v>0.154</v>
      </c>
      <c r="KA33" s="16">
        <v>0.308</v>
      </c>
      <c r="KB33" s="16">
        <v>0.23100000000000001</v>
      </c>
      <c r="KC33" s="16">
        <v>0.308</v>
      </c>
      <c r="KD33" s="19">
        <v>7.6999999999999999E-2</v>
      </c>
      <c r="KE33" s="17"/>
      <c r="KF33" s="59">
        <v>-0.5714285714285714</v>
      </c>
      <c r="KG33" s="53">
        <v>-0.35714285714285715</v>
      </c>
      <c r="KH33" s="53">
        <v>0.5</v>
      </c>
      <c r="KI33" s="53">
        <v>1</v>
      </c>
      <c r="KJ33" s="53">
        <v>0</v>
      </c>
      <c r="KK33" s="53">
        <v>0</v>
      </c>
      <c r="KL33" s="53">
        <v>0</v>
      </c>
      <c r="KM33" s="54">
        <v>-0.6428571428571429</v>
      </c>
      <c r="KN33" s="16">
        <v>0.23076923076923078</v>
      </c>
      <c r="KO33" s="16">
        <v>0</v>
      </c>
      <c r="KP33" s="16">
        <v>-7.6923076923076927E-2</v>
      </c>
      <c r="KQ33" s="16">
        <v>-7.6923076923076927E-2</v>
      </c>
      <c r="KR33" s="16">
        <v>0</v>
      </c>
      <c r="KS33" s="16">
        <v>7.6923076923076927E-2</v>
      </c>
      <c r="KT33" s="17">
        <v>0</v>
      </c>
      <c r="KU33" s="19">
        <v>0.29102564102564105</v>
      </c>
      <c r="KV33" s="19">
        <v>0.2125763125763126</v>
      </c>
      <c r="KW33" s="19">
        <v>0.2846153846153846</v>
      </c>
      <c r="KX33" s="19">
        <v>0.18559218559218557</v>
      </c>
      <c r="KY33" s="19">
        <v>2.6190476190476188E-2</v>
      </c>
      <c r="KZ33" s="19">
        <v>0.29070512820512817</v>
      </c>
      <c r="LA33" s="19">
        <v>0.2125763125763126</v>
      </c>
      <c r="LB33" s="19">
        <v>0.28493589743589742</v>
      </c>
      <c r="LC33" s="19">
        <v>0.18559218559218557</v>
      </c>
      <c r="LD33" s="19">
        <v>2.6190476190476188E-2</v>
      </c>
      <c r="LF33" s="345">
        <v>0.5714285714285714</v>
      </c>
      <c r="LG33" s="345">
        <v>0.42857142857142855</v>
      </c>
      <c r="LH33" s="345">
        <v>0</v>
      </c>
      <c r="LI33" s="350"/>
      <c r="LJ33" s="351"/>
      <c r="LK33" s="36"/>
      <c r="LL33" s="345">
        <v>0.71428571428571419</v>
      </c>
      <c r="LM33" s="345">
        <v>0.2857142857142857</v>
      </c>
      <c r="LN33" s="345">
        <v>0</v>
      </c>
      <c r="LO33" s="19"/>
      <c r="LP33" s="19"/>
      <c r="LQ33" s="49">
        <v>0.125</v>
      </c>
      <c r="LR33" s="16">
        <v>0.875</v>
      </c>
      <c r="LS33" s="16">
        <v>0.25</v>
      </c>
      <c r="LT33" s="16">
        <v>0.125</v>
      </c>
      <c r="LU33" s="16">
        <v>0.375</v>
      </c>
      <c r="LV33" s="16">
        <v>0</v>
      </c>
      <c r="LW33" s="16">
        <v>0</v>
      </c>
      <c r="LX33" s="19">
        <v>0.125</v>
      </c>
      <c r="LY33" s="19"/>
      <c r="LZ33" s="17"/>
      <c r="MA33" s="16"/>
      <c r="MB33" s="16"/>
      <c r="MC33" s="16"/>
      <c r="MD33" s="16"/>
      <c r="ME33" s="16"/>
      <c r="MF33" s="16"/>
      <c r="MG33" s="16"/>
      <c r="MH33" s="19"/>
      <c r="MI33" s="17"/>
      <c r="MJ33" s="19"/>
      <c r="MK33" s="19">
        <v>0.66666666666666663</v>
      </c>
      <c r="ML33" s="19">
        <v>0.33333333333333331</v>
      </c>
      <c r="MM33" s="19">
        <v>0</v>
      </c>
      <c r="MN33" s="19"/>
      <c r="MO33" s="17"/>
      <c r="MP33" s="19"/>
      <c r="MQ33" s="19">
        <v>0.75</v>
      </c>
      <c r="MR33" s="19">
        <v>0.25</v>
      </c>
      <c r="MS33" s="19">
        <v>0</v>
      </c>
      <c r="MT33" s="19"/>
      <c r="MU33" s="19"/>
      <c r="MV33" s="49">
        <v>0.222</v>
      </c>
      <c r="MW33" s="16">
        <v>0.66700000000000004</v>
      </c>
      <c r="MX33" s="16">
        <v>0</v>
      </c>
      <c r="MY33" s="16">
        <v>0.111</v>
      </c>
      <c r="MZ33" s="16">
        <v>0.33299999999999996</v>
      </c>
      <c r="NA33" s="16">
        <v>0</v>
      </c>
      <c r="NB33" s="16">
        <v>0</v>
      </c>
      <c r="NC33" s="19">
        <v>0</v>
      </c>
      <c r="ND33" s="17"/>
      <c r="NE33" s="16"/>
      <c r="NF33" s="16"/>
      <c r="NG33" s="16"/>
      <c r="NH33" s="16"/>
      <c r="NI33" s="16"/>
      <c r="NJ33" s="16"/>
      <c r="NK33" s="16"/>
      <c r="NL33" s="19"/>
      <c r="NM33" s="17"/>
      <c r="NN33" s="19"/>
      <c r="NO33" s="19">
        <v>0.22222222222222221</v>
      </c>
      <c r="NP33" s="19">
        <v>0.77777777777777779</v>
      </c>
      <c r="NQ33" s="19">
        <v>0</v>
      </c>
      <c r="NR33" s="19"/>
      <c r="NS33" s="17"/>
      <c r="NT33" s="19"/>
      <c r="NU33" s="19">
        <v>0.33333333333333331</v>
      </c>
      <c r="NV33" s="19">
        <v>0.66666666666666663</v>
      </c>
      <c r="NW33" s="19">
        <v>0</v>
      </c>
      <c r="NX33" s="19"/>
      <c r="NY33" s="17"/>
      <c r="NZ33" s="19">
        <v>0</v>
      </c>
      <c r="OA33" s="16">
        <v>0.66700000000000004</v>
      </c>
      <c r="OB33" s="16">
        <v>0</v>
      </c>
      <c r="OC33" s="16">
        <v>0</v>
      </c>
      <c r="OD33" s="16">
        <v>0.33299999999999996</v>
      </c>
      <c r="OE33" s="16">
        <v>0</v>
      </c>
      <c r="OF33" s="16">
        <v>0</v>
      </c>
      <c r="OG33" s="19">
        <v>0</v>
      </c>
      <c r="OH33" s="17"/>
      <c r="OI33" s="16"/>
      <c r="OJ33" s="16"/>
      <c r="OK33" s="16"/>
      <c r="OL33" s="16"/>
      <c r="OM33" s="16"/>
      <c r="ON33" s="16"/>
      <c r="OO33" s="16"/>
      <c r="OP33" s="19"/>
      <c r="OQ33" s="17"/>
      <c r="OR33" s="19"/>
      <c r="OS33" s="19">
        <v>0.75</v>
      </c>
      <c r="OT33" s="19">
        <v>0.25</v>
      </c>
      <c r="OU33" s="19">
        <v>0</v>
      </c>
      <c r="OV33" s="19"/>
      <c r="OW33" s="17"/>
      <c r="OX33" s="19"/>
      <c r="OY33" s="19">
        <v>0.75</v>
      </c>
      <c r="OZ33" s="19">
        <v>0.25</v>
      </c>
      <c r="PA33" s="19">
        <v>0</v>
      </c>
      <c r="PB33" s="19"/>
      <c r="PC33" s="19"/>
      <c r="PD33" s="49">
        <v>0.16699999999999998</v>
      </c>
      <c r="PE33" s="16">
        <v>0.66700000000000004</v>
      </c>
      <c r="PF33" s="16">
        <v>0.33299999999999996</v>
      </c>
      <c r="PG33" s="16">
        <v>0</v>
      </c>
      <c r="PH33" s="16">
        <v>0.33299999999999996</v>
      </c>
      <c r="PI33" s="16">
        <v>0</v>
      </c>
      <c r="PJ33" s="16">
        <v>0</v>
      </c>
      <c r="PK33" s="19">
        <v>0</v>
      </c>
      <c r="PL33" s="17"/>
      <c r="PM33" s="19"/>
      <c r="PN33" s="16"/>
      <c r="PO33" s="16"/>
      <c r="PP33" s="16"/>
      <c r="PQ33" s="16"/>
      <c r="PR33" s="16"/>
      <c r="PS33" s="16"/>
      <c r="PT33" s="19"/>
      <c r="PU33" s="17"/>
      <c r="PV33" s="19">
        <v>0.34523809523809523</v>
      </c>
      <c r="PW33" s="16">
        <v>0.15476190476190477</v>
      </c>
      <c r="PX33" s="16">
        <v>8.3333333333333329E-2</v>
      </c>
      <c r="PY33" s="16">
        <v>9.5238095238095233E-2</v>
      </c>
      <c r="PZ33" s="16">
        <v>3.5714285714285712E-2</v>
      </c>
      <c r="QA33" s="16">
        <v>0.19047619047619047</v>
      </c>
      <c r="QB33" s="16">
        <v>9.5238095238095233E-2</v>
      </c>
      <c r="QC33" s="19">
        <v>0</v>
      </c>
      <c r="QD33" s="17"/>
      <c r="QE33" s="19">
        <v>8.3333333333333329E-2</v>
      </c>
      <c r="QF33" s="16">
        <v>7.1428571428571425E-2</v>
      </c>
      <c r="QG33" s="16">
        <v>0.21428571428571427</v>
      </c>
      <c r="QH33" s="16">
        <v>2.3809523809523808E-2</v>
      </c>
      <c r="QI33" s="16">
        <v>0.16666666666666666</v>
      </c>
      <c r="QJ33" s="16">
        <v>0.16666666666666663</v>
      </c>
      <c r="QK33" s="19">
        <v>0.27380952380952378</v>
      </c>
      <c r="QL33" s="19">
        <v>0</v>
      </c>
      <c r="QM33" s="17"/>
      <c r="QN33" s="19">
        <v>0.19047619047619047</v>
      </c>
      <c r="QO33" s="16">
        <v>0.26190476190476186</v>
      </c>
      <c r="QP33" s="16">
        <v>0.19047619047619047</v>
      </c>
      <c r="QQ33" s="16">
        <v>0.10714285714285714</v>
      </c>
      <c r="QR33" s="16">
        <v>8.3333333333333329E-2</v>
      </c>
      <c r="QS33" s="16">
        <v>9.5238095238095233E-2</v>
      </c>
      <c r="QT33" s="16">
        <v>4.7619047619047616E-2</v>
      </c>
      <c r="QU33" s="19">
        <v>2.3809523809523808E-2</v>
      </c>
      <c r="QV33" s="17"/>
      <c r="QW33" s="49"/>
      <c r="QX33" s="19"/>
      <c r="QY33" s="19"/>
      <c r="QZ33" s="17"/>
      <c r="RA33" s="49"/>
      <c r="RB33" s="19"/>
      <c r="RC33" s="19"/>
      <c r="RD33" s="17"/>
      <c r="RE33" s="49"/>
      <c r="RF33" s="19"/>
      <c r="RG33" s="19"/>
      <c r="RH33" s="17"/>
      <c r="RI33" s="49"/>
      <c r="RJ33" s="19"/>
      <c r="RK33" s="19"/>
      <c r="RL33" s="17"/>
    </row>
    <row r="34" spans="1:481"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5"/>
      <c r="X34" s="36"/>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16">
        <v>0.875</v>
      </c>
      <c r="BW34" s="17">
        <v>0.125</v>
      </c>
      <c r="BX34" s="16">
        <v>0.304040404040404</v>
      </c>
      <c r="BY34" s="16">
        <v>0.32236652236652236</v>
      </c>
      <c r="BZ34" s="16">
        <v>0.17838383838383839</v>
      </c>
      <c r="CA34" s="17">
        <v>0.19520923520923522</v>
      </c>
      <c r="CB34" s="16">
        <v>0.8</v>
      </c>
      <c r="CC34" s="16">
        <v>0.2</v>
      </c>
      <c r="CD34" s="16">
        <v>0</v>
      </c>
      <c r="CE34" s="16">
        <v>0</v>
      </c>
      <c r="CF34" s="16">
        <v>0.91666666666666652</v>
      </c>
      <c r="CG34" s="16">
        <v>0</v>
      </c>
      <c r="CH34" s="16">
        <v>8.3333333333333315E-2</v>
      </c>
      <c r="CI34" s="16">
        <v>0</v>
      </c>
      <c r="CJ34" s="16">
        <v>1</v>
      </c>
      <c r="CK34" s="16">
        <v>0</v>
      </c>
      <c r="CL34" s="16">
        <v>0</v>
      </c>
      <c r="CM34" s="16">
        <v>0</v>
      </c>
      <c r="CN34" s="16">
        <v>1</v>
      </c>
      <c r="CO34" s="16">
        <v>0</v>
      </c>
      <c r="CP34" s="16">
        <v>0</v>
      </c>
      <c r="CQ34" s="17">
        <v>0</v>
      </c>
      <c r="CR34" s="16">
        <v>0.2857142857142857</v>
      </c>
      <c r="CS34" s="38">
        <v>0.5</v>
      </c>
      <c r="CT34" s="38">
        <v>-0.21428571428571427</v>
      </c>
      <c r="CU34" s="40">
        <v>0</v>
      </c>
      <c r="CV34" s="46">
        <v>0.25</v>
      </c>
      <c r="CW34" s="46">
        <v>9.6153846153846173E-2</v>
      </c>
      <c r="CX34" s="46">
        <v>3.8461538461538464E-2</v>
      </c>
      <c r="CY34" s="46">
        <v>0.11538461538461538</v>
      </c>
      <c r="CZ34" s="46">
        <v>0.13461538461538461</v>
      </c>
      <c r="DA34" s="46">
        <v>7.6923076923076927E-2</v>
      </c>
      <c r="DB34" s="46">
        <v>7.6923076923076927E-2</v>
      </c>
      <c r="DC34" s="46">
        <v>5.7692307692307689E-2</v>
      </c>
      <c r="DD34" s="46">
        <v>1.9230769230769232E-2</v>
      </c>
      <c r="DE34" s="46">
        <v>0.11538461538461538</v>
      </c>
      <c r="DF34" s="46">
        <v>1.9230769230769232E-2</v>
      </c>
      <c r="DG34" s="16">
        <v>0.9285714285714286</v>
      </c>
      <c r="DH34" s="16">
        <v>0.35714285714285715</v>
      </c>
      <c r="DI34" s="16">
        <v>0.14285714285714285</v>
      </c>
      <c r="DJ34" s="16">
        <v>0.42857142857142855</v>
      </c>
      <c r="DK34" s="16">
        <v>0.5</v>
      </c>
      <c r="DL34" s="16">
        <v>0.2857142857142857</v>
      </c>
      <c r="DM34" s="16">
        <v>0.2857142857142857</v>
      </c>
      <c r="DN34" s="16">
        <v>0.21428571428571427</v>
      </c>
      <c r="DO34" s="16">
        <v>7.1428571428571425E-2</v>
      </c>
      <c r="DP34" s="16">
        <v>0.42857142857142855</v>
      </c>
      <c r="DQ34" s="17">
        <v>7.1428571428571425E-2</v>
      </c>
      <c r="DR34" s="16">
        <v>0.15789473684210525</v>
      </c>
      <c r="DS34" s="16">
        <v>0.18421052631578946</v>
      </c>
      <c r="DT34" s="16">
        <v>0.15789473684210525</v>
      </c>
      <c r="DU34" s="16">
        <v>7.8947368421052627E-2</v>
      </c>
      <c r="DV34" s="16">
        <v>0.10526315789473684</v>
      </c>
      <c r="DW34" s="16">
        <v>0</v>
      </c>
      <c r="DX34" s="16">
        <v>0.13157894736842105</v>
      </c>
      <c r="DY34" s="16">
        <v>0</v>
      </c>
      <c r="DZ34" s="16">
        <v>5.2631578947368418E-2</v>
      </c>
      <c r="EA34" s="16">
        <v>0</v>
      </c>
      <c r="EB34" s="16">
        <v>0.13157894736842105</v>
      </c>
      <c r="EC34" s="16">
        <v>2.6315789473684209E-2</v>
      </c>
      <c r="ED34" s="16">
        <v>0.42857142857142855</v>
      </c>
      <c r="EE34" s="16">
        <v>0.5</v>
      </c>
      <c r="EF34" s="16">
        <v>0.42857142857142855</v>
      </c>
      <c r="EG34" s="16">
        <v>0.21428571428571427</v>
      </c>
      <c r="EH34" s="16">
        <v>0.2857142857142857</v>
      </c>
      <c r="EI34" s="16">
        <v>0</v>
      </c>
      <c r="EJ34" s="16">
        <v>0.35714285714285715</v>
      </c>
      <c r="EK34" s="16">
        <v>0</v>
      </c>
      <c r="EL34" s="16">
        <v>0.14285714285714285</v>
      </c>
      <c r="EM34" s="16">
        <v>0</v>
      </c>
      <c r="EN34" s="16">
        <v>0.35714285714285715</v>
      </c>
      <c r="EO34" s="17">
        <v>7.1428571428571425E-2</v>
      </c>
      <c r="EP34" s="16">
        <v>0.18376068376068375</v>
      </c>
      <c r="EQ34" s="16">
        <v>0.36581196581196579</v>
      </c>
      <c r="ER34" s="16">
        <v>5.8974358974358973E-2</v>
      </c>
      <c r="ES34" s="16">
        <v>0.1735042735042735</v>
      </c>
      <c r="ET34" s="16">
        <v>1.111111111111111E-2</v>
      </c>
      <c r="EU34" s="16">
        <v>0</v>
      </c>
      <c r="EV34" s="16">
        <v>1.111111111111111E-2</v>
      </c>
      <c r="EW34" s="16">
        <v>0</v>
      </c>
      <c r="EX34" s="16">
        <v>0</v>
      </c>
      <c r="EY34" s="16">
        <v>0.10341880341880343</v>
      </c>
      <c r="EZ34" s="16">
        <v>2.564102564102564E-2</v>
      </c>
      <c r="FA34" s="16">
        <v>3.3333333333333333E-2</v>
      </c>
      <c r="FB34" s="16">
        <v>3.3333333333333333E-2</v>
      </c>
      <c r="FC34" s="16">
        <v>0.1111111111111111</v>
      </c>
      <c r="FD34" s="16">
        <v>0.34188034188034189</v>
      </c>
      <c r="FE34" s="16">
        <v>4.1666666666666664E-2</v>
      </c>
      <c r="FF34" s="16">
        <v>0.22970085470085469</v>
      </c>
      <c r="FG34" s="16">
        <v>1.3888888888888888E-2</v>
      </c>
      <c r="FH34" s="16">
        <v>0</v>
      </c>
      <c r="FI34" s="16">
        <v>1.3888888888888888E-2</v>
      </c>
      <c r="FJ34" s="16">
        <v>0</v>
      </c>
      <c r="FK34" s="16">
        <v>0</v>
      </c>
      <c r="FL34" s="16">
        <v>0.12927350427350429</v>
      </c>
      <c r="FM34" s="16">
        <v>2.7777777777777776E-2</v>
      </c>
      <c r="FN34" s="16">
        <v>1.3888888888888888E-2</v>
      </c>
      <c r="FO34" s="17">
        <v>7.6923076923076927E-2</v>
      </c>
      <c r="FP34" s="16">
        <v>0.16833333333333333</v>
      </c>
      <c r="FQ34" s="16">
        <v>0.26055555555555554</v>
      </c>
      <c r="FR34" s="16">
        <v>0.25555555555555554</v>
      </c>
      <c r="FS34" s="16">
        <v>0.22111111111111109</v>
      </c>
      <c r="FT34" s="16">
        <v>9.4444444444444442E-2</v>
      </c>
      <c r="FU34" s="16">
        <v>0</v>
      </c>
      <c r="FV34" s="16">
        <v>0.16666666666666669</v>
      </c>
      <c r="FW34" s="16">
        <v>0.2814814814814815</v>
      </c>
      <c r="FX34" s="16">
        <v>0.27407407407407408</v>
      </c>
      <c r="FY34" s="16">
        <v>0.21111111111111108</v>
      </c>
      <c r="FZ34" s="16">
        <v>6.6666666666666666E-2</v>
      </c>
      <c r="GA34" s="17">
        <v>0</v>
      </c>
      <c r="GB34" s="16">
        <v>4.507936507936508E-2</v>
      </c>
      <c r="GC34" s="16">
        <v>3.1468253968253965E-2</v>
      </c>
      <c r="GD34" s="16">
        <v>8.3333333333333332E-3</v>
      </c>
      <c r="GE34" s="16">
        <v>0.2886111111111111</v>
      </c>
      <c r="GF34" s="16">
        <v>0.10384920634920634</v>
      </c>
      <c r="GG34" s="16">
        <v>4.1666666666666666E-3</v>
      </c>
      <c r="GH34" s="16">
        <v>0</v>
      </c>
      <c r="GI34" s="16">
        <v>0.18857142857142856</v>
      </c>
      <c r="GJ34" s="16">
        <v>1.369047619047619E-2</v>
      </c>
      <c r="GK34" s="16">
        <v>7.9801587301587304E-2</v>
      </c>
      <c r="GL34" s="16">
        <v>2.3214285714285712E-2</v>
      </c>
      <c r="GM34" s="16">
        <v>8.3333333333333329E-2</v>
      </c>
      <c r="GN34" s="16">
        <v>0</v>
      </c>
      <c r="GO34" s="16">
        <v>0.12988095238095237</v>
      </c>
      <c r="GP34" s="19">
        <v>0</v>
      </c>
      <c r="GQ34" s="17"/>
      <c r="GR34" s="16"/>
      <c r="GS34" s="17"/>
      <c r="GT34" s="16">
        <v>0.16363636363636364</v>
      </c>
      <c r="GU34" s="16">
        <v>0</v>
      </c>
      <c r="GV34" s="16">
        <v>0.21818181818181817</v>
      </c>
      <c r="GW34" s="16">
        <v>0</v>
      </c>
      <c r="GX34" s="16">
        <v>0.25454545454545452</v>
      </c>
      <c r="GY34" s="16">
        <v>7.2727272727272724E-2</v>
      </c>
      <c r="GZ34" s="16">
        <v>0.23636363636363636</v>
      </c>
      <c r="HA34" s="17">
        <v>5.4545454545454543E-2</v>
      </c>
      <c r="HB34" s="16">
        <v>6.222222222222222E-2</v>
      </c>
      <c r="HC34" s="16">
        <v>4.4444444444444444E-3</v>
      </c>
      <c r="HD34" s="16">
        <v>2.2222222222222223E-2</v>
      </c>
      <c r="HE34" s="16">
        <v>6.6666666666666666E-2</v>
      </c>
      <c r="HF34" s="16">
        <v>2.6666666666666665E-2</v>
      </c>
      <c r="HG34" s="16">
        <v>6.222222222222222E-2</v>
      </c>
      <c r="HH34" s="16">
        <v>4.4444444444444446E-2</v>
      </c>
      <c r="HI34" s="16">
        <v>0.13333333333333333</v>
      </c>
      <c r="HJ34" s="16">
        <v>0.15111111111111111</v>
      </c>
      <c r="HK34" s="16">
        <v>2.2222222222222223E-2</v>
      </c>
      <c r="HL34" s="16">
        <v>6.6666666666666666E-2</v>
      </c>
      <c r="HM34" s="16">
        <v>0.19111111111111112</v>
      </c>
      <c r="HN34" s="16">
        <v>0.14222222222222222</v>
      </c>
      <c r="HO34" s="16">
        <v>4.4444444444444444E-3</v>
      </c>
      <c r="HP34" s="19">
        <v>0</v>
      </c>
      <c r="HQ34" s="17"/>
      <c r="HR34" s="16">
        <v>0.53299999999999992</v>
      </c>
      <c r="HS34" s="16">
        <v>0.6</v>
      </c>
      <c r="HT34" s="16">
        <v>0</v>
      </c>
      <c r="HU34" s="16">
        <v>6.7000000000000004E-2</v>
      </c>
      <c r="HV34" s="16">
        <v>0.53299999999999992</v>
      </c>
      <c r="HW34" s="16">
        <v>6.7000000000000004E-2</v>
      </c>
      <c r="HX34" s="17">
        <v>0</v>
      </c>
      <c r="HY34" s="16">
        <v>0.14682058195708345</v>
      </c>
      <c r="HZ34" s="16">
        <v>5.5878552971576227E-2</v>
      </c>
      <c r="IA34" s="16">
        <v>4.2312661498708007E-2</v>
      </c>
      <c r="IB34" s="16">
        <v>8.1482417705875734E-2</v>
      </c>
      <c r="IC34" s="16">
        <v>0.19673913043478258</v>
      </c>
      <c r="ID34" s="16">
        <v>5.1291989664082695E-2</v>
      </c>
      <c r="IE34" s="16">
        <v>5.9302325581395351E-2</v>
      </c>
      <c r="IF34" s="16">
        <v>5.80974047859791E-2</v>
      </c>
      <c r="IG34" s="16">
        <v>4.8514211886304906E-2</v>
      </c>
      <c r="IH34" s="16">
        <v>4.5736434108527131E-2</v>
      </c>
      <c r="II34" s="16">
        <v>5.8656330749354009E-2</v>
      </c>
      <c r="IJ34" s="16">
        <v>5.3746770025839795E-2</v>
      </c>
      <c r="IK34" s="16">
        <v>4.7028423772609816E-2</v>
      </c>
      <c r="IL34" s="16">
        <v>5.1614987080103363E-2</v>
      </c>
      <c r="IM34" s="19">
        <v>2.7777777777777779E-3</v>
      </c>
      <c r="IN34" s="17"/>
      <c r="IO34" s="16">
        <v>-6.6666666666666666E-2</v>
      </c>
      <c r="IP34" s="16">
        <v>0</v>
      </c>
      <c r="IQ34" s="16">
        <v>0.13333333333333333</v>
      </c>
      <c r="IR34" s="16">
        <v>0.2</v>
      </c>
      <c r="IS34" s="16">
        <v>0.53333333333333333</v>
      </c>
      <c r="IT34" s="16">
        <v>6.6666666666666666E-2</v>
      </c>
      <c r="IU34" s="17">
        <v>-0.13333333333333333</v>
      </c>
      <c r="IV34" s="16">
        <v>0.4</v>
      </c>
      <c r="IW34" s="16">
        <v>0.33333333333333331</v>
      </c>
      <c r="IX34" s="16">
        <v>0.53333333333333333</v>
      </c>
      <c r="IY34" s="16">
        <v>0.13333333333333333</v>
      </c>
      <c r="IZ34" s="16">
        <v>-0.66666666666666663</v>
      </c>
      <c r="JA34" s="16">
        <v>0.2</v>
      </c>
      <c r="JB34" s="16">
        <v>0.5714285714285714</v>
      </c>
      <c r="JC34" s="16">
        <v>-0.6</v>
      </c>
      <c r="JD34" s="16">
        <v>0.13333333333333333</v>
      </c>
      <c r="JE34" s="16">
        <v>0.4</v>
      </c>
      <c r="JF34" s="19">
        <v>0</v>
      </c>
      <c r="JG34" s="17"/>
      <c r="JH34" s="19">
        <v>0.12200466200466201</v>
      </c>
      <c r="JI34" s="16">
        <v>9.3939393939393934E-2</v>
      </c>
      <c r="JJ34" s="16">
        <v>8.3216783216783219E-2</v>
      </c>
      <c r="JK34" s="16">
        <v>8.0808080808080815E-2</v>
      </c>
      <c r="JL34" s="16">
        <v>0.16458430458430456</v>
      </c>
      <c r="JM34" s="16">
        <v>3.333333333333334E-2</v>
      </c>
      <c r="JN34" s="16">
        <v>6.2020202020202031E-2</v>
      </c>
      <c r="JO34" s="16">
        <v>0.19384615384615383</v>
      </c>
      <c r="JP34" s="16">
        <v>0.10200466200466202</v>
      </c>
      <c r="JQ34" s="16">
        <v>6.424242424242424E-2</v>
      </c>
      <c r="JR34" s="19">
        <v>0</v>
      </c>
      <c r="JS34" s="17"/>
      <c r="JT34" s="19">
        <v>0</v>
      </c>
      <c r="JU34" s="16">
        <v>6.7000000000000004E-2</v>
      </c>
      <c r="JV34" s="16">
        <v>0.26700000000000002</v>
      </c>
      <c r="JW34" s="16">
        <v>0.33299999999999996</v>
      </c>
      <c r="JX34" s="16">
        <v>0.86699999999999999</v>
      </c>
      <c r="JY34" s="16">
        <v>0</v>
      </c>
      <c r="JZ34" s="16">
        <v>0.13300000000000001</v>
      </c>
      <c r="KA34" s="16">
        <v>0.13300000000000001</v>
      </c>
      <c r="KB34" s="16">
        <v>0.2</v>
      </c>
      <c r="KC34" s="16">
        <v>0.26700000000000002</v>
      </c>
      <c r="KD34" s="19">
        <v>6.7000000000000004E-2</v>
      </c>
      <c r="KE34" s="17"/>
      <c r="KF34" s="59">
        <v>-0.53333333333333333</v>
      </c>
      <c r="KG34" s="53">
        <v>-0.2</v>
      </c>
      <c r="KH34" s="53">
        <v>0.4</v>
      </c>
      <c r="KI34" s="53">
        <v>0.8</v>
      </c>
      <c r="KJ34" s="53">
        <v>0</v>
      </c>
      <c r="KK34" s="53">
        <v>0</v>
      </c>
      <c r="KL34" s="53">
        <v>0</v>
      </c>
      <c r="KM34" s="54">
        <v>-0.53333333333333333</v>
      </c>
      <c r="KN34" s="16">
        <v>0.18181818181818182</v>
      </c>
      <c r="KO34" s="16">
        <v>9.0909090909090912E-2</v>
      </c>
      <c r="KP34" s="16">
        <v>0.18181818181818182</v>
      </c>
      <c r="KQ34" s="16">
        <v>9.0909090909090912E-2</v>
      </c>
      <c r="KR34" s="16">
        <v>9.0909090909090912E-2</v>
      </c>
      <c r="KS34" s="16">
        <v>9.0909090909090912E-2</v>
      </c>
      <c r="KT34" s="17">
        <v>7.6923076923076927E-2</v>
      </c>
      <c r="KU34" s="19">
        <v>0.32063492063492061</v>
      </c>
      <c r="KV34" s="19">
        <v>0.24404761904761907</v>
      </c>
      <c r="KW34" s="19">
        <v>0.27817460317460319</v>
      </c>
      <c r="KX34" s="19">
        <v>0.14285714285714288</v>
      </c>
      <c r="KY34" s="19">
        <v>1.4285714285714287E-2</v>
      </c>
      <c r="KZ34" s="19">
        <v>0.32063492063492061</v>
      </c>
      <c r="LA34" s="19">
        <v>0.19142857142857142</v>
      </c>
      <c r="LB34" s="19">
        <v>0.27626984126984128</v>
      </c>
      <c r="LC34" s="19">
        <v>0.14499999999999999</v>
      </c>
      <c r="LD34" s="19">
        <v>6.6666666666666666E-2</v>
      </c>
      <c r="LF34" s="345">
        <v>0.66666666666666663</v>
      </c>
      <c r="LG34" s="345">
        <v>0.33333333333333331</v>
      </c>
      <c r="LH34" s="345">
        <v>0</v>
      </c>
      <c r="LI34" s="350"/>
      <c r="LJ34" s="351"/>
      <c r="LK34" s="36"/>
      <c r="LL34" s="345">
        <v>0.46666666666666667</v>
      </c>
      <c r="LM34" s="345">
        <v>0.46666666666666667</v>
      </c>
      <c r="LN34" s="345">
        <v>6.6666666666666666E-2</v>
      </c>
      <c r="LO34" s="19"/>
      <c r="LP34" s="19"/>
      <c r="LQ34" s="49">
        <v>0.1</v>
      </c>
      <c r="LR34" s="16">
        <v>0.9</v>
      </c>
      <c r="LS34" s="16">
        <v>0.3</v>
      </c>
      <c r="LT34" s="16">
        <v>0</v>
      </c>
      <c r="LU34" s="16">
        <v>0.3</v>
      </c>
      <c r="LV34" s="16">
        <v>0</v>
      </c>
      <c r="LW34" s="16">
        <v>0</v>
      </c>
      <c r="LX34" s="19">
        <v>0</v>
      </c>
      <c r="LY34" s="19"/>
      <c r="LZ34" s="17"/>
      <c r="MA34" s="16"/>
      <c r="MB34" s="16"/>
      <c r="MC34" s="16"/>
      <c r="MD34" s="16"/>
      <c r="ME34" s="16"/>
      <c r="MF34" s="16"/>
      <c r="MG34" s="16"/>
      <c r="MH34" s="19"/>
      <c r="MI34" s="17"/>
      <c r="MJ34" s="19"/>
      <c r="MK34" s="19">
        <v>0.46153846153846156</v>
      </c>
      <c r="ML34" s="19">
        <v>0.53846153846153844</v>
      </c>
      <c r="MM34" s="19">
        <v>0</v>
      </c>
      <c r="MN34" s="19"/>
      <c r="MO34" s="17"/>
      <c r="MP34" s="19"/>
      <c r="MQ34" s="19">
        <v>0.46153846153846156</v>
      </c>
      <c r="MR34" s="19">
        <v>0.46153846153846156</v>
      </c>
      <c r="MS34" s="19">
        <v>7.6923076923076927E-2</v>
      </c>
      <c r="MT34" s="19"/>
      <c r="MU34" s="19"/>
      <c r="MV34" s="49">
        <v>0.28600000000000003</v>
      </c>
      <c r="MW34" s="16">
        <v>0.57100000000000006</v>
      </c>
      <c r="MX34" s="16">
        <v>0.28600000000000003</v>
      </c>
      <c r="MY34" s="16">
        <v>0</v>
      </c>
      <c r="MZ34" s="16">
        <v>0.28600000000000003</v>
      </c>
      <c r="NA34" s="16">
        <v>0</v>
      </c>
      <c r="NB34" s="16">
        <v>0</v>
      </c>
      <c r="NC34" s="19">
        <v>0</v>
      </c>
      <c r="ND34" s="17"/>
      <c r="NE34" s="16"/>
      <c r="NF34" s="16"/>
      <c r="NG34" s="16"/>
      <c r="NH34" s="16"/>
      <c r="NI34" s="16"/>
      <c r="NJ34" s="16"/>
      <c r="NK34" s="16"/>
      <c r="NL34" s="19"/>
      <c r="NM34" s="17"/>
      <c r="NN34" s="19"/>
      <c r="NO34" s="19">
        <v>0.2</v>
      </c>
      <c r="NP34" s="19">
        <v>0.8</v>
      </c>
      <c r="NQ34" s="19">
        <v>0</v>
      </c>
      <c r="NR34" s="19"/>
      <c r="NS34" s="17"/>
      <c r="NT34" s="19"/>
      <c r="NU34" s="19">
        <v>0.2</v>
      </c>
      <c r="NV34" s="19">
        <v>0.8</v>
      </c>
      <c r="NW34" s="19">
        <v>0</v>
      </c>
      <c r="NX34" s="19"/>
      <c r="NY34" s="17"/>
      <c r="NZ34" s="19">
        <v>0.33299999999999996</v>
      </c>
      <c r="OA34" s="16">
        <v>0.66700000000000004</v>
      </c>
      <c r="OB34" s="16">
        <v>0</v>
      </c>
      <c r="OC34" s="16">
        <v>0</v>
      </c>
      <c r="OD34" s="16">
        <v>0</v>
      </c>
      <c r="OE34" s="16">
        <v>0.33299999999999996</v>
      </c>
      <c r="OF34" s="16">
        <v>0</v>
      </c>
      <c r="OG34" s="19">
        <v>0</v>
      </c>
      <c r="OH34" s="17"/>
      <c r="OI34" s="16"/>
      <c r="OJ34" s="16"/>
      <c r="OK34" s="16"/>
      <c r="OL34" s="16"/>
      <c r="OM34" s="16"/>
      <c r="ON34" s="16"/>
      <c r="OO34" s="16"/>
      <c r="OP34" s="19"/>
      <c r="OQ34" s="17"/>
      <c r="OR34" s="19"/>
      <c r="OS34" s="19">
        <v>0.625</v>
      </c>
      <c r="OT34" s="19">
        <v>0.375</v>
      </c>
      <c r="OU34" s="19">
        <v>0</v>
      </c>
      <c r="OV34" s="19"/>
      <c r="OW34" s="17"/>
      <c r="OX34" s="19"/>
      <c r="OY34" s="19">
        <v>0.25</v>
      </c>
      <c r="OZ34" s="19">
        <v>0.5</v>
      </c>
      <c r="PA34" s="19">
        <v>0.25</v>
      </c>
      <c r="PB34" s="19"/>
      <c r="PC34" s="19"/>
      <c r="PD34" s="49">
        <v>0.2</v>
      </c>
      <c r="PE34" s="16">
        <v>0.4</v>
      </c>
      <c r="PF34" s="16">
        <v>0.6</v>
      </c>
      <c r="PG34" s="16">
        <v>0</v>
      </c>
      <c r="PH34" s="16">
        <v>0.2</v>
      </c>
      <c r="PI34" s="16">
        <v>0</v>
      </c>
      <c r="PJ34" s="16">
        <v>0</v>
      </c>
      <c r="PK34" s="19">
        <v>0</v>
      </c>
      <c r="PL34" s="17"/>
      <c r="PM34" s="19"/>
      <c r="PN34" s="16"/>
      <c r="PO34" s="16"/>
      <c r="PP34" s="16"/>
      <c r="PQ34" s="16"/>
      <c r="PR34" s="16"/>
      <c r="PS34" s="16"/>
      <c r="PT34" s="19"/>
      <c r="PU34" s="17"/>
      <c r="PV34" s="19">
        <v>0.41666666666666669</v>
      </c>
      <c r="PW34" s="16">
        <v>0.19047619047619047</v>
      </c>
      <c r="PX34" s="16">
        <v>3.5714285714285712E-2</v>
      </c>
      <c r="PY34" s="16">
        <v>0.11904761904761904</v>
      </c>
      <c r="PZ34" s="16">
        <v>2.3809523809523808E-2</v>
      </c>
      <c r="QA34" s="16">
        <v>0.11904761904761904</v>
      </c>
      <c r="QB34" s="16">
        <v>9.5238095238095233E-2</v>
      </c>
      <c r="QC34" s="19">
        <v>0</v>
      </c>
      <c r="QD34" s="17"/>
      <c r="QE34" s="19">
        <v>7.326007326007325E-2</v>
      </c>
      <c r="QF34" s="16">
        <v>5.8974358974358973E-2</v>
      </c>
      <c r="QG34" s="16">
        <v>0.16227106227106228</v>
      </c>
      <c r="QH34" s="16">
        <v>4.9450549450549448E-2</v>
      </c>
      <c r="QI34" s="16">
        <v>0.24468864468864468</v>
      </c>
      <c r="QJ34" s="16">
        <v>0.14139194139194139</v>
      </c>
      <c r="QK34" s="19">
        <v>0.26996336996336995</v>
      </c>
      <c r="QL34" s="19">
        <v>0</v>
      </c>
      <c r="QM34" s="17"/>
      <c r="QN34" s="19">
        <v>0.29761904761904762</v>
      </c>
      <c r="QO34" s="16">
        <v>0.29761904761904756</v>
      </c>
      <c r="QP34" s="16">
        <v>0.19047619047619047</v>
      </c>
      <c r="QQ34" s="16">
        <v>7.1428571428571425E-2</v>
      </c>
      <c r="QR34" s="16">
        <v>5.9523809523809521E-2</v>
      </c>
      <c r="QS34" s="16">
        <v>3.5714285714285712E-2</v>
      </c>
      <c r="QT34" s="16">
        <v>2.3809523809523808E-2</v>
      </c>
      <c r="QU34" s="19">
        <v>2.3809523809523808E-2</v>
      </c>
      <c r="QV34" s="17"/>
      <c r="QW34" s="49"/>
      <c r="QX34" s="19"/>
      <c r="QY34" s="19"/>
      <c r="QZ34" s="17"/>
      <c r="RA34" s="49"/>
      <c r="RB34" s="19"/>
      <c r="RC34" s="19"/>
      <c r="RD34" s="17"/>
      <c r="RE34" s="49"/>
      <c r="RF34" s="19"/>
      <c r="RG34" s="19"/>
      <c r="RH34" s="17"/>
      <c r="RI34" s="49"/>
      <c r="RJ34" s="19"/>
      <c r="RK34" s="19"/>
      <c r="RL34" s="17"/>
    </row>
    <row r="35" spans="1:481"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5"/>
      <c r="X35" s="36"/>
      <c r="Y35" s="36"/>
      <c r="Z35" s="36"/>
      <c r="AA35" s="36"/>
      <c r="AB35" s="63"/>
      <c r="AC35" s="38"/>
      <c r="AD35" s="38"/>
      <c r="AE35" s="38"/>
      <c r="AF35" s="38"/>
      <c r="AG35" s="38"/>
      <c r="AH35" s="38"/>
      <c r="AI35" s="38"/>
      <c r="AJ35" s="38"/>
      <c r="AK35" s="38"/>
      <c r="AL35" s="38"/>
      <c r="AM35" s="38"/>
      <c r="AN35" s="38"/>
      <c r="AO35" s="38"/>
      <c r="AP35" s="38"/>
      <c r="AQ35" s="38"/>
      <c r="AR35" s="38"/>
      <c r="AS35" s="38"/>
      <c r="AT35" s="38"/>
      <c r="AU35" s="38"/>
      <c r="AV35" s="38"/>
      <c r="AW35" s="40"/>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16">
        <v>0.93799999999999994</v>
      </c>
      <c r="BW35" s="17">
        <v>6.3E-2</v>
      </c>
      <c r="BX35" s="16">
        <v>0.33730158730158732</v>
      </c>
      <c r="BY35" s="16">
        <v>0.35952380952380952</v>
      </c>
      <c r="BZ35" s="16">
        <v>0.12857142857142859</v>
      </c>
      <c r="CA35" s="17">
        <v>0.17460317460317462</v>
      </c>
      <c r="CB35" s="16">
        <v>0.90909090909090906</v>
      </c>
      <c r="CC35" s="16">
        <v>9.0909090909090912E-2</v>
      </c>
      <c r="CD35" s="16">
        <v>0</v>
      </c>
      <c r="CE35" s="16">
        <v>0</v>
      </c>
      <c r="CF35" s="16">
        <v>0.83333333333333348</v>
      </c>
      <c r="CG35" s="16">
        <v>0</v>
      </c>
      <c r="CH35" s="16">
        <v>8.3333333333333315E-2</v>
      </c>
      <c r="CI35" s="16">
        <v>8.3333333333333315E-2</v>
      </c>
      <c r="CJ35" s="16">
        <v>1</v>
      </c>
      <c r="CK35" s="16">
        <v>0</v>
      </c>
      <c r="CL35" s="16">
        <v>0</v>
      </c>
      <c r="CM35" s="16">
        <v>0</v>
      </c>
      <c r="CN35" s="16">
        <v>0.66666666666666652</v>
      </c>
      <c r="CO35" s="16">
        <v>0.33333333333333326</v>
      </c>
      <c r="CP35" s="16">
        <v>0</v>
      </c>
      <c r="CQ35" s="17">
        <v>0</v>
      </c>
      <c r="CR35" s="16">
        <v>0.4</v>
      </c>
      <c r="CS35" s="38">
        <v>0.13333333333333333</v>
      </c>
      <c r="CT35" s="38">
        <v>-6.6666666666666666E-2</v>
      </c>
      <c r="CU35" s="40">
        <v>0.26666666666666666</v>
      </c>
      <c r="CV35" s="46">
        <v>0.3783783783783784</v>
      </c>
      <c r="CW35" s="46">
        <v>2.7027027027027025E-2</v>
      </c>
      <c r="CX35" s="46">
        <v>5.405405405405405E-2</v>
      </c>
      <c r="CY35" s="46">
        <v>0.13513513513513514</v>
      </c>
      <c r="CZ35" s="46">
        <v>0.13513513513513514</v>
      </c>
      <c r="DA35" s="46">
        <v>5.405405405405405E-2</v>
      </c>
      <c r="DB35" s="46">
        <v>5.405405405405405E-2</v>
      </c>
      <c r="DC35" s="46">
        <v>5.405405405405405E-2</v>
      </c>
      <c r="DD35" s="46">
        <v>0</v>
      </c>
      <c r="DE35" s="46">
        <v>0.1081081081081081</v>
      </c>
      <c r="DF35" s="46">
        <v>0</v>
      </c>
      <c r="DG35" s="16">
        <v>0.93333333333333324</v>
      </c>
      <c r="DH35" s="16">
        <v>6.6666666666666666E-2</v>
      </c>
      <c r="DI35" s="16">
        <v>0.13333333333333333</v>
      </c>
      <c r="DJ35" s="16">
        <v>0.33333333333333326</v>
      </c>
      <c r="DK35" s="16">
        <v>0.33333333333333326</v>
      </c>
      <c r="DL35" s="16">
        <v>0.13333333333333333</v>
      </c>
      <c r="DM35" s="16">
        <v>0.13333333333333333</v>
      </c>
      <c r="DN35" s="16">
        <v>0.13333333333333333</v>
      </c>
      <c r="DO35" s="16">
        <v>0</v>
      </c>
      <c r="DP35" s="16">
        <v>0.26666666666666666</v>
      </c>
      <c r="DQ35" s="17">
        <v>0</v>
      </c>
      <c r="DR35" s="16">
        <v>5.7142857142857141E-2</v>
      </c>
      <c r="DS35" s="16">
        <v>0.2</v>
      </c>
      <c r="DT35" s="16">
        <v>0.2</v>
      </c>
      <c r="DU35" s="16">
        <v>0.11428571428571428</v>
      </c>
      <c r="DV35" s="16">
        <v>2.8571428571428571E-2</v>
      </c>
      <c r="DW35" s="16">
        <v>0</v>
      </c>
      <c r="DX35" s="16">
        <v>8.5714285714285715E-2</v>
      </c>
      <c r="DY35" s="16">
        <v>0</v>
      </c>
      <c r="DZ35" s="16">
        <v>0.11428571428571428</v>
      </c>
      <c r="EA35" s="16">
        <v>0</v>
      </c>
      <c r="EB35" s="16">
        <v>0.2</v>
      </c>
      <c r="EC35" s="16">
        <v>2.8571428571428571E-2</v>
      </c>
      <c r="ED35" s="16">
        <v>0.13333333333333333</v>
      </c>
      <c r="EE35" s="16">
        <v>0.46666666666666667</v>
      </c>
      <c r="EF35" s="16">
        <v>0.46666666666666667</v>
      </c>
      <c r="EG35" s="16">
        <v>0.26666666666666666</v>
      </c>
      <c r="EH35" s="16">
        <v>6.6666666666666666E-2</v>
      </c>
      <c r="EI35" s="16">
        <v>0</v>
      </c>
      <c r="EJ35" s="16">
        <v>0.2</v>
      </c>
      <c r="EK35" s="16">
        <v>0</v>
      </c>
      <c r="EL35" s="16">
        <v>0.26666666666666666</v>
      </c>
      <c r="EM35" s="16">
        <v>0</v>
      </c>
      <c r="EN35" s="16">
        <v>0.46666666666666667</v>
      </c>
      <c r="EO35" s="17">
        <v>6.6666666666666666E-2</v>
      </c>
      <c r="EP35" s="16">
        <v>7.1428571428571425E-2</v>
      </c>
      <c r="EQ35" s="16">
        <v>0.40476190476190477</v>
      </c>
      <c r="ER35" s="16">
        <v>1.1904761904761904E-2</v>
      </c>
      <c r="ES35" s="16">
        <v>0.16666666666666666</v>
      </c>
      <c r="ET35" s="16">
        <v>2.3809523809523808E-2</v>
      </c>
      <c r="EU35" s="16">
        <v>2.3809523809523808E-2</v>
      </c>
      <c r="EV35" s="16">
        <v>5.9523809523809521E-2</v>
      </c>
      <c r="EW35" s="16">
        <v>0</v>
      </c>
      <c r="EX35" s="16">
        <v>7.1428571428571425E-2</v>
      </c>
      <c r="EY35" s="16">
        <v>0.15476190476190474</v>
      </c>
      <c r="EZ35" s="16">
        <v>1.1904761904761904E-2</v>
      </c>
      <c r="FA35" s="16">
        <v>0</v>
      </c>
      <c r="FB35" s="16">
        <v>0</v>
      </c>
      <c r="FC35" s="16">
        <v>6.6666666666666652E-2</v>
      </c>
      <c r="FD35" s="16">
        <v>0.38888888888888884</v>
      </c>
      <c r="FE35" s="16">
        <v>6.6666666666666666E-2</v>
      </c>
      <c r="FF35" s="16">
        <v>0.22222222222222221</v>
      </c>
      <c r="FG35" s="16">
        <v>4.4444444444444439E-2</v>
      </c>
      <c r="FH35" s="16">
        <v>2.222222222222222E-2</v>
      </c>
      <c r="FI35" s="16">
        <v>3.3333333333333326E-2</v>
      </c>
      <c r="FJ35" s="16">
        <v>0</v>
      </c>
      <c r="FK35" s="16">
        <v>1.111111111111111E-2</v>
      </c>
      <c r="FL35" s="16">
        <v>8.8888888888888878E-2</v>
      </c>
      <c r="FM35" s="16">
        <v>0</v>
      </c>
      <c r="FN35" s="16">
        <v>4.4444444444444439E-2</v>
      </c>
      <c r="FO35" s="17">
        <v>1.111111111111111E-2</v>
      </c>
      <c r="FP35" s="16">
        <v>0.1765873015873016</v>
      </c>
      <c r="FQ35" s="16">
        <v>0.20992063492063495</v>
      </c>
      <c r="FR35" s="16">
        <v>0.2805555555555555</v>
      </c>
      <c r="FS35" s="16">
        <v>0.26626984126984127</v>
      </c>
      <c r="FT35" s="16">
        <v>6.6666666666666666E-2</v>
      </c>
      <c r="FU35" s="16">
        <v>0</v>
      </c>
      <c r="FV35" s="16">
        <v>0.16000000000000003</v>
      </c>
      <c r="FW35" s="16">
        <v>0.24787878787878787</v>
      </c>
      <c r="FX35" s="16">
        <v>0.28898989898989896</v>
      </c>
      <c r="FY35" s="16">
        <v>0.26979797979797981</v>
      </c>
      <c r="FZ35" s="16">
        <v>3.3333333333333333E-2</v>
      </c>
      <c r="GA35" s="17">
        <v>0</v>
      </c>
      <c r="GB35" s="16">
        <v>7.4999999999999997E-2</v>
      </c>
      <c r="GC35" s="16">
        <v>4.583333333333333E-2</v>
      </c>
      <c r="GD35" s="16">
        <v>4.5833333333333337E-2</v>
      </c>
      <c r="GE35" s="16">
        <v>0.27916666666666667</v>
      </c>
      <c r="GF35" s="16">
        <v>6.25E-2</v>
      </c>
      <c r="GG35" s="16">
        <v>4.5833333333333337E-2</v>
      </c>
      <c r="GH35" s="16">
        <v>0</v>
      </c>
      <c r="GI35" s="16">
        <v>0.16666666666666669</v>
      </c>
      <c r="GJ35" s="16">
        <v>0</v>
      </c>
      <c r="GK35" s="16">
        <v>9.166666666666666E-2</v>
      </c>
      <c r="GL35" s="16">
        <v>2.5000000000000001E-2</v>
      </c>
      <c r="GM35" s="16">
        <v>3.7499999999999999E-2</v>
      </c>
      <c r="GN35" s="16">
        <v>0.05</v>
      </c>
      <c r="GO35" s="16">
        <v>6.6666666666666666E-2</v>
      </c>
      <c r="GP35" s="19">
        <v>8.3333333333333332E-3</v>
      </c>
      <c r="GQ35" s="17"/>
      <c r="GR35" s="16"/>
      <c r="GS35" s="17"/>
      <c r="GT35" s="16">
        <v>0.13432835820895525</v>
      </c>
      <c r="GU35" s="16">
        <v>4.4776119402985079E-2</v>
      </c>
      <c r="GV35" s="16">
        <v>0.20895522388059704</v>
      </c>
      <c r="GW35" s="16">
        <v>4.4776119402985072E-2</v>
      </c>
      <c r="GX35" s="16">
        <v>0.23880597014925373</v>
      </c>
      <c r="GY35" s="16">
        <v>5.9701492537313432E-2</v>
      </c>
      <c r="GZ35" s="16">
        <v>0.22388059701492538</v>
      </c>
      <c r="HA35" s="17">
        <v>4.4776119402985079E-2</v>
      </c>
      <c r="HB35" s="16">
        <v>8.2598039215686259E-2</v>
      </c>
      <c r="HC35" s="16">
        <v>4.1666666666666666E-3</v>
      </c>
      <c r="HD35" s="16">
        <v>4.0931372549019601E-2</v>
      </c>
      <c r="HE35" s="16">
        <v>0.10602941176470589</v>
      </c>
      <c r="HF35" s="16">
        <v>8.3333333333333332E-3</v>
      </c>
      <c r="HG35" s="16">
        <v>6.2875816993464048E-2</v>
      </c>
      <c r="HH35" s="16">
        <v>8.3333333333333332E-3</v>
      </c>
      <c r="HI35" s="16">
        <v>0.13176470588235295</v>
      </c>
      <c r="HJ35" s="16">
        <v>0.14168300653594773</v>
      </c>
      <c r="HK35" s="16">
        <v>4.6209150326797385E-2</v>
      </c>
      <c r="HL35" s="16">
        <v>9.2892156862745101E-2</v>
      </c>
      <c r="HM35" s="16">
        <v>7.6486928104575164E-2</v>
      </c>
      <c r="HN35" s="16">
        <v>0.16166666666666668</v>
      </c>
      <c r="HO35" s="16">
        <v>1.1764705882352941E-2</v>
      </c>
      <c r="HP35" s="19">
        <v>2.4264705882352938E-2</v>
      </c>
      <c r="HQ35" s="17"/>
      <c r="HR35" s="16">
        <v>0.625</v>
      </c>
      <c r="HS35" s="16">
        <v>0.625</v>
      </c>
      <c r="HT35" s="16">
        <v>0</v>
      </c>
      <c r="HU35" s="16">
        <v>0</v>
      </c>
      <c r="HV35" s="16">
        <v>0.43799999999999994</v>
      </c>
      <c r="HW35" s="16">
        <v>0.125</v>
      </c>
      <c r="HX35" s="17">
        <v>0</v>
      </c>
      <c r="HY35" s="16">
        <v>0.11459668012709545</v>
      </c>
      <c r="HZ35" s="16">
        <v>6.2630827316407789E-2</v>
      </c>
      <c r="IA35" s="16">
        <v>5.7734204182702593E-2</v>
      </c>
      <c r="IB35" s="16">
        <v>9.9049168054318501E-2</v>
      </c>
      <c r="IC35" s="16">
        <v>0.16673249945139346</v>
      </c>
      <c r="ID35" s="16">
        <v>4.8850518930976652E-2</v>
      </c>
      <c r="IE35" s="16">
        <v>4.8304965193933555E-2</v>
      </c>
      <c r="IF35" s="16">
        <v>5.4884985090599255E-2</v>
      </c>
      <c r="IG35" s="16">
        <v>5.1455816369100828E-2</v>
      </c>
      <c r="IH35" s="16">
        <v>4.9190451958197358E-2</v>
      </c>
      <c r="II35" s="16">
        <v>6.9607208703659912E-2</v>
      </c>
      <c r="IJ35" s="16">
        <v>5.7804254271266613E-2</v>
      </c>
      <c r="IK35" s="16">
        <v>5.1241761051604003E-2</v>
      </c>
      <c r="IL35" s="16">
        <v>6.0435512994068338E-2</v>
      </c>
      <c r="IM35" s="19">
        <v>7.4811463046757162E-3</v>
      </c>
      <c r="IN35" s="17"/>
      <c r="IO35" s="16">
        <v>-0.125</v>
      </c>
      <c r="IP35" s="16">
        <v>-0.3125</v>
      </c>
      <c r="IQ35" s="16">
        <v>-0.1875</v>
      </c>
      <c r="IR35" s="16">
        <v>-0.25</v>
      </c>
      <c r="IS35" s="16">
        <v>-0.25</v>
      </c>
      <c r="IT35" s="16">
        <v>6.25E-2</v>
      </c>
      <c r="IU35" s="17">
        <v>-0.1875</v>
      </c>
      <c r="IV35" s="16">
        <v>0.5625</v>
      </c>
      <c r="IW35" s="16">
        <v>0.4375</v>
      </c>
      <c r="IX35" s="16">
        <v>0.5</v>
      </c>
      <c r="IY35" s="16">
        <v>6.25E-2</v>
      </c>
      <c r="IZ35" s="16">
        <v>-0.5</v>
      </c>
      <c r="JA35" s="16">
        <v>0.1875</v>
      </c>
      <c r="JB35" s="16">
        <v>0.25</v>
      </c>
      <c r="JC35" s="16">
        <v>-6.25E-2</v>
      </c>
      <c r="JD35" s="16">
        <v>-0.375</v>
      </c>
      <c r="JE35" s="16">
        <v>0.3125</v>
      </c>
      <c r="JF35" s="19">
        <v>0</v>
      </c>
      <c r="JG35" s="17"/>
      <c r="JH35" s="19">
        <v>9.3155647989407578E-2</v>
      </c>
      <c r="JI35" s="16">
        <v>7.207585821396563E-2</v>
      </c>
      <c r="JJ35" s="16">
        <v>8.0100865318256623E-2</v>
      </c>
      <c r="JK35" s="16">
        <v>9.6847693369432497E-2</v>
      </c>
      <c r="JL35" s="16">
        <v>0.19100268870089843</v>
      </c>
      <c r="JM35" s="16">
        <v>5.181398311833095E-2</v>
      </c>
      <c r="JN35" s="16">
        <v>6.5947868556564204E-2</v>
      </c>
      <c r="JO35" s="16">
        <v>0.13683489003182098</v>
      </c>
      <c r="JP35" s="16">
        <v>0.10294520483778795</v>
      </c>
      <c r="JQ35" s="16">
        <v>8.5223012281835819E-2</v>
      </c>
      <c r="JR35" s="19">
        <v>2.4052287581699347E-2</v>
      </c>
      <c r="JS35" s="17"/>
      <c r="JT35" s="19">
        <v>0</v>
      </c>
      <c r="JU35" s="16">
        <v>6.3E-2</v>
      </c>
      <c r="JV35" s="16">
        <v>0.375</v>
      </c>
      <c r="JW35" s="16">
        <v>0.188</v>
      </c>
      <c r="JX35" s="16">
        <v>0.81299999999999994</v>
      </c>
      <c r="JY35" s="16">
        <v>0.125</v>
      </c>
      <c r="JZ35" s="16">
        <v>0</v>
      </c>
      <c r="KA35" s="16">
        <v>0.125</v>
      </c>
      <c r="KB35" s="16">
        <v>0.25</v>
      </c>
      <c r="KC35" s="16">
        <v>0.375</v>
      </c>
      <c r="KD35" s="19">
        <v>0.125</v>
      </c>
      <c r="KE35" s="17"/>
      <c r="KF35" s="59">
        <v>-0.375</v>
      </c>
      <c r="KG35" s="53">
        <v>-0.375</v>
      </c>
      <c r="KH35" s="53">
        <v>0.3125</v>
      </c>
      <c r="KI35" s="53">
        <v>0.8125</v>
      </c>
      <c r="KJ35" s="53">
        <v>0</v>
      </c>
      <c r="KK35" s="53">
        <v>0</v>
      </c>
      <c r="KL35" s="53">
        <v>0</v>
      </c>
      <c r="KM35" s="54">
        <v>-0.1875</v>
      </c>
      <c r="KN35" s="16">
        <v>0.18181818181818182</v>
      </c>
      <c r="KO35" s="16">
        <v>9.0909090909090912E-2</v>
      </c>
      <c r="KP35" s="16">
        <v>0.18181818181818182</v>
      </c>
      <c r="KQ35" s="16">
        <v>9.0909090909090912E-2</v>
      </c>
      <c r="KR35" s="16">
        <v>9.0909090909090912E-2</v>
      </c>
      <c r="KS35" s="16">
        <v>9.0909090909090912E-2</v>
      </c>
      <c r="KT35" s="17">
        <v>9.0909090909090912E-2</v>
      </c>
      <c r="KU35" s="19">
        <v>0.29078431372549018</v>
      </c>
      <c r="KV35" s="19">
        <v>0.19901960784313727</v>
      </c>
      <c r="KW35" s="19">
        <v>0.27117647058823524</v>
      </c>
      <c r="KX35" s="19">
        <v>0.20568627450980395</v>
      </c>
      <c r="KY35" s="19">
        <v>3.3333333333333333E-2</v>
      </c>
      <c r="KZ35" s="19">
        <v>0.26222222222222225</v>
      </c>
      <c r="LA35" s="19">
        <v>0.2088888888888889</v>
      </c>
      <c r="LB35" s="19">
        <v>0.26777777777777773</v>
      </c>
      <c r="LC35" s="19">
        <v>0.22777777777777777</v>
      </c>
      <c r="LD35" s="19">
        <v>3.3333333333333333E-2</v>
      </c>
      <c r="LF35" s="345">
        <v>0.53333333333333333</v>
      </c>
      <c r="LG35" s="345">
        <v>0.46666666666666667</v>
      </c>
      <c r="LH35" s="345">
        <v>0</v>
      </c>
      <c r="LI35" s="350"/>
      <c r="LJ35" s="351"/>
      <c r="LK35" s="36"/>
      <c r="LL35" s="345">
        <v>0.39999999999999997</v>
      </c>
      <c r="LM35" s="345">
        <v>0.53333333333333333</v>
      </c>
      <c r="LN35" s="345">
        <v>6.6666666666666666E-2</v>
      </c>
      <c r="LO35" s="19"/>
      <c r="LP35" s="19"/>
      <c r="LQ35" s="49">
        <v>0.111</v>
      </c>
      <c r="LR35" s="16">
        <v>0.88900000000000001</v>
      </c>
      <c r="LS35" s="16">
        <v>0.222</v>
      </c>
      <c r="LT35" s="16">
        <v>0</v>
      </c>
      <c r="LU35" s="16">
        <v>0.33299999999999996</v>
      </c>
      <c r="LV35" s="16">
        <v>0.111</v>
      </c>
      <c r="LW35" s="16">
        <v>0</v>
      </c>
      <c r="LX35" s="19">
        <v>0.111</v>
      </c>
      <c r="LY35" s="19"/>
      <c r="LZ35" s="17"/>
      <c r="MA35" s="16"/>
      <c r="MB35" s="16"/>
      <c r="MC35" s="16"/>
      <c r="MD35" s="16"/>
      <c r="ME35" s="16"/>
      <c r="MF35" s="16"/>
      <c r="MG35" s="16"/>
      <c r="MH35" s="19"/>
      <c r="MI35" s="17"/>
      <c r="MJ35" s="19"/>
      <c r="MK35" s="19">
        <v>0.46153846153846156</v>
      </c>
      <c r="ML35" s="19">
        <v>0.46153846153846156</v>
      </c>
      <c r="MM35" s="19">
        <v>7.6923076923076927E-2</v>
      </c>
      <c r="MN35" s="19"/>
      <c r="MO35" s="17"/>
      <c r="MP35" s="19"/>
      <c r="MQ35" s="19">
        <v>0.53846153846153855</v>
      </c>
      <c r="MR35" s="19">
        <v>0.38461538461538464</v>
      </c>
      <c r="MS35" s="19">
        <v>7.6923076923076927E-2</v>
      </c>
      <c r="MT35" s="19"/>
      <c r="MU35" s="19"/>
      <c r="MV35" s="49">
        <v>0.28600000000000003</v>
      </c>
      <c r="MW35" s="16">
        <v>1</v>
      </c>
      <c r="MX35" s="16">
        <v>0.14300000000000002</v>
      </c>
      <c r="MY35" s="16">
        <v>0</v>
      </c>
      <c r="MZ35" s="16">
        <v>0.28600000000000003</v>
      </c>
      <c r="NA35" s="16">
        <v>0.14300000000000002</v>
      </c>
      <c r="NB35" s="16">
        <v>0</v>
      </c>
      <c r="NC35" s="19">
        <v>0</v>
      </c>
      <c r="ND35" s="17"/>
      <c r="NE35" s="16"/>
      <c r="NF35" s="16"/>
      <c r="NG35" s="16"/>
      <c r="NH35" s="16"/>
      <c r="NI35" s="16"/>
      <c r="NJ35" s="16"/>
      <c r="NK35" s="16"/>
      <c r="NL35" s="19"/>
      <c r="NM35" s="17"/>
      <c r="NN35" s="19"/>
      <c r="NO35" s="19">
        <v>0.2857142857142857</v>
      </c>
      <c r="NP35" s="19">
        <v>0.5714285714285714</v>
      </c>
      <c r="NQ35" s="19">
        <v>0.14285714285714285</v>
      </c>
      <c r="NR35" s="19"/>
      <c r="NS35" s="17"/>
      <c r="NT35" s="19"/>
      <c r="NU35" s="19">
        <v>0.375</v>
      </c>
      <c r="NV35" s="19">
        <v>0.5</v>
      </c>
      <c r="NW35" s="19">
        <v>0.125</v>
      </c>
      <c r="NX35" s="19"/>
      <c r="NY35" s="17"/>
      <c r="NZ35" s="19">
        <v>0.5</v>
      </c>
      <c r="OA35" s="16">
        <v>1</v>
      </c>
      <c r="OB35" s="16">
        <v>0</v>
      </c>
      <c r="OC35" s="16">
        <v>0</v>
      </c>
      <c r="OD35" s="16">
        <v>0</v>
      </c>
      <c r="OE35" s="16">
        <v>0</v>
      </c>
      <c r="OF35" s="16">
        <v>0</v>
      </c>
      <c r="OG35" s="19">
        <v>0</v>
      </c>
      <c r="OH35" s="17"/>
      <c r="OI35" s="16"/>
      <c r="OJ35" s="16"/>
      <c r="OK35" s="16"/>
      <c r="OL35" s="16"/>
      <c r="OM35" s="16"/>
      <c r="ON35" s="16"/>
      <c r="OO35" s="16"/>
      <c r="OP35" s="19"/>
      <c r="OQ35" s="17"/>
      <c r="OR35" s="19"/>
      <c r="OS35" s="19">
        <v>0.33333333333333331</v>
      </c>
      <c r="OT35" s="19">
        <v>0.66666666666666663</v>
      </c>
      <c r="OU35" s="19">
        <v>0</v>
      </c>
      <c r="OV35" s="19"/>
      <c r="OW35" s="17"/>
      <c r="OX35" s="19"/>
      <c r="OY35" s="19">
        <v>0.33333333333333331</v>
      </c>
      <c r="OZ35" s="19">
        <v>0.55555555555555558</v>
      </c>
      <c r="PA35" s="19">
        <v>0.1111111111111111</v>
      </c>
      <c r="PB35" s="19"/>
      <c r="PC35" s="19"/>
      <c r="PD35" s="49">
        <v>0</v>
      </c>
      <c r="PE35" s="16">
        <v>0</v>
      </c>
      <c r="PF35" s="16">
        <v>1</v>
      </c>
      <c r="PG35" s="16">
        <v>0</v>
      </c>
      <c r="PH35" s="16">
        <v>0</v>
      </c>
      <c r="PI35" s="16">
        <v>1</v>
      </c>
      <c r="PJ35" s="16">
        <v>0</v>
      </c>
      <c r="PK35" s="19">
        <v>0</v>
      </c>
      <c r="PL35" s="17"/>
      <c r="PM35" s="19"/>
      <c r="PN35" s="16"/>
      <c r="PO35" s="16"/>
      <c r="PP35" s="16"/>
      <c r="PQ35" s="16"/>
      <c r="PR35" s="16"/>
      <c r="PS35" s="16"/>
      <c r="PT35" s="19"/>
      <c r="PU35" s="17"/>
      <c r="PV35" s="19">
        <v>0.28807189542483663</v>
      </c>
      <c r="PW35" s="16">
        <v>0.15212418300653596</v>
      </c>
      <c r="PX35" s="16">
        <v>9.1911764705882359E-2</v>
      </c>
      <c r="PY35" s="16">
        <v>0.1227124183006536</v>
      </c>
      <c r="PZ35" s="16">
        <v>4.0522875816993459E-2</v>
      </c>
      <c r="QA35" s="16">
        <v>0.12777777777777777</v>
      </c>
      <c r="QB35" s="16">
        <v>0.14746732026143791</v>
      </c>
      <c r="QC35" s="19">
        <v>2.9411764705882353E-2</v>
      </c>
      <c r="QD35" s="17"/>
      <c r="QE35" s="19">
        <v>6.1437908496732023E-2</v>
      </c>
      <c r="QF35" s="16">
        <v>0.12079248366013072</v>
      </c>
      <c r="QG35" s="16">
        <v>0.16368464052287582</v>
      </c>
      <c r="QH35" s="16">
        <v>7.2549019607843129E-2</v>
      </c>
      <c r="QI35" s="16">
        <v>0.26058006535947709</v>
      </c>
      <c r="QJ35" s="16">
        <v>0.12340686274509804</v>
      </c>
      <c r="QK35" s="19">
        <v>0.18643790849673203</v>
      </c>
      <c r="QL35" s="19">
        <v>1.111111111111111E-2</v>
      </c>
      <c r="QM35" s="17"/>
      <c r="QN35" s="19">
        <v>0.33333333333333331</v>
      </c>
      <c r="QO35" s="16">
        <v>0.15624999999999997</v>
      </c>
      <c r="QP35" s="16">
        <v>0.14583333333333331</v>
      </c>
      <c r="QQ35" s="16">
        <v>0.10416666666666666</v>
      </c>
      <c r="QR35" s="16">
        <v>0.11458333333333333</v>
      </c>
      <c r="QS35" s="16">
        <v>9.375E-2</v>
      </c>
      <c r="QT35" s="16">
        <v>0</v>
      </c>
      <c r="QU35" s="19">
        <v>5.2083333333333329E-2</v>
      </c>
      <c r="QV35" s="17"/>
      <c r="QW35" s="49"/>
      <c r="QX35" s="19"/>
      <c r="QY35" s="19"/>
      <c r="QZ35" s="17"/>
      <c r="RA35" s="49"/>
      <c r="RB35" s="19"/>
      <c r="RC35" s="19"/>
      <c r="RD35" s="17"/>
      <c r="RE35" s="49"/>
      <c r="RF35" s="19"/>
      <c r="RG35" s="19"/>
      <c r="RH35" s="17"/>
      <c r="RI35" s="49"/>
      <c r="RJ35" s="19"/>
      <c r="RK35" s="19"/>
      <c r="RL35" s="17"/>
    </row>
    <row r="36" spans="1:481"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0"/>
      <c r="X36" s="31"/>
      <c r="Y36" s="31"/>
      <c r="Z36" s="31"/>
      <c r="AA36" s="31"/>
      <c r="AB36" s="49"/>
      <c r="AC36" s="16"/>
      <c r="AD36" s="16"/>
      <c r="AE36" s="16"/>
      <c r="AF36" s="16"/>
      <c r="AG36" s="16"/>
      <c r="AH36" s="16"/>
      <c r="AI36" s="16"/>
      <c r="AJ36" s="16"/>
      <c r="AK36" s="16"/>
      <c r="AL36" s="16"/>
      <c r="AM36" s="16"/>
      <c r="AN36" s="16"/>
      <c r="AO36" s="16"/>
      <c r="AP36" s="16"/>
      <c r="AQ36" s="16"/>
      <c r="AR36" s="16"/>
      <c r="AS36" s="16"/>
      <c r="AT36" s="16"/>
      <c r="AU36" s="16"/>
      <c r="AV36" s="16"/>
      <c r="AW36" s="17"/>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16">
        <v>0.94700000000000006</v>
      </c>
      <c r="BW36" s="17">
        <v>5.2999999999999999E-2</v>
      </c>
      <c r="BX36" s="16">
        <v>0.36439393939393944</v>
      </c>
      <c r="BY36" s="16">
        <v>0.36621212121212121</v>
      </c>
      <c r="BZ36" s="16">
        <v>9.4545454545454558E-2</v>
      </c>
      <c r="CA36" s="17">
        <v>0.17484848484848486</v>
      </c>
      <c r="CB36" s="16">
        <v>0.8571428571428571</v>
      </c>
      <c r="CC36" s="16">
        <v>0.14285714285714285</v>
      </c>
      <c r="CD36" s="16">
        <v>0</v>
      </c>
      <c r="CE36" s="16">
        <v>0</v>
      </c>
      <c r="CF36" s="16">
        <v>0.84615384615384615</v>
      </c>
      <c r="CG36" s="16">
        <v>0.15384615384615385</v>
      </c>
      <c r="CH36" s="16">
        <v>0</v>
      </c>
      <c r="CI36" s="16">
        <v>0</v>
      </c>
      <c r="CJ36" s="16">
        <v>0.8</v>
      </c>
      <c r="CK36" s="16">
        <v>0</v>
      </c>
      <c r="CL36" s="16">
        <v>0.2</v>
      </c>
      <c r="CM36" s="16">
        <v>0</v>
      </c>
      <c r="CN36" s="16">
        <v>0.8571428571428571</v>
      </c>
      <c r="CO36" s="16">
        <v>0.14285714285714285</v>
      </c>
      <c r="CP36" s="16">
        <v>0</v>
      </c>
      <c r="CQ36" s="17">
        <v>0</v>
      </c>
      <c r="CR36" s="16">
        <v>0.35294117647058826</v>
      </c>
      <c r="CS36" s="38">
        <v>0.17647058823529413</v>
      </c>
      <c r="CT36" s="38">
        <v>0.17647058823529413</v>
      </c>
      <c r="CU36" s="40">
        <v>-0.11764705882352941</v>
      </c>
      <c r="CV36" s="46">
        <v>0.27777777777777779</v>
      </c>
      <c r="CW36" s="46">
        <v>3.7037037037037035E-2</v>
      </c>
      <c r="CX36" s="46">
        <v>5.5555555555555552E-2</v>
      </c>
      <c r="CY36" s="46">
        <v>0.1111111111111111</v>
      </c>
      <c r="CZ36" s="46">
        <v>9.2592592592592601E-2</v>
      </c>
      <c r="DA36" s="46">
        <v>3.7037037037037035E-2</v>
      </c>
      <c r="DB36" s="46">
        <v>5.5555555555555552E-2</v>
      </c>
      <c r="DC36" s="46">
        <v>0.14814814814814814</v>
      </c>
      <c r="DD36" s="46">
        <v>5.5555555555555552E-2</v>
      </c>
      <c r="DE36" s="46">
        <v>0.12962962962962962</v>
      </c>
      <c r="DF36" s="46">
        <v>0</v>
      </c>
      <c r="DG36" s="16">
        <v>0.88235294117647056</v>
      </c>
      <c r="DH36" s="16">
        <v>0.1176470588235294</v>
      </c>
      <c r="DI36" s="16">
        <v>0.17647058823529413</v>
      </c>
      <c r="DJ36" s="16">
        <v>0.35294117647058826</v>
      </c>
      <c r="DK36" s="16">
        <v>0.29411764705882354</v>
      </c>
      <c r="DL36" s="16">
        <v>0.1176470588235294</v>
      </c>
      <c r="DM36" s="16">
        <v>0.17647058823529413</v>
      </c>
      <c r="DN36" s="16">
        <v>0.47058823529411759</v>
      </c>
      <c r="DO36" s="16">
        <v>0.17647058823529413</v>
      </c>
      <c r="DP36" s="16">
        <v>0.41176470588235292</v>
      </c>
      <c r="DQ36" s="17">
        <v>0</v>
      </c>
      <c r="DR36" s="16">
        <v>0.17499999999999999</v>
      </c>
      <c r="DS36" s="16">
        <v>0.15</v>
      </c>
      <c r="DT36" s="16">
        <v>0.1</v>
      </c>
      <c r="DU36" s="16">
        <v>0.125</v>
      </c>
      <c r="DV36" s="16">
        <v>0.05</v>
      </c>
      <c r="DW36" s="16">
        <v>0</v>
      </c>
      <c r="DX36" s="16">
        <v>7.4999999999999997E-2</v>
      </c>
      <c r="DY36" s="16">
        <v>0</v>
      </c>
      <c r="DZ36" s="16">
        <v>0.05</v>
      </c>
      <c r="EA36" s="16">
        <v>0</v>
      </c>
      <c r="EB36" s="16">
        <v>0.27500000000000002</v>
      </c>
      <c r="EC36" s="16">
        <v>0</v>
      </c>
      <c r="ED36" s="16">
        <v>0.41176470588235292</v>
      </c>
      <c r="EE36" s="16">
        <v>0.35294117647058826</v>
      </c>
      <c r="EF36" s="16">
        <v>0.23529411764705882</v>
      </c>
      <c r="EG36" s="16">
        <v>0.29411764705882354</v>
      </c>
      <c r="EH36" s="16">
        <v>0.11764705882352941</v>
      </c>
      <c r="EI36" s="16">
        <v>0</v>
      </c>
      <c r="EJ36" s="16">
        <v>0.17647058823529413</v>
      </c>
      <c r="EK36" s="16">
        <v>0</v>
      </c>
      <c r="EL36" s="16">
        <v>0.11764705882352941</v>
      </c>
      <c r="EM36" s="16">
        <v>0</v>
      </c>
      <c r="EN36" s="16">
        <v>0.6470588235294118</v>
      </c>
      <c r="EO36" s="17">
        <v>0</v>
      </c>
      <c r="EP36" s="16">
        <v>0.15540382819794585</v>
      </c>
      <c r="EQ36" s="16">
        <v>0.26949112978524742</v>
      </c>
      <c r="ER36" s="16">
        <v>3.6706349206349201E-2</v>
      </c>
      <c r="ES36" s="16">
        <v>0.14559990662931838</v>
      </c>
      <c r="ET36" s="16">
        <v>7.3412698412698402E-2</v>
      </c>
      <c r="EU36" s="16">
        <v>4.6510270774976652E-2</v>
      </c>
      <c r="EV36" s="16">
        <v>5.2579365079365073E-2</v>
      </c>
      <c r="EW36" s="16">
        <v>3.0637254901960783E-2</v>
      </c>
      <c r="EX36" s="16">
        <v>2.0833333333333332E-2</v>
      </c>
      <c r="EY36" s="16">
        <v>9.7864145658263291E-2</v>
      </c>
      <c r="EZ36" s="16">
        <v>2.5676937441643323E-2</v>
      </c>
      <c r="FA36" s="16">
        <v>4.5284780578898225E-2</v>
      </c>
      <c r="FB36" s="16">
        <v>0</v>
      </c>
      <c r="FC36" s="16">
        <v>0.11941176470588236</v>
      </c>
      <c r="FD36" s="16">
        <v>0.28960784313725491</v>
      </c>
      <c r="FE36" s="16">
        <v>4.6470588235294118E-2</v>
      </c>
      <c r="FF36" s="16">
        <v>0.15274509803921568</v>
      </c>
      <c r="FG36" s="16">
        <v>5.6274509803921569E-2</v>
      </c>
      <c r="FH36" s="16">
        <v>0.06</v>
      </c>
      <c r="FI36" s="16">
        <v>5.6274509803921569E-2</v>
      </c>
      <c r="FJ36" s="16">
        <v>0.02</v>
      </c>
      <c r="FK36" s="16">
        <v>0.04</v>
      </c>
      <c r="FL36" s="16">
        <v>9.6470588235294114E-2</v>
      </c>
      <c r="FM36" s="16">
        <v>2.6470588235294117E-2</v>
      </c>
      <c r="FN36" s="16">
        <v>3.6274509803921565E-2</v>
      </c>
      <c r="FO36" s="17">
        <v>0</v>
      </c>
      <c r="FP36" s="16">
        <v>0.17979797979797979</v>
      </c>
      <c r="FQ36" s="16">
        <v>0.31363636363636366</v>
      </c>
      <c r="FR36" s="16">
        <v>0.22626262626262625</v>
      </c>
      <c r="FS36" s="16">
        <v>0.24696969696969698</v>
      </c>
      <c r="FT36" s="16">
        <v>3.3333333333333333E-2</v>
      </c>
      <c r="FU36" s="16">
        <v>0</v>
      </c>
      <c r="FV36" s="16">
        <v>0.1783068783068783</v>
      </c>
      <c r="FW36" s="16">
        <v>0.26534391534391533</v>
      </c>
      <c r="FX36" s="16">
        <v>0.27566137566137566</v>
      </c>
      <c r="FY36" s="16">
        <v>0.22354497354497355</v>
      </c>
      <c r="FZ36" s="16">
        <v>5.7142857142857141E-2</v>
      </c>
      <c r="GA36" s="17">
        <v>0</v>
      </c>
      <c r="GB36" s="16">
        <v>7.0565302144249512E-2</v>
      </c>
      <c r="GC36" s="16">
        <v>6.8065588808622873E-2</v>
      </c>
      <c r="GD36" s="16">
        <v>0.1131062951496388</v>
      </c>
      <c r="GE36" s="16">
        <v>0.25503955968352249</v>
      </c>
      <c r="GF36" s="16">
        <v>7.2973282880403625E-2</v>
      </c>
      <c r="GG36" s="16">
        <v>4.2907923403279438E-2</v>
      </c>
      <c r="GH36" s="16">
        <v>1.7956656346749228E-2</v>
      </c>
      <c r="GI36" s="16">
        <v>0.17541566334135994</v>
      </c>
      <c r="GJ36" s="16">
        <v>1.5686274509803921E-2</v>
      </c>
      <c r="GK36" s="16">
        <v>6.4579750028666449E-2</v>
      </c>
      <c r="GL36" s="16">
        <v>1.9172113289760349E-2</v>
      </c>
      <c r="GM36" s="16">
        <v>3.0065359477124184E-2</v>
      </c>
      <c r="GN36" s="16">
        <v>3.9215686274509803E-3</v>
      </c>
      <c r="GO36" s="16">
        <v>5.0544662309368202E-2</v>
      </c>
      <c r="GP36" s="19">
        <v>0</v>
      </c>
      <c r="GQ36" s="17"/>
      <c r="GR36" s="38"/>
      <c r="GS36" s="40"/>
      <c r="GT36" s="16">
        <v>0.28000000000000003</v>
      </c>
      <c r="GU36" s="16">
        <v>0</v>
      </c>
      <c r="GV36" s="16">
        <v>0.22666666666666668</v>
      </c>
      <c r="GW36" s="16">
        <v>2.6666666666666668E-2</v>
      </c>
      <c r="GX36" s="16">
        <v>0.21333333333333335</v>
      </c>
      <c r="GY36" s="16">
        <v>5.3333333333333337E-2</v>
      </c>
      <c r="GZ36" s="16">
        <v>0.16000000000000003</v>
      </c>
      <c r="HA36" s="17">
        <v>4.0000000000000008E-2</v>
      </c>
      <c r="HB36" s="16">
        <v>0.13142988189427818</v>
      </c>
      <c r="HC36" s="16">
        <v>2.2657952069716776E-2</v>
      </c>
      <c r="HD36" s="16">
        <v>4.0442609792454988E-2</v>
      </c>
      <c r="HE36" s="16">
        <v>0.11183350533195734</v>
      </c>
      <c r="HF36" s="16">
        <v>2.2073156748079345E-2</v>
      </c>
      <c r="HG36" s="16">
        <v>3.4204793028322439E-2</v>
      </c>
      <c r="HH36" s="16">
        <v>1.4230019493177388E-2</v>
      </c>
      <c r="HI36" s="16">
        <v>0.1729044834307992</v>
      </c>
      <c r="HJ36" s="16">
        <v>0.12207315674807936</v>
      </c>
      <c r="HK36" s="16">
        <v>1.4814814814814815E-2</v>
      </c>
      <c r="HL36" s="16">
        <v>9.2730191491801395E-2</v>
      </c>
      <c r="HM36" s="16">
        <v>9.5413370026373137E-2</v>
      </c>
      <c r="HN36" s="16">
        <v>0.12148836142644191</v>
      </c>
      <c r="HO36" s="16">
        <v>0</v>
      </c>
      <c r="HP36" s="19">
        <v>3.7037037037037038E-3</v>
      </c>
      <c r="HQ36" s="17"/>
      <c r="HR36" s="16">
        <v>0.61099999999999999</v>
      </c>
      <c r="HS36" s="16">
        <v>0.66700000000000004</v>
      </c>
      <c r="HT36" s="16">
        <v>0</v>
      </c>
      <c r="HU36" s="16">
        <v>5.5999999999999994E-2</v>
      </c>
      <c r="HV36" s="16">
        <v>0.5</v>
      </c>
      <c r="HW36" s="16">
        <v>5.5999999999999994E-2</v>
      </c>
      <c r="HX36" s="17">
        <v>0</v>
      </c>
      <c r="HY36" s="16">
        <v>0.14609825040859523</v>
      </c>
      <c r="HZ36" s="16">
        <v>5.4187245279199305E-2</v>
      </c>
      <c r="IA36" s="16">
        <v>5.3997311755932448E-2</v>
      </c>
      <c r="IB36" s="16">
        <v>8.4887483738058447E-2</v>
      </c>
      <c r="IC36" s="16">
        <v>0.17912376044559949</v>
      </c>
      <c r="ID36" s="16">
        <v>5.1862271402501291E-2</v>
      </c>
      <c r="IE36" s="16">
        <v>5.0025081346920436E-2</v>
      </c>
      <c r="IF36" s="16">
        <v>4.9740181062020147E-2</v>
      </c>
      <c r="IG36" s="16">
        <v>4.1740496625554097E-2</v>
      </c>
      <c r="IH36" s="16">
        <v>5.564449386288467E-2</v>
      </c>
      <c r="II36" s="16">
        <v>6.2125231090748335E-2</v>
      </c>
      <c r="IJ36" s="16">
        <v>5.1665862872759427E-2</v>
      </c>
      <c r="IK36" s="16">
        <v>4.9740181062020147E-2</v>
      </c>
      <c r="IL36" s="16">
        <v>5.6816470034860837E-2</v>
      </c>
      <c r="IM36" s="19">
        <v>1.2345679012345678E-2</v>
      </c>
      <c r="IN36" s="17"/>
      <c r="IO36" s="16">
        <v>-0.16666666666666666</v>
      </c>
      <c r="IP36" s="16">
        <v>5.5555555555555552E-2</v>
      </c>
      <c r="IQ36" s="16">
        <v>0.1111111111111111</v>
      </c>
      <c r="IR36" s="16">
        <v>-0.1111111111111111</v>
      </c>
      <c r="IS36" s="16">
        <v>-0.16666666666666666</v>
      </c>
      <c r="IT36" s="16">
        <v>0.1111111111111111</v>
      </c>
      <c r="IU36" s="17">
        <v>-5.5555555555555552E-2</v>
      </c>
      <c r="IV36" s="16">
        <v>0.5</v>
      </c>
      <c r="IW36" s="16">
        <v>0.5</v>
      </c>
      <c r="IX36" s="16">
        <v>0.55555555555555558</v>
      </c>
      <c r="IY36" s="16">
        <v>0</v>
      </c>
      <c r="IZ36" s="16">
        <v>-0.77777777777777779</v>
      </c>
      <c r="JA36" s="16">
        <v>0.33333333333333331</v>
      </c>
      <c r="JB36" s="16">
        <v>0.27777777777777779</v>
      </c>
      <c r="JC36" s="16">
        <v>-0.44444444444444442</v>
      </c>
      <c r="JD36" s="16">
        <v>-0.94444444444444442</v>
      </c>
      <c r="JE36" s="16">
        <v>0.3888888888888889</v>
      </c>
      <c r="JF36" s="19">
        <v>0</v>
      </c>
      <c r="JG36" s="17"/>
      <c r="JH36" s="19">
        <v>5.6428297755883955E-2</v>
      </c>
      <c r="JI36" s="250">
        <v>9.5853128991060021E-2</v>
      </c>
      <c r="JJ36" s="250">
        <v>8.647427476737822E-2</v>
      </c>
      <c r="JK36" s="250">
        <v>0.10422723955482575</v>
      </c>
      <c r="JL36" s="250">
        <v>0.22534336799854041</v>
      </c>
      <c r="JM36" s="250">
        <v>3.552298850574713E-2</v>
      </c>
      <c r="JN36" s="250">
        <v>9.5316912972085388E-2</v>
      </c>
      <c r="JO36" s="250">
        <v>0.1044386060937785</v>
      </c>
      <c r="JP36" s="250">
        <v>9.7470078452837075E-2</v>
      </c>
      <c r="JQ36" s="250">
        <v>7.2073253056011685E-2</v>
      </c>
      <c r="JR36" s="250">
        <v>2.6851851851851849E-2</v>
      </c>
      <c r="JS36" s="17"/>
      <c r="JT36" s="19">
        <v>5.5999999999999994E-2</v>
      </c>
      <c r="JU36" s="16">
        <v>0.111</v>
      </c>
      <c r="JV36" s="16">
        <v>0.222</v>
      </c>
      <c r="JW36" s="16">
        <v>0.111</v>
      </c>
      <c r="JX36" s="16">
        <v>0.83299999999999996</v>
      </c>
      <c r="JY36" s="16">
        <v>5.5999999999999994E-2</v>
      </c>
      <c r="JZ36" s="16">
        <v>0.222</v>
      </c>
      <c r="KA36" s="16">
        <v>0.16699999999999998</v>
      </c>
      <c r="KB36" s="16">
        <v>0.33299999999999996</v>
      </c>
      <c r="KC36" s="16">
        <v>0.38900000000000001</v>
      </c>
      <c r="KD36" s="19">
        <v>0.111</v>
      </c>
      <c r="KE36" s="17"/>
      <c r="KF36" s="59">
        <v>-0.72222222222222221</v>
      </c>
      <c r="KG36" s="53">
        <v>-0.44444444444444442</v>
      </c>
      <c r="KH36" s="53">
        <v>0.33333333333333331</v>
      </c>
      <c r="KI36" s="53">
        <v>0.72222222222222221</v>
      </c>
      <c r="KJ36" s="53">
        <v>0</v>
      </c>
      <c r="KK36" s="53">
        <v>0</v>
      </c>
      <c r="KL36" s="53">
        <v>0</v>
      </c>
      <c r="KM36" s="54">
        <v>-0.5</v>
      </c>
      <c r="KN36" s="16">
        <v>0.18181818181818182</v>
      </c>
      <c r="KO36" s="16">
        <v>9.0909090909090912E-2</v>
      </c>
      <c r="KP36" s="16">
        <v>0.18181818181818182</v>
      </c>
      <c r="KQ36" s="16">
        <v>9.0909090909090912E-2</v>
      </c>
      <c r="KR36" s="16">
        <v>9.0909090909090912E-2</v>
      </c>
      <c r="KS36" s="16">
        <v>9.0909090909090912E-2</v>
      </c>
      <c r="KT36" s="17">
        <v>9.0909090909090912E-2</v>
      </c>
      <c r="KU36" s="19">
        <v>0.32436647173489275</v>
      </c>
      <c r="KV36" s="19">
        <v>0.21424492604059167</v>
      </c>
      <c r="KW36" s="19">
        <v>0.24964109620456371</v>
      </c>
      <c r="KX36" s="19">
        <v>0.17841417268661849</v>
      </c>
      <c r="KY36" s="19">
        <v>3.3333333333333333E-2</v>
      </c>
      <c r="KZ36" s="19">
        <v>0.33411764705882352</v>
      </c>
      <c r="LA36" s="19">
        <v>0.21111111111111111</v>
      </c>
      <c r="LB36" s="19">
        <v>0.24366013071895426</v>
      </c>
      <c r="LC36" s="19">
        <v>0.16666666666666666</v>
      </c>
      <c r="LD36" s="19">
        <v>4.4444444444444446E-2</v>
      </c>
      <c r="LE36" s="75"/>
      <c r="LF36" s="345">
        <v>0.53333333333333333</v>
      </c>
      <c r="LG36" s="345">
        <v>0.46666666666666667</v>
      </c>
      <c r="LH36" s="345">
        <v>0</v>
      </c>
      <c r="LI36" s="348"/>
      <c r="LJ36" s="349"/>
      <c r="LK36" s="36"/>
      <c r="LL36" s="345">
        <v>0.47058823529411764</v>
      </c>
      <c r="LM36" s="345">
        <v>0.52941176470588236</v>
      </c>
      <c r="LN36" s="345">
        <v>0</v>
      </c>
      <c r="LO36" s="19"/>
      <c r="LP36" s="19"/>
      <c r="LQ36" s="49">
        <v>0.44400000000000001</v>
      </c>
      <c r="LR36" s="16">
        <v>1</v>
      </c>
      <c r="LS36" s="16">
        <v>0.44400000000000001</v>
      </c>
      <c r="LT36" s="16">
        <v>0</v>
      </c>
      <c r="LU36" s="16">
        <v>0.55600000000000005</v>
      </c>
      <c r="LV36" s="16">
        <v>0.33299999999999996</v>
      </c>
      <c r="LW36" s="16">
        <v>0</v>
      </c>
      <c r="LX36" s="19">
        <v>0</v>
      </c>
      <c r="LY36" s="19"/>
      <c r="LZ36" s="17"/>
      <c r="MA36" s="16"/>
      <c r="MB36" s="16"/>
      <c r="MC36" s="16"/>
      <c r="MD36" s="16"/>
      <c r="ME36" s="16"/>
      <c r="MF36" s="16"/>
      <c r="MG36" s="16"/>
      <c r="MH36" s="19"/>
      <c r="MI36" s="17"/>
      <c r="MJ36" s="19"/>
      <c r="MK36" s="19">
        <v>0.53333333333333333</v>
      </c>
      <c r="ML36" s="19">
        <v>0.46666666666666667</v>
      </c>
      <c r="MM36" s="19">
        <v>0</v>
      </c>
      <c r="MN36" s="19"/>
      <c r="MO36" s="17"/>
      <c r="MP36" s="19"/>
      <c r="MQ36" s="19">
        <v>0.6</v>
      </c>
      <c r="MR36" s="19">
        <v>0.33333333333333331</v>
      </c>
      <c r="MS36" s="19">
        <v>6.6666666666666666E-2</v>
      </c>
      <c r="MT36" s="19"/>
      <c r="MU36" s="19"/>
      <c r="MV36" s="49">
        <v>0.5</v>
      </c>
      <c r="MW36" s="16">
        <v>0.875</v>
      </c>
      <c r="MX36" s="16">
        <v>0.5</v>
      </c>
      <c r="MY36" s="16">
        <v>0.125</v>
      </c>
      <c r="MZ36" s="16">
        <v>0.375</v>
      </c>
      <c r="NA36" s="16">
        <v>0</v>
      </c>
      <c r="NB36" s="16">
        <v>0</v>
      </c>
      <c r="NC36" s="19">
        <v>0</v>
      </c>
      <c r="ND36" s="17"/>
      <c r="NE36" s="16"/>
      <c r="NF36" s="16"/>
      <c r="NG36" s="16"/>
      <c r="NH36" s="16"/>
      <c r="NI36" s="16"/>
      <c r="NJ36" s="16"/>
      <c r="NK36" s="16"/>
      <c r="NL36" s="19"/>
      <c r="NM36" s="17"/>
      <c r="NN36" s="19"/>
      <c r="NO36" s="19">
        <v>0.2857142857142857</v>
      </c>
      <c r="NP36" s="19">
        <v>0.7142857142857143</v>
      </c>
      <c r="NQ36" s="19">
        <v>0</v>
      </c>
      <c r="NR36" s="19"/>
      <c r="NS36" s="17"/>
      <c r="NT36" s="19"/>
      <c r="NU36" s="19">
        <v>0.42857142857142855</v>
      </c>
      <c r="NV36" s="19">
        <v>0.5714285714285714</v>
      </c>
      <c r="NW36" s="19">
        <v>0</v>
      </c>
      <c r="NX36" s="19"/>
      <c r="NY36" s="17"/>
      <c r="NZ36" s="19">
        <v>0.5</v>
      </c>
      <c r="OA36" s="16">
        <v>0.5</v>
      </c>
      <c r="OB36" s="16">
        <v>0.5</v>
      </c>
      <c r="OC36" s="16">
        <v>0</v>
      </c>
      <c r="OD36" s="16">
        <v>0.5</v>
      </c>
      <c r="OE36" s="16">
        <v>0</v>
      </c>
      <c r="OF36" s="16">
        <v>0</v>
      </c>
      <c r="OG36" s="19">
        <v>0</v>
      </c>
      <c r="OH36" s="17"/>
      <c r="OI36" s="16"/>
      <c r="OJ36" s="16"/>
      <c r="OK36" s="16"/>
      <c r="OL36" s="16"/>
      <c r="OM36" s="16"/>
      <c r="ON36" s="16"/>
      <c r="OO36" s="16"/>
      <c r="OP36" s="19"/>
      <c r="OQ36" s="17"/>
      <c r="OR36" s="19"/>
      <c r="OS36" s="19">
        <v>0.44444444444444442</v>
      </c>
      <c r="OT36" s="19">
        <v>0.55555555555555558</v>
      </c>
      <c r="OU36" s="19">
        <v>0</v>
      </c>
      <c r="OV36" s="19"/>
      <c r="OW36" s="17"/>
      <c r="OX36" s="19"/>
      <c r="OY36" s="19">
        <v>0.44444444444444442</v>
      </c>
      <c r="OZ36" s="19">
        <v>0.55555555555555558</v>
      </c>
      <c r="PA36" s="19">
        <v>0</v>
      </c>
      <c r="PB36" s="19"/>
      <c r="PC36" s="19"/>
      <c r="PD36" s="49">
        <v>0.25</v>
      </c>
      <c r="PE36" s="16">
        <v>0.75</v>
      </c>
      <c r="PF36" s="16">
        <v>0.25</v>
      </c>
      <c r="PG36" s="16">
        <v>0.25</v>
      </c>
      <c r="PH36" s="16">
        <v>0.75</v>
      </c>
      <c r="PI36" s="16">
        <v>0.75</v>
      </c>
      <c r="PJ36" s="16">
        <v>0.25</v>
      </c>
      <c r="PK36" s="19">
        <v>0.25</v>
      </c>
      <c r="PL36" s="17"/>
      <c r="PM36" s="19"/>
      <c r="PN36" s="16"/>
      <c r="PO36" s="16"/>
      <c r="PP36" s="16"/>
      <c r="PQ36" s="16"/>
      <c r="PR36" s="16"/>
      <c r="PS36" s="16"/>
      <c r="PT36" s="19"/>
      <c r="PU36" s="17"/>
      <c r="PV36" s="19">
        <v>0.39814814814814814</v>
      </c>
      <c r="PW36" s="16">
        <v>9.2592592592592587E-2</v>
      </c>
      <c r="PX36" s="16">
        <v>7.407407407407407E-2</v>
      </c>
      <c r="PY36" s="16">
        <v>0.10185185185185185</v>
      </c>
      <c r="PZ36" s="16">
        <v>5.5555555555555552E-2</v>
      </c>
      <c r="QA36" s="16">
        <v>0.17592592592592593</v>
      </c>
      <c r="QB36" s="16">
        <v>0.10185185185185185</v>
      </c>
      <c r="QC36" s="19">
        <v>0</v>
      </c>
      <c r="QD36" s="17"/>
      <c r="QE36" s="19">
        <v>0.21710526315789472</v>
      </c>
      <c r="QF36" s="16">
        <v>0.10855263157894736</v>
      </c>
      <c r="QG36" s="16">
        <v>0.15789473684210525</v>
      </c>
      <c r="QH36" s="16">
        <v>5.4276315789473679E-2</v>
      </c>
      <c r="QI36" s="16">
        <v>0.15405701754385964</v>
      </c>
      <c r="QJ36" s="16">
        <v>0.11019736842105263</v>
      </c>
      <c r="QK36" s="19">
        <v>0.17160087719298245</v>
      </c>
      <c r="QL36" s="19">
        <v>2.6315789473684209E-2</v>
      </c>
      <c r="QM36" s="17"/>
      <c r="QN36" s="19">
        <v>0.36111111111111116</v>
      </c>
      <c r="QO36" s="16">
        <v>0.18518518518518517</v>
      </c>
      <c r="QP36" s="16">
        <v>0.10185185185185185</v>
      </c>
      <c r="QQ36" s="16">
        <v>0.14814814814814814</v>
      </c>
      <c r="QR36" s="16">
        <v>0.10185185185185185</v>
      </c>
      <c r="QS36" s="16">
        <v>7.407407407407407E-2</v>
      </c>
      <c r="QT36" s="16">
        <v>1.8518518518518517E-2</v>
      </c>
      <c r="QU36" s="19">
        <v>9.2592592592592587E-3</v>
      </c>
      <c r="QV36" s="17"/>
      <c r="QW36" s="49"/>
      <c r="QX36" s="19"/>
      <c r="QY36" s="19"/>
      <c r="QZ36" s="17"/>
      <c r="RA36" s="49"/>
      <c r="RB36" s="19"/>
      <c r="RC36" s="19"/>
      <c r="RD36" s="17"/>
      <c r="RE36" s="49"/>
      <c r="RF36" s="19"/>
      <c r="RG36" s="19"/>
      <c r="RH36" s="17"/>
      <c r="RI36" s="49"/>
      <c r="RJ36" s="19"/>
      <c r="RK36" s="19"/>
      <c r="RL36" s="17"/>
      <c r="RM36" s="362"/>
    </row>
    <row r="37" spans="1:481"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5"/>
      <c r="X37" s="36"/>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16">
        <v>0.93299999999999994</v>
      </c>
      <c r="BW37" s="17">
        <v>6.7000000000000004E-2</v>
      </c>
      <c r="BX37" s="16">
        <v>0.35407925407925411</v>
      </c>
      <c r="BY37" s="16">
        <v>0.3372960372960373</v>
      </c>
      <c r="BZ37" s="16">
        <v>0.1111111111111111</v>
      </c>
      <c r="CA37" s="17">
        <v>0.19751359751359751</v>
      </c>
      <c r="CB37" s="16">
        <v>0.81818181818181823</v>
      </c>
      <c r="CC37" s="16">
        <v>9.0909090909090912E-2</v>
      </c>
      <c r="CD37" s="16">
        <v>0</v>
      </c>
      <c r="CE37" s="16">
        <v>9.0909090909090912E-2</v>
      </c>
      <c r="CF37" s="16">
        <v>0.90909090909090906</v>
      </c>
      <c r="CG37" s="16">
        <v>0</v>
      </c>
      <c r="CH37" s="16">
        <v>0</v>
      </c>
      <c r="CI37" s="16">
        <v>9.0909090909090912E-2</v>
      </c>
      <c r="CJ37" s="16">
        <v>1</v>
      </c>
      <c r="CK37" s="16">
        <v>0</v>
      </c>
      <c r="CL37" s="16">
        <v>0</v>
      </c>
      <c r="CM37" s="16">
        <v>0</v>
      </c>
      <c r="CN37" s="16">
        <v>0.83333333333333348</v>
      </c>
      <c r="CO37" s="16">
        <v>0</v>
      </c>
      <c r="CP37" s="16">
        <v>0</v>
      </c>
      <c r="CQ37" s="17">
        <v>0.16666666666666663</v>
      </c>
      <c r="CR37" s="16">
        <v>0.2857142857142857</v>
      </c>
      <c r="CS37" s="38">
        <v>0.2857142857142857</v>
      </c>
      <c r="CT37" s="38">
        <v>7.1428571428571425E-2</v>
      </c>
      <c r="CU37" s="40">
        <v>0.21428571428571427</v>
      </c>
      <c r="CV37" s="46">
        <v>0.26923076923076922</v>
      </c>
      <c r="CW37" s="46">
        <v>3.8461538461538464E-2</v>
      </c>
      <c r="CX37" s="46">
        <v>5.7692307692307689E-2</v>
      </c>
      <c r="CY37" s="46">
        <v>0.11538461538461538</v>
      </c>
      <c r="CZ37" s="46">
        <v>0.13461538461538461</v>
      </c>
      <c r="DA37" s="46">
        <v>1.9230769230769232E-2</v>
      </c>
      <c r="DB37" s="46">
        <v>9.6153846153846173E-2</v>
      </c>
      <c r="DC37" s="46">
        <v>9.6153846153846173E-2</v>
      </c>
      <c r="DD37" s="46">
        <v>5.7692307692307689E-2</v>
      </c>
      <c r="DE37" s="46">
        <v>0.11538461538461538</v>
      </c>
      <c r="DF37" s="46">
        <v>0</v>
      </c>
      <c r="DG37" s="16">
        <v>1</v>
      </c>
      <c r="DH37" s="16">
        <v>0.14285714285714285</v>
      </c>
      <c r="DI37" s="16">
        <v>0.21428571428571427</v>
      </c>
      <c r="DJ37" s="16">
        <v>0.42857142857142855</v>
      </c>
      <c r="DK37" s="16">
        <v>0.5</v>
      </c>
      <c r="DL37" s="16">
        <v>7.1428571428571425E-2</v>
      </c>
      <c r="DM37" s="16">
        <v>0.35714285714285715</v>
      </c>
      <c r="DN37" s="16">
        <v>0.35714285714285715</v>
      </c>
      <c r="DO37" s="16">
        <v>0.21428571428571427</v>
      </c>
      <c r="DP37" s="16">
        <v>0.42857142857142855</v>
      </c>
      <c r="DQ37" s="17">
        <v>0</v>
      </c>
      <c r="DR37" s="16">
        <v>9.5238095238095233E-2</v>
      </c>
      <c r="DS37" s="16">
        <v>0.23809523809523808</v>
      </c>
      <c r="DT37" s="16">
        <v>0.16666666666666666</v>
      </c>
      <c r="DU37" s="16">
        <v>7.1428571428571425E-2</v>
      </c>
      <c r="DV37" s="16">
        <v>9.5238095238095233E-2</v>
      </c>
      <c r="DW37" s="16">
        <v>0</v>
      </c>
      <c r="DX37" s="16">
        <v>4.7619047619047616E-2</v>
      </c>
      <c r="DY37" s="16">
        <v>2.3809523809523808E-2</v>
      </c>
      <c r="DZ37" s="16">
        <v>4.7619047619047616E-2</v>
      </c>
      <c r="EA37" s="16">
        <v>2.3809523809523808E-2</v>
      </c>
      <c r="EB37" s="16">
        <v>0.19047619047619047</v>
      </c>
      <c r="EC37" s="16">
        <v>2.3809523809523808E-2</v>
      </c>
      <c r="ED37" s="16">
        <v>0.2857142857142857</v>
      </c>
      <c r="EE37" s="16">
        <v>0.7142857142857143</v>
      </c>
      <c r="EF37" s="16">
        <v>0.5</v>
      </c>
      <c r="EG37" s="16">
        <v>0.21428571428571427</v>
      </c>
      <c r="EH37" s="16">
        <v>0.2857142857142857</v>
      </c>
      <c r="EI37" s="16">
        <v>0</v>
      </c>
      <c r="EJ37" s="16">
        <v>0.14285714285714285</v>
      </c>
      <c r="EK37" s="16">
        <v>7.1428571428571425E-2</v>
      </c>
      <c r="EL37" s="16">
        <v>0.14285714285714285</v>
      </c>
      <c r="EM37" s="16">
        <v>7.1428571428571425E-2</v>
      </c>
      <c r="EN37" s="16">
        <v>0.5714285714285714</v>
      </c>
      <c r="EO37" s="17">
        <v>7.1428571428571425E-2</v>
      </c>
      <c r="EP37" s="16">
        <v>8.8888888888888892E-2</v>
      </c>
      <c r="EQ37" s="16">
        <v>0.37777777777777777</v>
      </c>
      <c r="ER37" s="16">
        <v>4.4444444444444439E-2</v>
      </c>
      <c r="ES37" s="16">
        <v>0.19999999999999998</v>
      </c>
      <c r="ET37" s="16">
        <v>0</v>
      </c>
      <c r="EU37" s="16">
        <v>1.111111111111111E-2</v>
      </c>
      <c r="EV37" s="16">
        <v>8.8888888888888878E-2</v>
      </c>
      <c r="EW37" s="16">
        <v>1.111111111111111E-2</v>
      </c>
      <c r="EX37" s="16">
        <v>7.7777777777777779E-2</v>
      </c>
      <c r="EY37" s="16">
        <v>4.4444444444444439E-2</v>
      </c>
      <c r="EZ37" s="16">
        <v>0</v>
      </c>
      <c r="FA37" s="16">
        <v>2.222222222222222E-2</v>
      </c>
      <c r="FB37" s="16">
        <v>3.3333333333333333E-2</v>
      </c>
      <c r="FC37" s="16">
        <v>8.8888888888888892E-2</v>
      </c>
      <c r="FD37" s="16">
        <v>0.37777777777777777</v>
      </c>
      <c r="FE37" s="16">
        <v>3.3333333333333326E-2</v>
      </c>
      <c r="FF37" s="16">
        <v>0.21111111111111108</v>
      </c>
      <c r="FG37" s="16">
        <v>0</v>
      </c>
      <c r="FH37" s="16">
        <v>1.111111111111111E-2</v>
      </c>
      <c r="FI37" s="16">
        <v>8.8888888888888878E-2</v>
      </c>
      <c r="FJ37" s="16">
        <v>1.111111111111111E-2</v>
      </c>
      <c r="FK37" s="16">
        <v>7.7777777777777779E-2</v>
      </c>
      <c r="FL37" s="16">
        <v>4.4444444444444439E-2</v>
      </c>
      <c r="FM37" s="16">
        <v>0</v>
      </c>
      <c r="FN37" s="16">
        <v>2.222222222222222E-2</v>
      </c>
      <c r="FO37" s="17">
        <v>3.3333333333333333E-2</v>
      </c>
      <c r="FP37" s="16">
        <v>0.16230158730158728</v>
      </c>
      <c r="FQ37" s="16">
        <v>0.33126984126984121</v>
      </c>
      <c r="FR37" s="16">
        <v>0.25333333333333335</v>
      </c>
      <c r="FS37" s="16">
        <v>0.17142857142857143</v>
      </c>
      <c r="FT37" s="16">
        <v>8.1666666666666665E-2</v>
      </c>
      <c r="FU37" s="16">
        <v>0</v>
      </c>
      <c r="FV37" s="16">
        <v>0.15449735449735449</v>
      </c>
      <c r="FW37" s="16">
        <v>0.27345839345839346</v>
      </c>
      <c r="FX37" s="16">
        <v>0.29581529581529581</v>
      </c>
      <c r="FY37" s="16">
        <v>0.1991919191919192</v>
      </c>
      <c r="FZ37" s="16">
        <v>7.7037037037037043E-2</v>
      </c>
      <c r="GA37" s="17">
        <v>0</v>
      </c>
      <c r="GB37" s="16">
        <v>7.1111111111111111E-2</v>
      </c>
      <c r="GC37" s="16">
        <v>7.5555555555555556E-2</v>
      </c>
      <c r="GD37" s="16">
        <v>8.4444444444444447E-2</v>
      </c>
      <c r="GE37" s="16">
        <v>0.2533333333333333</v>
      </c>
      <c r="GF37" s="16">
        <v>0.10666666666666667</v>
      </c>
      <c r="GG37" s="16">
        <v>5.333333333333333E-2</v>
      </c>
      <c r="GH37" s="16">
        <v>0</v>
      </c>
      <c r="GI37" s="16">
        <v>0.16888888888888887</v>
      </c>
      <c r="GJ37" s="16">
        <v>2.6666666666666668E-2</v>
      </c>
      <c r="GK37" s="16">
        <v>8.4444444444444461E-2</v>
      </c>
      <c r="GL37" s="16">
        <v>0</v>
      </c>
      <c r="GM37" s="16">
        <v>3.111111111111111E-2</v>
      </c>
      <c r="GN37" s="16">
        <v>4.4444444444444444E-3</v>
      </c>
      <c r="GO37" s="16">
        <v>0.04</v>
      </c>
      <c r="GP37" s="19">
        <v>0</v>
      </c>
      <c r="GQ37" s="17"/>
      <c r="GT37" s="16">
        <v>0.13095238095238096</v>
      </c>
      <c r="GU37" s="16">
        <v>3.5714285714285719E-2</v>
      </c>
      <c r="GV37" s="16">
        <v>0.20238095238095238</v>
      </c>
      <c r="GW37" s="16">
        <v>8.3333333333333343E-2</v>
      </c>
      <c r="GX37" s="16">
        <v>0.23809523809523811</v>
      </c>
      <c r="GY37" s="16">
        <v>7.1428571428571438E-2</v>
      </c>
      <c r="GZ37" s="16">
        <v>0.2142857142857143</v>
      </c>
      <c r="HA37" s="17">
        <v>2.3809523809523812E-2</v>
      </c>
      <c r="HB37" s="16">
        <v>9.2222222222222233E-2</v>
      </c>
      <c r="HC37" s="16">
        <v>0</v>
      </c>
      <c r="HD37" s="16">
        <v>1.3333333333333332E-2</v>
      </c>
      <c r="HE37" s="16">
        <v>8.4920634920634924E-2</v>
      </c>
      <c r="HF37" s="16">
        <v>4.6031746031746035E-2</v>
      </c>
      <c r="HG37" s="16">
        <v>6.222222222222222E-2</v>
      </c>
      <c r="HH37" s="16">
        <v>3.111111111111111E-2</v>
      </c>
      <c r="HI37" s="16">
        <v>0.15682539682539681</v>
      </c>
      <c r="HJ37" s="16">
        <v>0.15444444444444444</v>
      </c>
      <c r="HK37" s="16">
        <v>2.2222222222222223E-2</v>
      </c>
      <c r="HL37" s="16">
        <v>9.0476190476190474E-2</v>
      </c>
      <c r="HM37" s="16">
        <v>9.9841269841269842E-2</v>
      </c>
      <c r="HN37" s="16">
        <v>0.14634920634920634</v>
      </c>
      <c r="HO37" s="16">
        <v>0</v>
      </c>
      <c r="HP37" s="19">
        <v>0</v>
      </c>
      <c r="HQ37" s="17"/>
      <c r="HR37" s="16">
        <v>0.66700000000000004</v>
      </c>
      <c r="HS37" s="16">
        <v>0.46700000000000003</v>
      </c>
      <c r="HT37" s="16">
        <v>6.7000000000000004E-2</v>
      </c>
      <c r="HU37" s="16">
        <v>6.7000000000000004E-2</v>
      </c>
      <c r="HV37" s="16">
        <v>0.6</v>
      </c>
      <c r="HW37" s="16">
        <v>6.7000000000000004E-2</v>
      </c>
      <c r="HX37" s="17">
        <v>0</v>
      </c>
      <c r="HY37" s="16">
        <v>0.1434065934065934</v>
      </c>
      <c r="HZ37" s="16">
        <v>6.1355311355311359E-2</v>
      </c>
      <c r="IA37" s="16">
        <v>4.6214896214896217E-2</v>
      </c>
      <c r="IB37" s="16">
        <v>9.9816849816849823E-2</v>
      </c>
      <c r="IC37" s="16">
        <v>0.17051282051282052</v>
      </c>
      <c r="ID37" s="16">
        <v>5.2625152625152626E-2</v>
      </c>
      <c r="IE37" s="16">
        <v>4.7802197802197806E-2</v>
      </c>
      <c r="IF37" s="16">
        <v>5.2564102564102572E-2</v>
      </c>
      <c r="IG37" s="16">
        <v>3.9926739926739931E-2</v>
      </c>
      <c r="IH37" s="16">
        <v>5.3052503052503051E-2</v>
      </c>
      <c r="II37" s="16">
        <v>6.9291819291819295E-2</v>
      </c>
      <c r="IJ37" s="16">
        <v>5.5677655677655674E-2</v>
      </c>
      <c r="IK37" s="16">
        <v>4.8046398046398056E-2</v>
      </c>
      <c r="IL37" s="16">
        <v>5.7326007326007331E-2</v>
      </c>
      <c r="IM37" s="19">
        <v>2.3809523809523812E-3</v>
      </c>
      <c r="IN37" s="17"/>
      <c r="IO37" s="16">
        <v>-0.2</v>
      </c>
      <c r="IP37" s="16">
        <v>-6.6666666666666666E-2</v>
      </c>
      <c r="IQ37" s="16">
        <v>-6.6666666666666666E-2</v>
      </c>
      <c r="IR37" s="16">
        <v>-0.2</v>
      </c>
      <c r="IS37" s="16">
        <v>-0.33333333333333331</v>
      </c>
      <c r="IT37" s="16">
        <v>6.6666666666666666E-2</v>
      </c>
      <c r="IU37" s="17">
        <v>0</v>
      </c>
      <c r="IV37" s="16">
        <v>0.8</v>
      </c>
      <c r="IW37" s="16">
        <v>0.46666666666666667</v>
      </c>
      <c r="IX37" s="16">
        <v>0.46666666666666667</v>
      </c>
      <c r="IY37" s="16">
        <v>-0.2</v>
      </c>
      <c r="IZ37" s="16">
        <v>-0.66666666666666663</v>
      </c>
      <c r="JA37" s="16">
        <v>0.26666666666666666</v>
      </c>
      <c r="JB37" s="16">
        <v>0.4</v>
      </c>
      <c r="JC37" s="16">
        <v>-0.26666666666666666</v>
      </c>
      <c r="JD37" s="16">
        <v>-0.93333333333333335</v>
      </c>
      <c r="JE37" s="16">
        <v>0.4</v>
      </c>
      <c r="JF37" s="19">
        <v>0</v>
      </c>
      <c r="JG37" s="17"/>
      <c r="JH37" s="19">
        <v>6.0412262156448203E-2</v>
      </c>
      <c r="JI37" s="16">
        <v>5.6342494714587743E-2</v>
      </c>
      <c r="JJ37" s="16">
        <v>0.05</v>
      </c>
      <c r="JK37" s="16">
        <v>6.6754756871035936E-2</v>
      </c>
      <c r="JL37" s="16">
        <v>0.20889836907278769</v>
      </c>
      <c r="JM37" s="16">
        <v>6.3583509513742073E-2</v>
      </c>
      <c r="JN37" s="16">
        <v>5.861522198731501E-2</v>
      </c>
      <c r="JO37" s="16">
        <v>6.5618393234672306E-2</v>
      </c>
      <c r="JP37" s="16">
        <v>0.25145222994060201</v>
      </c>
      <c r="JQ37" s="16">
        <v>0.11415609584214235</v>
      </c>
      <c r="JR37" s="19">
        <v>4.1666666666666666E-3</v>
      </c>
      <c r="JS37" s="17"/>
      <c r="JT37" s="19">
        <v>0</v>
      </c>
      <c r="JU37" s="16">
        <v>0.13300000000000001</v>
      </c>
      <c r="JV37" s="16">
        <v>0.2</v>
      </c>
      <c r="JW37" s="16">
        <v>6.7000000000000004E-2</v>
      </c>
      <c r="JX37" s="16">
        <v>0.93299999999999994</v>
      </c>
      <c r="JY37" s="16">
        <v>0</v>
      </c>
      <c r="JZ37" s="16">
        <v>0.13300000000000001</v>
      </c>
      <c r="KA37" s="16">
        <v>0.2</v>
      </c>
      <c r="KB37" s="16">
        <v>0.46700000000000003</v>
      </c>
      <c r="KC37" s="16">
        <v>0.33299999999999996</v>
      </c>
      <c r="KD37" s="19">
        <v>0.13300000000000001</v>
      </c>
      <c r="KE37" s="17"/>
      <c r="KF37" s="59">
        <v>-0.53333333333333333</v>
      </c>
      <c r="KG37" s="53">
        <v>-0.26666666666666666</v>
      </c>
      <c r="KH37" s="53">
        <v>0.33333333333333331</v>
      </c>
      <c r="KI37" s="53">
        <v>0.93333333333333335</v>
      </c>
      <c r="KJ37" s="53">
        <v>0</v>
      </c>
      <c r="KK37" s="53">
        <v>0</v>
      </c>
      <c r="KL37" s="53">
        <v>0</v>
      </c>
      <c r="KM37" s="54">
        <v>-0.26666666666666666</v>
      </c>
      <c r="KN37" s="16">
        <v>0</v>
      </c>
      <c r="KO37" s="16">
        <v>6.6666666666666666E-2</v>
      </c>
      <c r="KP37" s="16">
        <v>0.2</v>
      </c>
      <c r="KQ37" s="16">
        <v>0</v>
      </c>
      <c r="KR37" s="16">
        <v>0.2</v>
      </c>
      <c r="KS37" s="16">
        <v>0.13333333333333333</v>
      </c>
      <c r="KT37" s="17">
        <v>0.125</v>
      </c>
      <c r="KU37" s="19">
        <v>0.26</v>
      </c>
      <c r="KV37" s="19">
        <v>0.21176638176638177</v>
      </c>
      <c r="KW37" s="19">
        <v>0.29031339031339032</v>
      </c>
      <c r="KX37" s="19">
        <v>0.20458689458689458</v>
      </c>
      <c r="KY37" s="19">
        <v>3.3333333333333333E-2</v>
      </c>
      <c r="KZ37" s="19">
        <v>0.28882783882783886</v>
      </c>
      <c r="LA37" s="19">
        <v>0.19487179487179487</v>
      </c>
      <c r="LB37" s="19">
        <v>0.26025641025641028</v>
      </c>
      <c r="LC37" s="19">
        <v>0.2115995115995116</v>
      </c>
      <c r="LD37" s="19">
        <v>4.4444444444444446E-2</v>
      </c>
      <c r="LF37" s="345">
        <v>0.7142857142857143</v>
      </c>
      <c r="LG37" s="345">
        <v>0.21428571428571427</v>
      </c>
      <c r="LH37" s="345">
        <v>7.1428571428571425E-2</v>
      </c>
      <c r="LI37" s="350"/>
      <c r="LJ37" s="351"/>
      <c r="LK37" s="36"/>
      <c r="LL37" s="345">
        <v>0.5</v>
      </c>
      <c r="LM37" s="345">
        <v>0.42857142857142855</v>
      </c>
      <c r="LN37" s="345">
        <v>7.1428571428571425E-2</v>
      </c>
      <c r="LO37" s="19"/>
      <c r="LP37" s="19"/>
      <c r="LQ37" s="49">
        <v>0.2</v>
      </c>
      <c r="LR37" s="16">
        <v>0.8</v>
      </c>
      <c r="LS37" s="16">
        <v>0.4</v>
      </c>
      <c r="LT37" s="16">
        <v>0</v>
      </c>
      <c r="LU37" s="16">
        <v>0.2</v>
      </c>
      <c r="LV37" s="16">
        <v>0</v>
      </c>
      <c r="LW37" s="16">
        <v>0.1</v>
      </c>
      <c r="LX37" s="19">
        <v>0.1</v>
      </c>
      <c r="LY37" s="19"/>
      <c r="LZ37" s="17"/>
      <c r="MA37" s="16"/>
      <c r="MB37" s="16"/>
      <c r="MC37" s="16"/>
      <c r="MD37" s="16"/>
      <c r="ME37" s="16"/>
      <c r="MF37" s="16"/>
      <c r="MG37" s="16"/>
      <c r="MH37" s="19"/>
      <c r="MI37" s="17"/>
      <c r="MJ37" s="19"/>
      <c r="MK37" s="19">
        <v>0.6</v>
      </c>
      <c r="ML37" s="19">
        <v>0.33333333333333331</v>
      </c>
      <c r="MM37" s="19">
        <v>6.6666666666666666E-2</v>
      </c>
      <c r="MN37" s="19"/>
      <c r="MO37" s="17"/>
      <c r="MP37" s="19"/>
      <c r="MQ37" s="19">
        <v>0.39999999999999997</v>
      </c>
      <c r="MR37" s="19">
        <v>0.46666666666666667</v>
      </c>
      <c r="MS37" s="19">
        <v>0</v>
      </c>
      <c r="MT37" s="19"/>
      <c r="MU37" s="19"/>
      <c r="MV37" s="49">
        <v>0.33299999999999996</v>
      </c>
      <c r="MW37" s="16">
        <v>1</v>
      </c>
      <c r="MX37" s="16">
        <v>0.83299999999999996</v>
      </c>
      <c r="MY37" s="16">
        <v>0</v>
      </c>
      <c r="MZ37" s="16">
        <v>0.33299999999999996</v>
      </c>
      <c r="NA37" s="16">
        <v>0.16699999999999998</v>
      </c>
      <c r="NB37" s="16">
        <v>0.16699999999999998</v>
      </c>
      <c r="NC37" s="19">
        <v>0</v>
      </c>
      <c r="ND37" s="17"/>
      <c r="NE37" s="16"/>
      <c r="NF37" s="16"/>
      <c r="NG37" s="16"/>
      <c r="NH37" s="16"/>
      <c r="NI37" s="16"/>
      <c r="NJ37" s="16"/>
      <c r="NK37" s="16"/>
      <c r="NL37" s="19"/>
      <c r="NM37" s="17"/>
      <c r="NN37" s="19"/>
      <c r="NO37" s="19">
        <v>0</v>
      </c>
      <c r="NP37" s="19">
        <v>1</v>
      </c>
      <c r="NQ37" s="19">
        <v>0</v>
      </c>
      <c r="NR37" s="19"/>
      <c r="NS37" s="17"/>
      <c r="NT37" s="19"/>
      <c r="NU37" s="19">
        <v>0</v>
      </c>
      <c r="NV37" s="19">
        <v>1</v>
      </c>
      <c r="NW37" s="19">
        <v>0</v>
      </c>
      <c r="NX37" s="19"/>
      <c r="NY37" s="17"/>
      <c r="NZ37" s="19">
        <v>0</v>
      </c>
      <c r="OA37" s="16">
        <v>0</v>
      </c>
      <c r="OB37" s="16">
        <v>0</v>
      </c>
      <c r="OC37" s="16">
        <v>0</v>
      </c>
      <c r="OD37" s="16">
        <v>0</v>
      </c>
      <c r="OE37" s="16">
        <v>0</v>
      </c>
      <c r="OF37" s="16">
        <v>0</v>
      </c>
      <c r="OG37" s="19">
        <v>0</v>
      </c>
      <c r="OH37" s="17"/>
      <c r="OI37" s="16"/>
      <c r="OJ37" s="16"/>
      <c r="OK37" s="16"/>
      <c r="OL37" s="16"/>
      <c r="OM37" s="16"/>
      <c r="ON37" s="16"/>
      <c r="OO37" s="16"/>
      <c r="OP37" s="19"/>
      <c r="OQ37" s="17"/>
      <c r="OR37" s="19"/>
      <c r="OS37" s="19">
        <v>0.42857142857142855</v>
      </c>
      <c r="OT37" s="19">
        <v>0.2857142857142857</v>
      </c>
      <c r="OU37" s="19">
        <v>0.2857142857142857</v>
      </c>
      <c r="OV37" s="19"/>
      <c r="OW37" s="17"/>
      <c r="OX37" s="19"/>
      <c r="OY37" s="19">
        <v>0.42857142857142855</v>
      </c>
      <c r="OZ37" s="19">
        <v>0.2857142857142857</v>
      </c>
      <c r="PA37" s="19">
        <v>0.2857142857142857</v>
      </c>
      <c r="PB37" s="19"/>
      <c r="PC37" s="19"/>
      <c r="PD37" s="49">
        <v>0.33299999999999996</v>
      </c>
      <c r="PE37" s="16">
        <v>0.66700000000000004</v>
      </c>
      <c r="PF37" s="16">
        <v>0.33299999999999996</v>
      </c>
      <c r="PG37" s="16">
        <v>0</v>
      </c>
      <c r="PH37" s="16">
        <v>0.33299999999999996</v>
      </c>
      <c r="PI37" s="16">
        <v>0</v>
      </c>
      <c r="PJ37" s="16">
        <v>0</v>
      </c>
      <c r="PK37" s="19">
        <v>0</v>
      </c>
      <c r="PL37" s="17"/>
      <c r="PM37" s="19"/>
      <c r="PN37" s="16"/>
      <c r="PO37" s="16"/>
      <c r="PP37" s="16"/>
      <c r="PQ37" s="16"/>
      <c r="PR37" s="16"/>
      <c r="PS37" s="16"/>
      <c r="PT37" s="19"/>
      <c r="PU37" s="17"/>
      <c r="PV37" s="19">
        <v>0.25416666666666665</v>
      </c>
      <c r="PW37" s="16">
        <v>9.8809523809523805E-2</v>
      </c>
      <c r="PX37" s="16">
        <v>0.13422619047619047</v>
      </c>
      <c r="PY37" s="16">
        <v>0.20744047619047618</v>
      </c>
      <c r="PZ37" s="16">
        <v>6.7559523809523805E-2</v>
      </c>
      <c r="QA37" s="16">
        <v>0.12559523809523809</v>
      </c>
      <c r="QB37" s="16">
        <v>0.11220238095238094</v>
      </c>
      <c r="QC37" s="19">
        <v>0</v>
      </c>
      <c r="QD37" s="17"/>
      <c r="QE37" s="19">
        <v>5.5555555555555552E-2</v>
      </c>
      <c r="QF37" s="16">
        <v>3.3333333333333326E-2</v>
      </c>
      <c r="QG37" s="16">
        <v>0.16666666666666666</v>
      </c>
      <c r="QH37" s="16">
        <v>5.5555555555555552E-2</v>
      </c>
      <c r="QI37" s="16">
        <v>0.23333333333333331</v>
      </c>
      <c r="QJ37" s="16">
        <v>0.14444444444444443</v>
      </c>
      <c r="QK37" s="19">
        <v>0.31111111111111112</v>
      </c>
      <c r="QL37" s="19">
        <v>0</v>
      </c>
      <c r="QM37" s="17"/>
      <c r="QN37" s="19">
        <v>0.41111111111111109</v>
      </c>
      <c r="QO37" s="16">
        <v>0.17777777777777778</v>
      </c>
      <c r="QP37" s="16">
        <v>0.17777777777777776</v>
      </c>
      <c r="QQ37" s="16">
        <v>6.6666666666666652E-2</v>
      </c>
      <c r="QR37" s="16">
        <v>7.7777777777777779E-2</v>
      </c>
      <c r="QS37" s="16">
        <v>7.7777777777777779E-2</v>
      </c>
      <c r="QT37" s="16">
        <v>1.111111111111111E-2</v>
      </c>
      <c r="QU37" s="19">
        <v>0</v>
      </c>
      <c r="QV37" s="17"/>
      <c r="QW37" s="49"/>
      <c r="QX37" s="19"/>
      <c r="QY37" s="19"/>
      <c r="QZ37" s="17"/>
      <c r="RA37" s="49"/>
      <c r="RB37" s="19"/>
      <c r="RC37" s="19"/>
      <c r="RD37" s="17"/>
      <c r="RE37" s="49"/>
      <c r="RF37" s="19"/>
      <c r="RG37" s="19"/>
      <c r="RH37" s="17"/>
      <c r="RI37" s="49"/>
      <c r="RJ37" s="19"/>
      <c r="RK37" s="19"/>
      <c r="RL37" s="17"/>
    </row>
    <row r="38" spans="1:481"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5"/>
      <c r="X38" s="36"/>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16">
        <v>0.93799999999999994</v>
      </c>
      <c r="BW38" s="17">
        <v>6.3E-2</v>
      </c>
      <c r="BX38" s="16">
        <v>0.33549450549450555</v>
      </c>
      <c r="BY38" s="16">
        <v>0.30010989010989014</v>
      </c>
      <c r="BZ38" s="16">
        <v>0.17285714285714285</v>
      </c>
      <c r="CA38" s="17">
        <v>0.19153846153846155</v>
      </c>
      <c r="CB38" s="16">
        <v>0.91666666666666652</v>
      </c>
      <c r="CC38" s="16">
        <v>8.3333333333333315E-2</v>
      </c>
      <c r="CD38" s="16">
        <v>0</v>
      </c>
      <c r="CE38" s="16">
        <v>0</v>
      </c>
      <c r="CF38" s="16">
        <v>0.81818181818181823</v>
      </c>
      <c r="CG38" s="16">
        <v>9.0909090909090912E-2</v>
      </c>
      <c r="CH38" s="16">
        <v>0</v>
      </c>
      <c r="CI38" s="16">
        <v>9.0909090909090912E-2</v>
      </c>
      <c r="CJ38" s="16">
        <v>1</v>
      </c>
      <c r="CK38" s="16">
        <v>0</v>
      </c>
      <c r="CL38" s="16">
        <v>0</v>
      </c>
      <c r="CM38" s="16">
        <v>0</v>
      </c>
      <c r="CN38" s="16">
        <v>0.8</v>
      </c>
      <c r="CO38" s="16">
        <v>0</v>
      </c>
      <c r="CP38" s="16">
        <v>0.2</v>
      </c>
      <c r="CQ38" s="17">
        <v>0</v>
      </c>
      <c r="CR38" s="16">
        <v>0.4</v>
      </c>
      <c r="CS38" s="38">
        <v>0.2</v>
      </c>
      <c r="CT38" s="38">
        <v>0.13333333333333333</v>
      </c>
      <c r="CU38" s="40">
        <v>-6.6666666666666666E-2</v>
      </c>
      <c r="CV38" s="46">
        <v>0.24193548387096775</v>
      </c>
      <c r="CW38" s="46">
        <v>4.8387096774193547E-2</v>
      </c>
      <c r="CX38" s="46">
        <v>8.0645161290322578E-2</v>
      </c>
      <c r="CY38" s="46">
        <v>9.6774193548387094E-2</v>
      </c>
      <c r="CZ38" s="46">
        <v>0.12903225806451613</v>
      </c>
      <c r="DA38" s="46">
        <v>6.4516129032258063E-2</v>
      </c>
      <c r="DB38" s="46">
        <v>9.6774193548387094E-2</v>
      </c>
      <c r="DC38" s="46">
        <v>4.8387096774193547E-2</v>
      </c>
      <c r="DD38" s="46">
        <v>4.8387096774193547E-2</v>
      </c>
      <c r="DE38" s="46">
        <v>0.14516129032258066</v>
      </c>
      <c r="DF38" s="46">
        <v>0</v>
      </c>
      <c r="DG38" s="16">
        <v>1</v>
      </c>
      <c r="DH38" s="16">
        <v>0.2</v>
      </c>
      <c r="DI38" s="16">
        <v>0.33333333333333326</v>
      </c>
      <c r="DJ38" s="16">
        <v>0.4</v>
      </c>
      <c r="DK38" s="16">
        <v>0.53333333333333333</v>
      </c>
      <c r="DL38" s="16">
        <v>0.26666666666666666</v>
      </c>
      <c r="DM38" s="16">
        <v>0.4</v>
      </c>
      <c r="DN38" s="16">
        <v>0.2</v>
      </c>
      <c r="DO38" s="16">
        <v>0.2</v>
      </c>
      <c r="DP38" s="16">
        <v>0.6</v>
      </c>
      <c r="DQ38" s="17">
        <v>0</v>
      </c>
      <c r="DR38" s="16">
        <v>0.15384615384615385</v>
      </c>
      <c r="DS38" s="16">
        <v>0.20512820512820512</v>
      </c>
      <c r="DT38" s="16">
        <v>0.10256410256410256</v>
      </c>
      <c r="DU38" s="16">
        <v>5.128205128205128E-2</v>
      </c>
      <c r="DV38" s="16">
        <v>0.10256410256410256</v>
      </c>
      <c r="DW38" s="16">
        <v>0</v>
      </c>
      <c r="DX38" s="16">
        <v>5.128205128205128E-2</v>
      </c>
      <c r="DY38" s="16">
        <v>0</v>
      </c>
      <c r="DZ38" s="16">
        <v>2.564102564102564E-2</v>
      </c>
      <c r="EA38" s="16">
        <v>2.564102564102564E-2</v>
      </c>
      <c r="EB38" s="16">
        <v>0.28205128205128205</v>
      </c>
      <c r="EC38" s="16">
        <v>0</v>
      </c>
      <c r="ED38" s="16">
        <v>0.42857142857142855</v>
      </c>
      <c r="EE38" s="16">
        <v>0.5714285714285714</v>
      </c>
      <c r="EF38" s="16">
        <v>0.2857142857142857</v>
      </c>
      <c r="EG38" s="16">
        <v>0.14285714285714285</v>
      </c>
      <c r="EH38" s="16">
        <v>0.2857142857142857</v>
      </c>
      <c r="EI38" s="16">
        <v>0</v>
      </c>
      <c r="EJ38" s="16">
        <v>0.14285714285714285</v>
      </c>
      <c r="EK38" s="16">
        <v>0</v>
      </c>
      <c r="EL38" s="16">
        <v>7.1428571428571425E-2</v>
      </c>
      <c r="EM38" s="16">
        <v>7.1428571428571425E-2</v>
      </c>
      <c r="EN38" s="16">
        <v>0.7857142857142857</v>
      </c>
      <c r="EO38" s="17">
        <v>0</v>
      </c>
      <c r="EP38" s="16">
        <v>0.1111111111111111</v>
      </c>
      <c r="EQ38" s="16">
        <v>0.36666666666666664</v>
      </c>
      <c r="ER38" s="16">
        <v>2.222222222222222E-2</v>
      </c>
      <c r="ES38" s="16">
        <v>0.19999999999999998</v>
      </c>
      <c r="ET38" s="16">
        <v>3.3333333333333326E-2</v>
      </c>
      <c r="EU38" s="16">
        <v>0</v>
      </c>
      <c r="EV38" s="16">
        <v>8.8888888888888878E-2</v>
      </c>
      <c r="EW38" s="16">
        <v>0</v>
      </c>
      <c r="EX38" s="16">
        <v>0</v>
      </c>
      <c r="EY38" s="16">
        <v>8.8888888888888892E-2</v>
      </c>
      <c r="EZ38" s="16">
        <v>1.111111111111111E-2</v>
      </c>
      <c r="FA38" s="16">
        <v>6.6666666666666666E-2</v>
      </c>
      <c r="FB38" s="16">
        <v>1.111111111111111E-2</v>
      </c>
      <c r="FC38" s="16">
        <v>8.9880952380952381E-2</v>
      </c>
      <c r="FD38" s="16">
        <v>0.36845238095238092</v>
      </c>
      <c r="FE38" s="16">
        <v>2.0833333333333332E-2</v>
      </c>
      <c r="FF38" s="16">
        <v>0.20714285714285716</v>
      </c>
      <c r="FG38" s="16">
        <v>3.2738095238095233E-2</v>
      </c>
      <c r="FH38" s="16">
        <v>0</v>
      </c>
      <c r="FI38" s="16">
        <v>8.9880952380952381E-2</v>
      </c>
      <c r="FJ38" s="16">
        <v>0</v>
      </c>
      <c r="FK38" s="16">
        <v>0</v>
      </c>
      <c r="FL38" s="16">
        <v>9.5833333333333326E-2</v>
      </c>
      <c r="FM38" s="16">
        <v>2.0833333333333332E-2</v>
      </c>
      <c r="FN38" s="16">
        <v>6.25E-2</v>
      </c>
      <c r="FO38" s="17">
        <v>1.1904761904761904E-2</v>
      </c>
      <c r="FP38" s="16">
        <v>0.14492063492063495</v>
      </c>
      <c r="FQ38" s="16">
        <v>0.25932178932178929</v>
      </c>
      <c r="FR38" s="16">
        <v>0.26949494949494951</v>
      </c>
      <c r="FS38" s="16">
        <v>0.22515151515151516</v>
      </c>
      <c r="FT38" s="16">
        <v>8.1111111111111106E-2</v>
      </c>
      <c r="FU38" s="16">
        <v>0.02</v>
      </c>
      <c r="FV38" s="16">
        <v>0.14396825396825397</v>
      </c>
      <c r="FW38" s="16">
        <v>0.25825396825396824</v>
      </c>
      <c r="FX38" s="16">
        <v>0.26222222222222219</v>
      </c>
      <c r="FY38" s="16">
        <v>0.23444444444444443</v>
      </c>
      <c r="FZ38" s="16">
        <v>8.1111111111111106E-2</v>
      </c>
      <c r="GA38" s="17">
        <v>0.02</v>
      </c>
      <c r="GB38" s="16">
        <v>7.1111111111111111E-2</v>
      </c>
      <c r="GC38" s="16">
        <v>0.10666666666666667</v>
      </c>
      <c r="GD38" s="16">
        <v>6.6666666666666666E-2</v>
      </c>
      <c r="GE38" s="16">
        <v>0.28888888888888886</v>
      </c>
      <c r="GF38" s="16">
        <v>3.111111111111111E-2</v>
      </c>
      <c r="GG38" s="16">
        <v>3.5555555555555556E-2</v>
      </c>
      <c r="GH38" s="16">
        <v>0</v>
      </c>
      <c r="GI38" s="16">
        <v>0.18222222222222223</v>
      </c>
      <c r="GJ38" s="16">
        <v>0.04</v>
      </c>
      <c r="GK38" s="16">
        <v>0.10222222222222224</v>
      </c>
      <c r="GL38" s="16">
        <v>1.3333333333333334E-2</v>
      </c>
      <c r="GM38" s="16">
        <v>0.04</v>
      </c>
      <c r="GN38" s="16">
        <v>8.8888888888888889E-3</v>
      </c>
      <c r="GO38" s="16">
        <v>1.3333333333333334E-2</v>
      </c>
      <c r="GP38" s="19">
        <v>0</v>
      </c>
      <c r="GQ38" s="17"/>
      <c r="GR38" s="38">
        <v>0.8666666666666667</v>
      </c>
      <c r="GS38" s="40">
        <v>0.13333333333333333</v>
      </c>
      <c r="GT38" s="16">
        <v>0.25</v>
      </c>
      <c r="GU38" s="16">
        <v>0.25</v>
      </c>
      <c r="GV38" s="16">
        <v>0.25</v>
      </c>
      <c r="GW38" s="16">
        <v>0</v>
      </c>
      <c r="GX38" s="16">
        <v>0.25</v>
      </c>
      <c r="GY38" s="16">
        <v>0</v>
      </c>
      <c r="GZ38" s="16">
        <v>0</v>
      </c>
      <c r="HA38" s="17">
        <v>0</v>
      </c>
      <c r="HB38" s="16">
        <v>7.0357142857142868E-2</v>
      </c>
      <c r="HC38" s="16">
        <v>2.222222222222222E-2</v>
      </c>
      <c r="HD38" s="16">
        <v>4.1666666666666666E-3</v>
      </c>
      <c r="HE38" s="16">
        <v>7.5912698412698404E-2</v>
      </c>
      <c r="HF38" s="16">
        <v>4.0634920634920635E-2</v>
      </c>
      <c r="HG38" s="16">
        <v>6.7936507936507934E-2</v>
      </c>
      <c r="HH38" s="16">
        <v>9.5238095238095229E-3</v>
      </c>
      <c r="HI38" s="16">
        <v>0.19499999999999998</v>
      </c>
      <c r="HJ38" s="16">
        <v>0.12960317460317461</v>
      </c>
      <c r="HK38" s="16">
        <v>2.7023809523809523E-2</v>
      </c>
      <c r="HL38" s="16">
        <v>9.4047619047619047E-2</v>
      </c>
      <c r="HM38" s="16">
        <v>0.13460317460317459</v>
      </c>
      <c r="HN38" s="16">
        <v>0.10702380952380951</v>
      </c>
      <c r="HO38" s="16">
        <v>4.1666666666666666E-3</v>
      </c>
      <c r="HP38" s="19">
        <v>1.7777777777777778E-2</v>
      </c>
      <c r="HQ38" s="17"/>
      <c r="HR38" s="16">
        <v>0.73299999999999998</v>
      </c>
      <c r="HS38" s="16">
        <v>0.66700000000000004</v>
      </c>
      <c r="HT38" s="16">
        <v>0</v>
      </c>
      <c r="HU38" s="16">
        <v>0</v>
      </c>
      <c r="HV38" s="16">
        <v>0.53299999999999992</v>
      </c>
      <c r="HW38" s="16">
        <v>0.13300000000000001</v>
      </c>
      <c r="HX38" s="17">
        <v>0</v>
      </c>
      <c r="HY38" s="16">
        <v>0.13699965714923579</v>
      </c>
      <c r="HZ38" s="16">
        <v>6.855985846553464E-2</v>
      </c>
      <c r="IA38" s="16">
        <v>4.8534025059112959E-2</v>
      </c>
      <c r="IB38" s="16">
        <v>0.10375899097336838</v>
      </c>
      <c r="IC38" s="16">
        <v>0.18258109040717735</v>
      </c>
      <c r="ID38" s="16">
        <v>4.2024821686595423E-2</v>
      </c>
      <c r="IE38" s="16">
        <v>6.1183623604787858E-2</v>
      </c>
      <c r="IF38" s="16">
        <v>5.2813015217435602E-2</v>
      </c>
      <c r="IG38" s="16">
        <v>4.8775438064939662E-2</v>
      </c>
      <c r="IH38" s="16">
        <v>4.346337742553627E-2</v>
      </c>
      <c r="II38" s="16">
        <v>5.3755367563482759E-2</v>
      </c>
      <c r="IJ38" s="16">
        <v>4.8074498724719188E-2</v>
      </c>
      <c r="IK38" s="16">
        <v>5.2052099141455616E-2</v>
      </c>
      <c r="IL38" s="16">
        <v>5.7424136516618526E-2</v>
      </c>
      <c r="IM38" s="19">
        <v>0</v>
      </c>
      <c r="IN38" s="17"/>
      <c r="IO38" s="16">
        <v>0</v>
      </c>
      <c r="IP38" s="16">
        <v>0.2</v>
      </c>
      <c r="IQ38" s="16">
        <v>0.13333333333333333</v>
      </c>
      <c r="IR38" s="16">
        <v>0.13333333333333333</v>
      </c>
      <c r="IS38" s="16">
        <v>-0.13333333333333333</v>
      </c>
      <c r="IT38" s="16">
        <v>-0.26666666666666666</v>
      </c>
      <c r="IU38" s="17">
        <v>6.6666666666666666E-2</v>
      </c>
      <c r="IV38" s="16">
        <v>0.8</v>
      </c>
      <c r="IW38" s="16">
        <v>0.53333333333333333</v>
      </c>
      <c r="IX38" s="16">
        <v>0.46666666666666667</v>
      </c>
      <c r="IY38" s="16">
        <v>0.2</v>
      </c>
      <c r="IZ38" s="16">
        <v>-0.6</v>
      </c>
      <c r="JA38" s="16">
        <v>0.46666666666666667</v>
      </c>
      <c r="JB38" s="16">
        <v>0.66666666666666663</v>
      </c>
      <c r="JC38" s="16">
        <v>0.33333333333333331</v>
      </c>
      <c r="JD38" s="16">
        <v>-0.4</v>
      </c>
      <c r="JE38" s="16">
        <v>0.53333333333333333</v>
      </c>
      <c r="JF38" s="19">
        <v>0</v>
      </c>
      <c r="JG38" s="17"/>
      <c r="JH38" s="19">
        <v>0.11145743145743146</v>
      </c>
      <c r="JI38" s="16">
        <v>6.217171717171717E-2</v>
      </c>
      <c r="JJ38" s="16">
        <v>6.3838383838383833E-2</v>
      </c>
      <c r="JK38" s="16">
        <v>6.6616161616161615E-2</v>
      </c>
      <c r="JL38" s="16">
        <v>0.18518759018759021</v>
      </c>
      <c r="JM38" s="16">
        <v>6.1060606060606065E-2</v>
      </c>
      <c r="JN38" s="16">
        <v>5.7727272727272724E-2</v>
      </c>
      <c r="JO38" s="16">
        <v>5.2727272727272734E-2</v>
      </c>
      <c r="JP38" s="16">
        <v>0.18240981240981244</v>
      </c>
      <c r="JQ38" s="16">
        <v>0.10918470418470419</v>
      </c>
      <c r="JR38" s="19">
        <v>4.7619047619047616E-2</v>
      </c>
      <c r="JS38" s="17"/>
      <c r="JT38" s="19">
        <v>0.214</v>
      </c>
      <c r="JU38" s="16">
        <v>0.214</v>
      </c>
      <c r="JV38" s="16">
        <v>0.35700000000000004</v>
      </c>
      <c r="JW38" s="16">
        <v>7.0999999999999994E-2</v>
      </c>
      <c r="JX38" s="16">
        <v>0.78599999999999992</v>
      </c>
      <c r="JY38" s="16">
        <v>7.0999999999999994E-2</v>
      </c>
      <c r="JZ38" s="16">
        <v>0.14300000000000002</v>
      </c>
      <c r="KA38" s="16">
        <v>7.0999999999999994E-2</v>
      </c>
      <c r="KB38" s="16">
        <v>0.214</v>
      </c>
      <c r="KC38" s="16">
        <v>0.214</v>
      </c>
      <c r="KD38" s="19">
        <v>7.0999999999999994E-2</v>
      </c>
      <c r="KE38" s="17"/>
      <c r="KF38" s="59">
        <v>-0.26666666666666666</v>
      </c>
      <c r="KG38" s="53">
        <v>-0.26666666666666666</v>
      </c>
      <c r="KH38" s="53">
        <v>0.66666666666666663</v>
      </c>
      <c r="KI38" s="53">
        <v>0.73333333333333328</v>
      </c>
      <c r="KJ38" s="53">
        <v>0</v>
      </c>
      <c r="KK38" s="53">
        <v>0</v>
      </c>
      <c r="KL38" s="53">
        <v>0</v>
      </c>
      <c r="KM38" s="54">
        <v>-0.33333333333333331</v>
      </c>
      <c r="KN38" s="16">
        <v>0</v>
      </c>
      <c r="KO38" s="16">
        <v>0.13333333333333333</v>
      </c>
      <c r="KP38" s="16">
        <v>0.13333333333333333</v>
      </c>
      <c r="KQ38" s="16">
        <v>0.13333333333333333</v>
      </c>
      <c r="KR38" s="16">
        <v>-6.6666666666666666E-2</v>
      </c>
      <c r="KS38" s="16">
        <v>6.6666666666666666E-2</v>
      </c>
      <c r="KT38" s="17">
        <v>6.6666666666666666E-2</v>
      </c>
      <c r="KU38" s="19">
        <v>0.28083333333333338</v>
      </c>
      <c r="KV38" s="19">
        <v>0.17523809523809525</v>
      </c>
      <c r="KW38" s="19">
        <v>0.2678571428571429</v>
      </c>
      <c r="KX38" s="19">
        <v>0.21829365079365082</v>
      </c>
      <c r="KY38" s="19">
        <v>5.7777777777777782E-2</v>
      </c>
      <c r="KZ38" s="19">
        <v>0.28388888888888886</v>
      </c>
      <c r="LA38" s="19">
        <v>0.17829365079365078</v>
      </c>
      <c r="LB38" s="19">
        <v>0.26924603174603173</v>
      </c>
      <c r="LC38" s="19">
        <v>0.22190476190476191</v>
      </c>
      <c r="LD38" s="19">
        <v>4.6666666666666669E-2</v>
      </c>
      <c r="LF38" s="345">
        <v>0.41666666666666663</v>
      </c>
      <c r="LG38" s="345">
        <v>0.5</v>
      </c>
      <c r="LH38" s="345">
        <v>8.3333333333333329E-2</v>
      </c>
      <c r="LI38" s="350"/>
      <c r="LJ38" s="351"/>
      <c r="LK38" s="36"/>
      <c r="LL38" s="345">
        <v>0.38461538461538464</v>
      </c>
      <c r="LM38" s="345">
        <v>0.61538461538461542</v>
      </c>
      <c r="LN38" s="345">
        <v>0</v>
      </c>
      <c r="LO38" s="19"/>
      <c r="LP38" s="19"/>
      <c r="LQ38" s="49">
        <v>0.5</v>
      </c>
      <c r="LR38" s="16">
        <v>0.66700000000000004</v>
      </c>
      <c r="LS38" s="16">
        <v>0.5</v>
      </c>
      <c r="LT38" s="16">
        <v>0</v>
      </c>
      <c r="LU38" s="16">
        <v>0.33299999999999996</v>
      </c>
      <c r="LV38" s="16">
        <v>0.16699999999999998</v>
      </c>
      <c r="LW38" s="16">
        <v>0</v>
      </c>
      <c r="LX38" s="19">
        <v>0.16699999999999998</v>
      </c>
      <c r="LY38" s="19"/>
      <c r="LZ38" s="17"/>
      <c r="MA38" s="16"/>
      <c r="MB38" s="16"/>
      <c r="MC38" s="16"/>
      <c r="MD38" s="16"/>
      <c r="ME38" s="16"/>
      <c r="MF38" s="16"/>
      <c r="MG38" s="16"/>
      <c r="MH38" s="19"/>
      <c r="MI38" s="17"/>
      <c r="MJ38" s="19"/>
      <c r="MK38" s="19">
        <v>0.42857142857142855</v>
      </c>
      <c r="ML38" s="19">
        <v>0.5714285714285714</v>
      </c>
      <c r="MM38" s="19">
        <v>0</v>
      </c>
      <c r="MN38" s="19"/>
      <c r="MO38" s="17"/>
      <c r="MP38" s="19"/>
      <c r="MQ38" s="19">
        <v>0.42857142857142855</v>
      </c>
      <c r="MR38" s="19">
        <v>0.5714285714285714</v>
      </c>
      <c r="MS38" s="19">
        <v>0</v>
      </c>
      <c r="MT38" s="19"/>
      <c r="MU38" s="19"/>
      <c r="MV38" s="49">
        <v>0.83299999999999996</v>
      </c>
      <c r="MW38" s="16">
        <v>0.83299999999999996</v>
      </c>
      <c r="MX38" s="16">
        <v>0.16699999999999998</v>
      </c>
      <c r="MY38" s="16">
        <v>0</v>
      </c>
      <c r="MZ38" s="16">
        <v>0.33299999999999996</v>
      </c>
      <c r="NA38" s="16">
        <v>0.16699999999999998</v>
      </c>
      <c r="NB38" s="16">
        <v>0</v>
      </c>
      <c r="NC38" s="19">
        <v>0</v>
      </c>
      <c r="ND38" s="17"/>
      <c r="NE38" s="16"/>
      <c r="NF38" s="16"/>
      <c r="NG38" s="16"/>
      <c r="NH38" s="16"/>
      <c r="NI38" s="16"/>
      <c r="NJ38" s="16"/>
      <c r="NK38" s="16"/>
      <c r="NL38" s="19"/>
      <c r="NM38" s="17"/>
      <c r="NN38" s="19"/>
      <c r="NO38" s="19">
        <v>0</v>
      </c>
      <c r="NP38" s="19">
        <v>1</v>
      </c>
      <c r="NQ38" s="19">
        <v>0</v>
      </c>
      <c r="NR38" s="19"/>
      <c r="NS38" s="17"/>
      <c r="NT38" s="19"/>
      <c r="NU38" s="19">
        <v>0</v>
      </c>
      <c r="NV38" s="19">
        <v>1</v>
      </c>
      <c r="NW38" s="19">
        <v>0</v>
      </c>
      <c r="NX38" s="19"/>
      <c r="NY38" s="17"/>
      <c r="NZ38" s="19">
        <v>0</v>
      </c>
      <c r="OA38" s="16">
        <v>0</v>
      </c>
      <c r="OB38" s="16">
        <v>0</v>
      </c>
      <c r="OC38" s="16">
        <v>0</v>
      </c>
      <c r="OD38" s="16">
        <v>0</v>
      </c>
      <c r="OE38" s="16">
        <v>0</v>
      </c>
      <c r="OF38" s="16">
        <v>0</v>
      </c>
      <c r="OG38" s="19">
        <v>0</v>
      </c>
      <c r="OH38" s="17"/>
      <c r="OI38" s="16"/>
      <c r="OJ38" s="16"/>
      <c r="OK38" s="16"/>
      <c r="OL38" s="16"/>
      <c r="OM38" s="16"/>
      <c r="ON38" s="16"/>
      <c r="OO38" s="16"/>
      <c r="OP38" s="19"/>
      <c r="OQ38" s="17"/>
      <c r="OR38" s="19"/>
      <c r="OS38" s="19">
        <v>0.33333333333333331</v>
      </c>
      <c r="OT38" s="19">
        <v>0.66666666666666663</v>
      </c>
      <c r="OU38" s="19">
        <v>0</v>
      </c>
      <c r="OV38" s="19"/>
      <c r="OW38" s="17"/>
      <c r="OX38" s="19"/>
      <c r="OY38" s="19">
        <v>0.16666666666666666</v>
      </c>
      <c r="OZ38" s="19">
        <v>0.83333333333333337</v>
      </c>
      <c r="PA38" s="19">
        <v>0</v>
      </c>
      <c r="PB38" s="19"/>
      <c r="PC38" s="19"/>
      <c r="PD38" s="49">
        <v>0.5</v>
      </c>
      <c r="PE38" s="16">
        <v>0.5</v>
      </c>
      <c r="PF38" s="16">
        <v>1</v>
      </c>
      <c r="PG38" s="16">
        <v>0</v>
      </c>
      <c r="PH38" s="16">
        <v>0</v>
      </c>
      <c r="PI38" s="16">
        <v>0</v>
      </c>
      <c r="PJ38" s="16">
        <v>0</v>
      </c>
      <c r="PK38" s="19">
        <v>0</v>
      </c>
      <c r="PL38" s="17"/>
      <c r="PM38" s="19"/>
      <c r="PN38" s="16"/>
      <c r="PO38" s="16"/>
      <c r="PP38" s="16"/>
      <c r="PQ38" s="16"/>
      <c r="PR38" s="16"/>
      <c r="PS38" s="16"/>
      <c r="PT38" s="19"/>
      <c r="PU38" s="17"/>
      <c r="PV38" s="19">
        <v>0.3888888888888889</v>
      </c>
      <c r="PW38" s="16">
        <v>0.13333333333333333</v>
      </c>
      <c r="PX38" s="16">
        <v>0.12222222222222222</v>
      </c>
      <c r="PY38" s="16">
        <v>0.1111111111111111</v>
      </c>
      <c r="PZ38" s="16">
        <v>3.3333333333333333E-2</v>
      </c>
      <c r="QA38" s="16">
        <v>0.15555555555555553</v>
      </c>
      <c r="QB38" s="16">
        <v>5.5555555555555552E-2</v>
      </c>
      <c r="QC38" s="19">
        <v>0</v>
      </c>
      <c r="QD38" s="17"/>
      <c r="QE38" s="19">
        <v>0.11111111111111112</v>
      </c>
      <c r="QF38" s="16">
        <v>9.9999999999999992E-2</v>
      </c>
      <c r="QG38" s="16">
        <v>0.16666666666666666</v>
      </c>
      <c r="QH38" s="16">
        <v>5.5555555555555552E-2</v>
      </c>
      <c r="QI38" s="16">
        <v>0.17777777777777778</v>
      </c>
      <c r="QJ38" s="16">
        <v>0.13333333333333333</v>
      </c>
      <c r="QK38" s="19">
        <v>0.25555555555555559</v>
      </c>
      <c r="QL38" s="19">
        <v>0</v>
      </c>
      <c r="QM38" s="17"/>
      <c r="QN38" s="19">
        <v>0.34444444444444444</v>
      </c>
      <c r="QO38" s="16">
        <v>0.16666666666666666</v>
      </c>
      <c r="QP38" s="16">
        <v>0.12222222222222222</v>
      </c>
      <c r="QQ38" s="16">
        <v>5.5555555555555552E-2</v>
      </c>
      <c r="QR38" s="16">
        <v>0.13333333333333333</v>
      </c>
      <c r="QS38" s="16">
        <v>0.16666666666666666</v>
      </c>
      <c r="QT38" s="16">
        <v>1.111111111111111E-2</v>
      </c>
      <c r="QU38" s="19">
        <v>0</v>
      </c>
      <c r="QV38" s="17"/>
      <c r="QW38" s="49"/>
      <c r="QX38" s="19"/>
      <c r="QY38" s="19"/>
      <c r="QZ38" s="17"/>
      <c r="RA38" s="49"/>
      <c r="RB38" s="19"/>
      <c r="RC38" s="19"/>
      <c r="RD38" s="17"/>
      <c r="RE38" s="49"/>
      <c r="RF38" s="19"/>
      <c r="RG38" s="19"/>
      <c r="RH38" s="17"/>
      <c r="RI38" s="49"/>
      <c r="RJ38" s="19"/>
      <c r="RK38" s="19"/>
      <c r="RL38" s="17"/>
    </row>
    <row r="39" spans="1:481"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5"/>
      <c r="X39" s="36"/>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16">
        <v>0.86699999999999999</v>
      </c>
      <c r="BW39" s="17">
        <v>0.13300000000000001</v>
      </c>
      <c r="BX39" s="16">
        <v>0.31285714285714289</v>
      </c>
      <c r="BY39" s="16">
        <v>0.31714285714285717</v>
      </c>
      <c r="BZ39" s="16">
        <v>0.14785714285714285</v>
      </c>
      <c r="CA39" s="17">
        <v>0.22214285714285717</v>
      </c>
      <c r="CB39" s="16">
        <v>0.90909090909090906</v>
      </c>
      <c r="CC39" s="16">
        <v>9.0909090909090912E-2</v>
      </c>
      <c r="CD39" s="16">
        <v>0</v>
      </c>
      <c r="CE39" s="16">
        <v>0</v>
      </c>
      <c r="CF39" s="16">
        <v>0.92307692307692302</v>
      </c>
      <c r="CG39" s="16">
        <v>7.6923076923076927E-2</v>
      </c>
      <c r="CH39" s="16">
        <v>0</v>
      </c>
      <c r="CI39" s="16">
        <v>0</v>
      </c>
      <c r="CJ39" s="16">
        <v>1</v>
      </c>
      <c r="CK39" s="16">
        <v>0</v>
      </c>
      <c r="CL39" s="16">
        <v>0</v>
      </c>
      <c r="CM39" s="16">
        <v>0</v>
      </c>
      <c r="CN39" s="16">
        <v>1</v>
      </c>
      <c r="CO39" s="16">
        <v>0</v>
      </c>
      <c r="CP39" s="16">
        <v>0</v>
      </c>
      <c r="CQ39" s="17">
        <v>0</v>
      </c>
      <c r="CR39" s="16">
        <v>0.2857142857142857</v>
      </c>
      <c r="CS39" s="38">
        <v>0.21428571428571427</v>
      </c>
      <c r="CT39" s="38">
        <v>0</v>
      </c>
      <c r="CU39" s="40">
        <v>0</v>
      </c>
      <c r="CV39" s="46">
        <v>0.23076923076923075</v>
      </c>
      <c r="CW39" s="46">
        <v>5.7692307692307689E-2</v>
      </c>
      <c r="CX39" s="46">
        <v>5.7692307692307689E-2</v>
      </c>
      <c r="CY39" s="46">
        <v>7.6923076923076927E-2</v>
      </c>
      <c r="CZ39" s="46">
        <v>0.11538461538461538</v>
      </c>
      <c r="DA39" s="46">
        <v>9.6153846153846173E-2</v>
      </c>
      <c r="DB39" s="46">
        <v>0.11538461538461538</v>
      </c>
      <c r="DC39" s="46">
        <v>7.6923076923076927E-2</v>
      </c>
      <c r="DD39" s="46">
        <v>5.7692307692307689E-2</v>
      </c>
      <c r="DE39" s="46">
        <v>0.11538461538461538</v>
      </c>
      <c r="DF39" s="46">
        <v>0</v>
      </c>
      <c r="DG39" s="16">
        <v>0.92307692307692302</v>
      </c>
      <c r="DH39" s="16">
        <v>0.23076923076923075</v>
      </c>
      <c r="DI39" s="16">
        <v>0.23076923076923075</v>
      </c>
      <c r="DJ39" s="16">
        <v>0.30769230769230771</v>
      </c>
      <c r="DK39" s="16">
        <v>0.46153846153846151</v>
      </c>
      <c r="DL39" s="16">
        <v>0.38461538461538469</v>
      </c>
      <c r="DM39" s="16">
        <v>0.46153846153846151</v>
      </c>
      <c r="DN39" s="16">
        <v>0.30769230769230771</v>
      </c>
      <c r="DO39" s="16">
        <v>0.23076923076923075</v>
      </c>
      <c r="DP39" s="16">
        <v>0.46153846153846151</v>
      </c>
      <c r="DQ39" s="17">
        <v>0</v>
      </c>
      <c r="DR39" s="16">
        <v>0.13636363636363635</v>
      </c>
      <c r="DS39" s="16">
        <v>0.20454545454545456</v>
      </c>
      <c r="DT39" s="16">
        <v>0.15909090909090909</v>
      </c>
      <c r="DU39" s="16">
        <v>9.0909090909090912E-2</v>
      </c>
      <c r="DV39" s="16">
        <v>9.0909090909090912E-2</v>
      </c>
      <c r="DW39" s="16">
        <v>0</v>
      </c>
      <c r="DX39" s="16">
        <v>6.8181818181818177E-2</v>
      </c>
      <c r="DY39" s="16">
        <v>0</v>
      </c>
      <c r="DZ39" s="16">
        <v>4.5454545454545456E-2</v>
      </c>
      <c r="EA39" s="16">
        <v>0</v>
      </c>
      <c r="EB39" s="16">
        <v>0.20454545454545456</v>
      </c>
      <c r="EC39" s="16">
        <v>0</v>
      </c>
      <c r="ED39" s="16">
        <v>0.46153846153846156</v>
      </c>
      <c r="EE39" s="16">
        <v>0.69230769230769229</v>
      </c>
      <c r="EF39" s="16">
        <v>0.53846153846153844</v>
      </c>
      <c r="EG39" s="16">
        <v>0.30769230769230771</v>
      </c>
      <c r="EH39" s="16">
        <v>0.30769230769230771</v>
      </c>
      <c r="EI39" s="16">
        <v>0</v>
      </c>
      <c r="EJ39" s="16">
        <v>0.23076923076923078</v>
      </c>
      <c r="EK39" s="16">
        <v>0</v>
      </c>
      <c r="EL39" s="16">
        <v>0.15384615384615385</v>
      </c>
      <c r="EM39" s="16">
        <v>0</v>
      </c>
      <c r="EN39" s="16">
        <v>0.69230769230769229</v>
      </c>
      <c r="EO39" s="17">
        <v>0</v>
      </c>
      <c r="EP39" s="16">
        <v>0.14444444444444443</v>
      </c>
      <c r="EQ39" s="16">
        <v>0.35555555555555557</v>
      </c>
      <c r="ER39" s="16">
        <v>0.14444444444444446</v>
      </c>
      <c r="ES39" s="16">
        <v>0.14444444444444443</v>
      </c>
      <c r="ET39" s="16">
        <v>5.5555555555555552E-2</v>
      </c>
      <c r="EU39" s="16">
        <v>0</v>
      </c>
      <c r="EV39" s="16">
        <v>0</v>
      </c>
      <c r="EW39" s="16">
        <v>1.111111111111111E-2</v>
      </c>
      <c r="EX39" s="16">
        <v>2.222222222222222E-2</v>
      </c>
      <c r="EY39" s="16">
        <v>0.1111111111111111</v>
      </c>
      <c r="EZ39" s="16">
        <v>0</v>
      </c>
      <c r="FA39" s="16">
        <v>1.111111111111111E-2</v>
      </c>
      <c r="FB39" s="16">
        <v>0</v>
      </c>
      <c r="FC39" s="16">
        <v>0.12222222222222222</v>
      </c>
      <c r="FD39" s="16">
        <v>0.37777777777777782</v>
      </c>
      <c r="FE39" s="16">
        <v>0.13333333333333333</v>
      </c>
      <c r="FF39" s="16">
        <v>0.19999999999999998</v>
      </c>
      <c r="FG39" s="16">
        <v>3.3333333333333333E-2</v>
      </c>
      <c r="FH39" s="16">
        <v>0</v>
      </c>
      <c r="FI39" s="16">
        <v>1.111111111111111E-2</v>
      </c>
      <c r="FJ39" s="16">
        <v>1.111111111111111E-2</v>
      </c>
      <c r="FK39" s="16">
        <v>2.222222222222222E-2</v>
      </c>
      <c r="FL39" s="16">
        <v>7.7777777777777779E-2</v>
      </c>
      <c r="FM39" s="16">
        <v>0</v>
      </c>
      <c r="FN39" s="16">
        <v>1.111111111111111E-2</v>
      </c>
      <c r="FO39" s="17">
        <v>0</v>
      </c>
      <c r="FP39" s="16">
        <v>0.17037037037037037</v>
      </c>
      <c r="FQ39" s="16">
        <v>0.2253968253968254</v>
      </c>
      <c r="FR39" s="16">
        <v>0.29312169312169312</v>
      </c>
      <c r="FS39" s="16">
        <v>0.20592592592592593</v>
      </c>
      <c r="FT39" s="16">
        <v>9.1851851851851851E-2</v>
      </c>
      <c r="FU39" s="16">
        <v>1.3333333333333332E-2</v>
      </c>
      <c r="FV39" s="16">
        <v>0.1851851851851852</v>
      </c>
      <c r="FW39" s="16">
        <v>0.20648148148148146</v>
      </c>
      <c r="FX39" s="16">
        <v>0.29444444444444445</v>
      </c>
      <c r="FY39" s="16">
        <v>0.23092592592592595</v>
      </c>
      <c r="FZ39" s="16">
        <v>5.6296296296296296E-2</v>
      </c>
      <c r="GA39" s="17">
        <v>2.6666666666666665E-2</v>
      </c>
      <c r="GB39" s="16">
        <v>7.5555555555555556E-2</v>
      </c>
      <c r="GC39" s="16">
        <v>9.3333333333333338E-2</v>
      </c>
      <c r="GD39" s="16">
        <v>5.7777777777777782E-2</v>
      </c>
      <c r="GE39" s="16">
        <v>0.27555555555555555</v>
      </c>
      <c r="GF39" s="16">
        <v>3.5555555555555556E-2</v>
      </c>
      <c r="GG39" s="16">
        <v>5.7777777777777775E-2</v>
      </c>
      <c r="GH39" s="16">
        <v>8.8888888888888889E-3</v>
      </c>
      <c r="GI39" s="16">
        <v>0.16888888888888889</v>
      </c>
      <c r="GJ39" s="16">
        <v>2.6666666666666668E-2</v>
      </c>
      <c r="GK39" s="16">
        <v>8.4444444444444447E-2</v>
      </c>
      <c r="GL39" s="16">
        <v>4.4444444444444444E-3</v>
      </c>
      <c r="GM39" s="16">
        <v>3.5555555555555556E-2</v>
      </c>
      <c r="GN39" s="16">
        <v>2.6666666666666668E-2</v>
      </c>
      <c r="GO39" s="16">
        <v>4.8888888888888891E-2</v>
      </c>
      <c r="GP39" s="19">
        <v>0</v>
      </c>
      <c r="GQ39" s="17"/>
      <c r="GR39" s="38">
        <v>0.875</v>
      </c>
      <c r="GS39" s="40">
        <v>6.25E-2</v>
      </c>
      <c r="GT39" s="16">
        <v>0.33333333333333331</v>
      </c>
      <c r="GU39" s="16">
        <v>0</v>
      </c>
      <c r="GV39" s="16">
        <v>0.33333333333333331</v>
      </c>
      <c r="GW39" s="16">
        <v>0</v>
      </c>
      <c r="GX39" s="16">
        <v>0.33333333333333331</v>
      </c>
      <c r="GY39" s="16">
        <v>0</v>
      </c>
      <c r="GZ39" s="16">
        <v>0</v>
      </c>
      <c r="HA39" s="17">
        <v>0</v>
      </c>
      <c r="HB39" s="16">
        <v>8.4960317460317458E-2</v>
      </c>
      <c r="HC39" s="16">
        <v>2.0833333333333332E-2</v>
      </c>
      <c r="HD39" s="16">
        <v>3.1746031746031744E-2</v>
      </c>
      <c r="HE39" s="16">
        <v>6.5912698412698409E-2</v>
      </c>
      <c r="HF39" s="16">
        <v>3.4166666666666665E-2</v>
      </c>
      <c r="HG39" s="16">
        <v>3.5555555555555556E-2</v>
      </c>
      <c r="HH39" s="16">
        <v>3.1746031746031744E-2</v>
      </c>
      <c r="HI39" s="16">
        <v>0.19611111111111112</v>
      </c>
      <c r="HJ39" s="16">
        <v>0.160515873015873</v>
      </c>
      <c r="HK39" s="16">
        <v>2.6666666666666668E-2</v>
      </c>
      <c r="HL39" s="16">
        <v>6.7936507936507934E-2</v>
      </c>
      <c r="HM39" s="16">
        <v>9.0793650793650788E-2</v>
      </c>
      <c r="HN39" s="16">
        <v>0.13083333333333333</v>
      </c>
      <c r="HO39" s="16">
        <v>4.4444444444444444E-3</v>
      </c>
      <c r="HP39" s="19">
        <v>1.7777777777777778E-2</v>
      </c>
      <c r="HQ39" s="17"/>
      <c r="HR39" s="16">
        <v>0.66700000000000004</v>
      </c>
      <c r="HS39" s="16">
        <v>0.53299999999999992</v>
      </c>
      <c r="HT39" s="16">
        <v>0</v>
      </c>
      <c r="HU39" s="16">
        <v>6.7000000000000004E-2</v>
      </c>
      <c r="HV39" s="16">
        <v>0.73299999999999998</v>
      </c>
      <c r="HW39" s="16">
        <v>0.26700000000000002</v>
      </c>
      <c r="HX39" s="17">
        <v>0</v>
      </c>
      <c r="HY39" s="16">
        <v>0.12197159565580619</v>
      </c>
      <c r="HZ39" s="16">
        <v>6.390848917164707E-2</v>
      </c>
      <c r="IA39" s="16">
        <v>5.428699955015745E-2</v>
      </c>
      <c r="IB39" s="16">
        <v>9.7646680804575545E-2</v>
      </c>
      <c r="IC39" s="16">
        <v>0.13801169590643272</v>
      </c>
      <c r="ID39" s="16">
        <v>5.8477604267077946E-2</v>
      </c>
      <c r="IE39" s="16">
        <v>6.0330955594113493E-2</v>
      </c>
      <c r="IF39" s="16">
        <v>5.2323758113231804E-2</v>
      </c>
      <c r="IG39" s="16">
        <v>5.1446565130775661E-2</v>
      </c>
      <c r="IH39" s="16">
        <v>5.3396311291048132E-2</v>
      </c>
      <c r="II39" s="16">
        <v>7.2054495212389963E-2</v>
      </c>
      <c r="IJ39" s="16">
        <v>4.9942805732279424E-2</v>
      </c>
      <c r="IK39" s="16">
        <v>6.2669494248441621E-2</v>
      </c>
      <c r="IL39" s="16">
        <v>5.3298631193368043E-2</v>
      </c>
      <c r="IM39" s="19">
        <v>1.023391812865497E-2</v>
      </c>
      <c r="IN39" s="17"/>
      <c r="IO39" s="16">
        <v>-0.33333333333333331</v>
      </c>
      <c r="IP39" s="16">
        <v>-6.6666666666666666E-2</v>
      </c>
      <c r="IQ39" s="16">
        <v>-0.46666666666666667</v>
      </c>
      <c r="IR39" s="16">
        <v>-0.2</v>
      </c>
      <c r="IS39" s="16">
        <v>-0.33333333333333331</v>
      </c>
      <c r="IT39" s="16">
        <v>-0.2</v>
      </c>
      <c r="IU39" s="17">
        <v>0</v>
      </c>
      <c r="IV39" s="16">
        <v>0.8</v>
      </c>
      <c r="IW39" s="16">
        <v>0.73333333333333328</v>
      </c>
      <c r="IX39" s="16">
        <v>0.73333333333333328</v>
      </c>
      <c r="IY39" s="16">
        <v>0.46666666666666667</v>
      </c>
      <c r="IZ39" s="16">
        <v>-0.66666666666666663</v>
      </c>
      <c r="JA39" s="16">
        <v>0.53333333333333333</v>
      </c>
      <c r="JB39" s="16">
        <v>0.33333333333333331</v>
      </c>
      <c r="JC39" s="16">
        <v>-0.2</v>
      </c>
      <c r="JD39" s="16">
        <v>-0.26666666666666666</v>
      </c>
      <c r="JE39" s="16">
        <v>0.33333333333333331</v>
      </c>
      <c r="JF39" s="19">
        <v>0</v>
      </c>
      <c r="JG39" s="17"/>
      <c r="JH39" s="19">
        <v>9.0651547034525756E-2</v>
      </c>
      <c r="JI39" s="16">
        <v>5.9145818720286805E-2</v>
      </c>
      <c r="JJ39" s="16">
        <v>5.7652040630764033E-2</v>
      </c>
      <c r="JK39" s="16">
        <v>6.516119813992155E-2</v>
      </c>
      <c r="JL39" s="16">
        <v>0.21812797131946068</v>
      </c>
      <c r="JM39" s="16">
        <v>8.8148494531473262E-2</v>
      </c>
      <c r="JN39" s="16">
        <v>6.4151923726391807E-2</v>
      </c>
      <c r="JO39" s="16">
        <v>7.218585197308601E-2</v>
      </c>
      <c r="JP39" s="16">
        <v>0.16415971735120674</v>
      </c>
      <c r="JQ39" s="16">
        <v>5.1111890473592603E-2</v>
      </c>
      <c r="JR39" s="19">
        <v>2.8368794326241132E-3</v>
      </c>
      <c r="JS39" s="17"/>
      <c r="JT39" s="19">
        <v>0.13300000000000001</v>
      </c>
      <c r="JU39" s="16">
        <v>6.7000000000000004E-2</v>
      </c>
      <c r="JV39" s="16">
        <v>0.2</v>
      </c>
      <c r="JW39" s="16">
        <v>0</v>
      </c>
      <c r="JX39" s="16">
        <v>0.93299999999999994</v>
      </c>
      <c r="JY39" s="16">
        <v>0</v>
      </c>
      <c r="JZ39" s="16">
        <v>0.13300000000000001</v>
      </c>
      <c r="KA39" s="16">
        <v>0.2</v>
      </c>
      <c r="KB39" s="16">
        <v>0.26700000000000002</v>
      </c>
      <c r="KC39" s="16">
        <v>0.53299999999999992</v>
      </c>
      <c r="KD39" s="19">
        <v>6.7000000000000004E-2</v>
      </c>
      <c r="KE39" s="17"/>
      <c r="KF39" s="59">
        <v>-0.53333333333333333</v>
      </c>
      <c r="KG39" s="53">
        <v>-0.4</v>
      </c>
      <c r="KH39" s="53">
        <v>0.6</v>
      </c>
      <c r="KI39" s="53">
        <v>1</v>
      </c>
      <c r="KJ39" s="53">
        <v>0</v>
      </c>
      <c r="KK39" s="53">
        <v>0</v>
      </c>
      <c r="KL39" s="53">
        <v>0</v>
      </c>
      <c r="KM39" s="54">
        <v>-0.26666666666666666</v>
      </c>
      <c r="KN39" s="16">
        <v>-0.13333333333333333</v>
      </c>
      <c r="KO39" s="16">
        <v>0</v>
      </c>
      <c r="KP39" s="16">
        <v>-6.6666666666666666E-2</v>
      </c>
      <c r="KQ39" s="16">
        <v>6.6666666666666666E-2</v>
      </c>
      <c r="KR39" s="16">
        <v>0.13333333333333333</v>
      </c>
      <c r="KS39" s="16">
        <v>0.13333333333333333</v>
      </c>
      <c r="KT39" s="17">
        <v>0.26666666666666666</v>
      </c>
      <c r="KU39" s="19">
        <v>0.32444444444444442</v>
      </c>
      <c r="KV39" s="19">
        <v>0.19111111111111112</v>
      </c>
      <c r="KW39" s="19">
        <v>0.24952380952380951</v>
      </c>
      <c r="KX39" s="19">
        <v>0.17714285714285716</v>
      </c>
      <c r="KY39" s="19">
        <v>5.7777777777777775E-2</v>
      </c>
      <c r="KZ39" s="19">
        <v>0.31999999999999995</v>
      </c>
      <c r="LA39" s="19">
        <v>0.17333333333333334</v>
      </c>
      <c r="LB39" s="19">
        <v>0.26222222222222219</v>
      </c>
      <c r="LC39" s="19">
        <v>0.19111111111111112</v>
      </c>
      <c r="LD39" s="19">
        <v>5.333333333333333E-2</v>
      </c>
      <c r="LF39" s="345">
        <v>0.33333333333333331</v>
      </c>
      <c r="LG39" s="345">
        <v>0.66666666666666663</v>
      </c>
      <c r="LH39" s="345">
        <v>0</v>
      </c>
      <c r="LI39" s="350"/>
      <c r="LJ39" s="351"/>
      <c r="LK39" s="36"/>
      <c r="LL39" s="345">
        <v>0.2</v>
      </c>
      <c r="LM39" s="345">
        <v>0.66666666666666663</v>
      </c>
      <c r="LN39" s="345">
        <v>0.13333333333333333</v>
      </c>
      <c r="LO39" s="19"/>
      <c r="LP39" s="19"/>
      <c r="LQ39" s="49">
        <v>0</v>
      </c>
      <c r="LR39" s="16">
        <v>0.6</v>
      </c>
      <c r="LS39" s="16">
        <v>0.6</v>
      </c>
      <c r="LT39" s="16">
        <v>0.2</v>
      </c>
      <c r="LU39" s="16">
        <v>0.6</v>
      </c>
      <c r="LV39" s="16">
        <v>0.2</v>
      </c>
      <c r="LW39" s="16">
        <v>0</v>
      </c>
      <c r="LX39" s="19">
        <v>0</v>
      </c>
      <c r="LY39" s="19"/>
      <c r="LZ39" s="17"/>
      <c r="MA39" s="16"/>
      <c r="MB39" s="16"/>
      <c r="MC39" s="16"/>
      <c r="MD39" s="16"/>
      <c r="ME39" s="16"/>
      <c r="MF39" s="16"/>
      <c r="MG39" s="16"/>
      <c r="MH39" s="19"/>
      <c r="MI39" s="17"/>
      <c r="MJ39" s="19"/>
      <c r="MK39" s="19">
        <v>0.46153846153846156</v>
      </c>
      <c r="ML39" s="19">
        <v>0.30769230769230771</v>
      </c>
      <c r="MM39" s="19">
        <v>0.23076923076923078</v>
      </c>
      <c r="MN39" s="19"/>
      <c r="MO39" s="17"/>
      <c r="MP39" s="19"/>
      <c r="MQ39" s="19">
        <v>0.38461538461538464</v>
      </c>
      <c r="MR39" s="19">
        <v>0.38461538461538464</v>
      </c>
      <c r="MS39" s="19">
        <v>0.23076923076923078</v>
      </c>
      <c r="MT39" s="19"/>
      <c r="MU39" s="19"/>
      <c r="MV39" s="49">
        <v>0.5</v>
      </c>
      <c r="MW39" s="16">
        <v>0.83299999999999996</v>
      </c>
      <c r="MX39" s="16">
        <v>0.5</v>
      </c>
      <c r="MY39" s="16">
        <v>0</v>
      </c>
      <c r="MZ39" s="16">
        <v>0.33299999999999996</v>
      </c>
      <c r="NA39" s="16">
        <v>0.33299999999999996</v>
      </c>
      <c r="NB39" s="16">
        <v>0.16699999999999998</v>
      </c>
      <c r="NC39" s="19">
        <v>0</v>
      </c>
      <c r="ND39" s="17"/>
      <c r="NE39" s="16"/>
      <c r="NF39" s="16"/>
      <c r="NG39" s="16"/>
      <c r="NH39" s="16"/>
      <c r="NI39" s="16"/>
      <c r="NJ39" s="16"/>
      <c r="NK39" s="16"/>
      <c r="NL39" s="19"/>
      <c r="NM39" s="17"/>
      <c r="NN39" s="19"/>
      <c r="NO39" s="19">
        <v>0.375</v>
      </c>
      <c r="NP39" s="19">
        <v>0.5</v>
      </c>
      <c r="NQ39" s="19">
        <v>0.125</v>
      </c>
      <c r="NR39" s="19"/>
      <c r="NS39" s="17"/>
      <c r="NT39" s="19"/>
      <c r="NU39" s="19">
        <v>0.25</v>
      </c>
      <c r="NV39" s="19">
        <v>0.75</v>
      </c>
      <c r="NW39" s="19">
        <v>0</v>
      </c>
      <c r="NX39" s="19"/>
      <c r="NY39" s="17"/>
      <c r="NZ39" s="19">
        <v>0.66700000000000004</v>
      </c>
      <c r="OA39" s="16">
        <v>1</v>
      </c>
      <c r="OB39" s="16">
        <v>0</v>
      </c>
      <c r="OC39" s="16">
        <v>0</v>
      </c>
      <c r="OD39" s="16">
        <v>0</v>
      </c>
      <c r="OE39" s="16">
        <v>0</v>
      </c>
      <c r="OF39" s="16">
        <v>0</v>
      </c>
      <c r="OG39" s="19">
        <v>0</v>
      </c>
      <c r="OH39" s="17"/>
      <c r="OI39" s="16"/>
      <c r="OJ39" s="16"/>
      <c r="OK39" s="16"/>
      <c r="OL39" s="16"/>
      <c r="OM39" s="16"/>
      <c r="ON39" s="16"/>
      <c r="OO39" s="16"/>
      <c r="OP39" s="19"/>
      <c r="OQ39" s="17"/>
      <c r="OR39" s="19"/>
      <c r="OS39" s="19">
        <v>0.30000000000000004</v>
      </c>
      <c r="OT39" s="19">
        <v>0.7</v>
      </c>
      <c r="OU39" s="19">
        <v>0</v>
      </c>
      <c r="OV39" s="19"/>
      <c r="OW39" s="17"/>
      <c r="OX39" s="19"/>
      <c r="OY39" s="19">
        <v>0.2</v>
      </c>
      <c r="OZ39" s="19">
        <v>0.7</v>
      </c>
      <c r="PA39" s="19">
        <v>0.1</v>
      </c>
      <c r="PB39" s="19"/>
      <c r="PC39" s="19"/>
      <c r="PD39" s="49">
        <v>0.33299999999999996</v>
      </c>
      <c r="PE39" s="16">
        <v>0.33299999999999996</v>
      </c>
      <c r="PF39" s="16">
        <v>0</v>
      </c>
      <c r="PG39" s="16">
        <v>0</v>
      </c>
      <c r="PH39" s="16">
        <v>0.33299999999999996</v>
      </c>
      <c r="PI39" s="16">
        <v>0</v>
      </c>
      <c r="PJ39" s="16">
        <v>0</v>
      </c>
      <c r="PK39" s="19">
        <v>0.33299999999999996</v>
      </c>
      <c r="PL39" s="17"/>
      <c r="PM39" s="19"/>
      <c r="PN39" s="16"/>
      <c r="PO39" s="16"/>
      <c r="PP39" s="16"/>
      <c r="PQ39" s="16"/>
      <c r="PR39" s="16"/>
      <c r="PS39" s="16"/>
      <c r="PT39" s="19"/>
      <c r="PU39" s="17"/>
      <c r="PV39" s="19">
        <v>0.32222222222222219</v>
      </c>
      <c r="PW39" s="16">
        <v>0.13333333333333333</v>
      </c>
      <c r="PX39" s="16">
        <v>0.1222222222222222</v>
      </c>
      <c r="PY39" s="16">
        <v>0.18888888888888888</v>
      </c>
      <c r="PZ39" s="16">
        <v>1.111111111111111E-2</v>
      </c>
      <c r="QA39" s="16">
        <v>0.13333333333333333</v>
      </c>
      <c r="QB39" s="16">
        <v>5.5555555555555552E-2</v>
      </c>
      <c r="QC39" s="19">
        <v>3.3333333333333333E-2</v>
      </c>
      <c r="QD39" s="17"/>
      <c r="QE39" s="19">
        <v>0.15555555555555556</v>
      </c>
      <c r="QF39" s="16">
        <v>0.12222222222222222</v>
      </c>
      <c r="QG39" s="16">
        <v>0.19999999999999998</v>
      </c>
      <c r="QH39" s="16">
        <v>1.111111111111111E-2</v>
      </c>
      <c r="QI39" s="16">
        <v>0.21111111111111111</v>
      </c>
      <c r="QJ39" s="16">
        <v>6.6666666666666666E-2</v>
      </c>
      <c r="QK39" s="19">
        <v>0.2</v>
      </c>
      <c r="QL39" s="19">
        <v>3.3333333333333333E-2</v>
      </c>
      <c r="QM39" s="17"/>
      <c r="QN39" s="19">
        <v>0.23333333333333334</v>
      </c>
      <c r="QO39" s="16">
        <v>0.28888888888888892</v>
      </c>
      <c r="QP39" s="16">
        <v>0.16666666666666669</v>
      </c>
      <c r="QQ39" s="16">
        <v>5.5555555555555552E-2</v>
      </c>
      <c r="QR39" s="16">
        <v>0.13333333333333333</v>
      </c>
      <c r="QS39" s="16">
        <v>0.12222222222222223</v>
      </c>
      <c r="QT39" s="16">
        <v>0</v>
      </c>
      <c r="QU39" s="19">
        <v>0</v>
      </c>
      <c r="QV39" s="17"/>
      <c r="QW39" s="49"/>
      <c r="QX39" s="19"/>
      <c r="QY39" s="19"/>
      <c r="QZ39" s="17"/>
      <c r="RA39" s="49"/>
      <c r="RB39" s="19"/>
      <c r="RC39" s="19"/>
      <c r="RD39" s="17"/>
      <c r="RE39" s="49"/>
      <c r="RF39" s="19"/>
      <c r="RG39" s="19"/>
      <c r="RH39" s="17"/>
      <c r="RI39" s="49"/>
      <c r="RJ39" s="19"/>
      <c r="RK39" s="19"/>
      <c r="RL39" s="17"/>
    </row>
    <row r="40" spans="1:481"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5"/>
      <c r="X40" s="36"/>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16">
        <v>1</v>
      </c>
      <c r="BW40" s="17">
        <v>0</v>
      </c>
      <c r="BX40" s="16">
        <v>0.3193939393939394</v>
      </c>
      <c r="BY40" s="16">
        <v>0.3423809523809524</v>
      </c>
      <c r="BZ40" s="16">
        <v>0.14415584415584418</v>
      </c>
      <c r="CA40" s="17">
        <v>0.19406926406926409</v>
      </c>
      <c r="CB40" s="16">
        <v>0.92307692307692302</v>
      </c>
      <c r="CC40" s="16">
        <v>0</v>
      </c>
      <c r="CD40" s="16">
        <v>7.6923076923076927E-2</v>
      </c>
      <c r="CE40" s="16">
        <v>0</v>
      </c>
      <c r="CF40" s="16">
        <v>0.8571428571428571</v>
      </c>
      <c r="CG40" s="16">
        <v>7.1428571428571425E-2</v>
      </c>
      <c r="CH40" s="16">
        <v>7.1428571428571425E-2</v>
      </c>
      <c r="CI40" s="16">
        <v>0</v>
      </c>
      <c r="CJ40" s="16">
        <v>0.8571428571428571</v>
      </c>
      <c r="CK40" s="16">
        <v>0.14285714285714285</v>
      </c>
      <c r="CL40" s="16">
        <v>0</v>
      </c>
      <c r="CM40" s="16">
        <v>0</v>
      </c>
      <c r="CN40" s="16">
        <v>0.75</v>
      </c>
      <c r="CO40" s="16">
        <v>0.25</v>
      </c>
      <c r="CP40" s="16">
        <v>0</v>
      </c>
      <c r="CQ40" s="17">
        <v>0</v>
      </c>
      <c r="CR40" s="16">
        <v>0.17647058823529413</v>
      </c>
      <c r="CS40" s="38">
        <v>0.17647058823529413</v>
      </c>
      <c r="CT40" s="38">
        <v>-5.8823529411764705E-2</v>
      </c>
      <c r="CU40" s="40">
        <v>0.29411764705882354</v>
      </c>
      <c r="CV40" s="46">
        <v>0.27419354838709675</v>
      </c>
      <c r="CW40" s="46">
        <v>4.8387096774193547E-2</v>
      </c>
      <c r="CX40" s="46">
        <v>6.4516129032258063E-2</v>
      </c>
      <c r="CY40" s="46">
        <v>0.1129032258064516</v>
      </c>
      <c r="CZ40" s="46">
        <v>0.12903225806451613</v>
      </c>
      <c r="DA40" s="46">
        <v>3.2258064516129031E-2</v>
      </c>
      <c r="DB40" s="46">
        <v>9.6774193548387094E-2</v>
      </c>
      <c r="DC40" s="46">
        <v>9.6774193548387094E-2</v>
      </c>
      <c r="DD40" s="46">
        <v>4.8387096774193547E-2</v>
      </c>
      <c r="DE40" s="46">
        <v>9.6774193548387094E-2</v>
      </c>
      <c r="DF40" s="46">
        <v>0</v>
      </c>
      <c r="DG40" s="16">
        <v>1</v>
      </c>
      <c r="DH40" s="16">
        <v>0.17647058823529413</v>
      </c>
      <c r="DI40" s="16">
        <v>0.23529411764705879</v>
      </c>
      <c r="DJ40" s="16">
        <v>0.41176470588235292</v>
      </c>
      <c r="DK40" s="16">
        <v>0.47058823529411759</v>
      </c>
      <c r="DL40" s="16">
        <v>0.1176470588235294</v>
      </c>
      <c r="DM40" s="16">
        <v>0.35294117647058826</v>
      </c>
      <c r="DN40" s="16">
        <v>0.35294117647058826</v>
      </c>
      <c r="DO40" s="16">
        <v>0.17647058823529413</v>
      </c>
      <c r="DP40" s="16">
        <v>0.35294117647058826</v>
      </c>
      <c r="DQ40" s="17">
        <v>0</v>
      </c>
      <c r="DR40" s="16">
        <v>0.10416666666666667</v>
      </c>
      <c r="DS40" s="16">
        <v>0.27083333333333331</v>
      </c>
      <c r="DT40" s="16">
        <v>8.3333333333333329E-2</v>
      </c>
      <c r="DU40" s="16">
        <v>0.10416666666666667</v>
      </c>
      <c r="DV40" s="16">
        <v>6.25E-2</v>
      </c>
      <c r="DW40" s="16">
        <v>0</v>
      </c>
      <c r="DX40" s="16">
        <v>8.3333333333333329E-2</v>
      </c>
      <c r="DY40" s="16">
        <v>0</v>
      </c>
      <c r="DZ40" s="16">
        <v>2.0833333333333332E-2</v>
      </c>
      <c r="EA40" s="16">
        <v>2.0833333333333332E-2</v>
      </c>
      <c r="EB40" s="16">
        <v>0.25</v>
      </c>
      <c r="EC40" s="16">
        <v>0</v>
      </c>
      <c r="ED40" s="16">
        <v>0.29411764705882354</v>
      </c>
      <c r="EE40" s="16">
        <v>0.76470588235294112</v>
      </c>
      <c r="EF40" s="16">
        <v>0.23529411764705882</v>
      </c>
      <c r="EG40" s="16">
        <v>0.29411764705882354</v>
      </c>
      <c r="EH40" s="16">
        <v>0.17647058823529413</v>
      </c>
      <c r="EI40" s="16">
        <v>0</v>
      </c>
      <c r="EJ40" s="16">
        <v>0.23529411764705882</v>
      </c>
      <c r="EK40" s="16">
        <v>0</v>
      </c>
      <c r="EL40" s="16">
        <v>5.8823529411764705E-2</v>
      </c>
      <c r="EM40" s="16">
        <v>5.8823529411764705E-2</v>
      </c>
      <c r="EN40" s="16">
        <v>0.70588235294117652</v>
      </c>
      <c r="EO40" s="17">
        <v>0</v>
      </c>
      <c r="EP40" s="16">
        <v>0.12962962962962962</v>
      </c>
      <c r="EQ40" s="16">
        <v>0.43333333333333329</v>
      </c>
      <c r="ER40" s="16">
        <v>3.3333333333333333E-2</v>
      </c>
      <c r="ES40" s="16">
        <v>0.12592592592592591</v>
      </c>
      <c r="ET40" s="16">
        <v>0</v>
      </c>
      <c r="EU40" s="16">
        <v>1.8518518518518517E-2</v>
      </c>
      <c r="EV40" s="16">
        <v>0</v>
      </c>
      <c r="EW40" s="16">
        <v>0</v>
      </c>
      <c r="EX40" s="16">
        <v>2.222222222222222E-2</v>
      </c>
      <c r="EY40" s="16">
        <v>0.1333333333333333</v>
      </c>
      <c r="EZ40" s="16">
        <v>0</v>
      </c>
      <c r="FA40" s="16">
        <v>5.9259259259259255E-2</v>
      </c>
      <c r="FB40" s="16">
        <v>4.4444444444444439E-2</v>
      </c>
      <c r="FC40" s="16">
        <v>6.3048245614035089E-2</v>
      </c>
      <c r="FD40" s="16">
        <v>0.47258771929824561</v>
      </c>
      <c r="FE40" s="16">
        <v>1.7543859649122806E-2</v>
      </c>
      <c r="FF40" s="16">
        <v>0.10855263157894736</v>
      </c>
      <c r="FG40" s="16">
        <v>1.0416666666666666E-2</v>
      </c>
      <c r="FH40" s="16">
        <v>1.7543859649122806E-2</v>
      </c>
      <c r="FI40" s="16">
        <v>2.796052631578947E-2</v>
      </c>
      <c r="FJ40" s="16">
        <v>0</v>
      </c>
      <c r="FK40" s="16">
        <v>3.8377192982456135E-2</v>
      </c>
      <c r="FL40" s="16">
        <v>0.13596491228070173</v>
      </c>
      <c r="FM40" s="16">
        <v>0</v>
      </c>
      <c r="FN40" s="16">
        <v>5.5921052631578941E-2</v>
      </c>
      <c r="FO40" s="17">
        <v>5.2083333333333329E-2</v>
      </c>
      <c r="FP40" s="16">
        <v>0.23976817117224405</v>
      </c>
      <c r="FQ40" s="16">
        <v>0.15005359056806003</v>
      </c>
      <c r="FR40" s="16">
        <v>0.27311341352070179</v>
      </c>
      <c r="FS40" s="16">
        <v>0.25802866102973282</v>
      </c>
      <c r="FT40" s="16">
        <v>7.9393434162994714E-2</v>
      </c>
      <c r="FU40" s="16">
        <v>0</v>
      </c>
      <c r="FV40" s="16">
        <v>0.21640211640211643</v>
      </c>
      <c r="FW40" s="16">
        <v>0.15079365079365079</v>
      </c>
      <c r="FX40" s="16">
        <v>0.29648869648869647</v>
      </c>
      <c r="FY40" s="16">
        <v>0.20904280904280903</v>
      </c>
      <c r="FZ40" s="16">
        <v>0.12727272727272726</v>
      </c>
      <c r="GA40" s="17">
        <v>0</v>
      </c>
      <c r="GB40" s="16">
        <v>1.9444444444444445E-2</v>
      </c>
      <c r="GC40" s="16">
        <v>4.673202614379085E-2</v>
      </c>
      <c r="GD40" s="16">
        <v>5.8660130718954248E-2</v>
      </c>
      <c r="GE40" s="16">
        <v>0.30245098039215684</v>
      </c>
      <c r="GF40" s="16">
        <v>6.4215686274509798E-2</v>
      </c>
      <c r="GG40" s="16">
        <v>3.5294117647058823E-2</v>
      </c>
      <c r="GH40" s="16">
        <v>0</v>
      </c>
      <c r="GI40" s="16">
        <v>0.14477124183006534</v>
      </c>
      <c r="GJ40" s="16">
        <v>6.4705882352941183E-2</v>
      </c>
      <c r="GK40" s="16">
        <v>0.11879084967320261</v>
      </c>
      <c r="GL40" s="16">
        <v>1.2254901960784314E-2</v>
      </c>
      <c r="GM40" s="16">
        <v>5.6372549019607844E-2</v>
      </c>
      <c r="GN40" s="16">
        <v>1.5032679738562092E-2</v>
      </c>
      <c r="GO40" s="16">
        <v>4.1666666666666671E-2</v>
      </c>
      <c r="GP40" s="19">
        <v>1.9607843137254902E-2</v>
      </c>
      <c r="GQ40" s="17"/>
      <c r="GR40" s="38">
        <v>0.8666666666666667</v>
      </c>
      <c r="GS40" s="40">
        <v>0.13333333333333333</v>
      </c>
      <c r="GT40" s="16">
        <v>0.2</v>
      </c>
      <c r="GU40" s="16">
        <v>0</v>
      </c>
      <c r="GV40" s="16">
        <v>0.2</v>
      </c>
      <c r="GW40" s="16">
        <v>0</v>
      </c>
      <c r="GX40" s="16">
        <v>0.4</v>
      </c>
      <c r="GY40" s="16">
        <v>0</v>
      </c>
      <c r="GZ40" s="16">
        <v>0.2</v>
      </c>
      <c r="HA40" s="17">
        <v>0</v>
      </c>
      <c r="HB40" s="16">
        <v>9.269005847953217E-2</v>
      </c>
      <c r="HC40" s="16">
        <v>1.4692982456140351E-2</v>
      </c>
      <c r="HD40" s="16">
        <v>5.6700779727095516E-2</v>
      </c>
      <c r="HE40" s="16">
        <v>7.3489278752436646E-2</v>
      </c>
      <c r="HF40" s="16">
        <v>3.7841130604288495E-2</v>
      </c>
      <c r="HG40" s="16">
        <v>2.7192982456140352E-2</v>
      </c>
      <c r="HH40" s="16">
        <v>2.9385964912280703E-2</v>
      </c>
      <c r="HI40" s="16">
        <v>0.15046296296296297</v>
      </c>
      <c r="HJ40" s="16">
        <v>0.13238304093567252</v>
      </c>
      <c r="HK40" s="16">
        <v>1.4692982456140351E-2</v>
      </c>
      <c r="HL40" s="16">
        <v>6.932261208576998E-2</v>
      </c>
      <c r="HM40" s="16">
        <v>0.11712962962962964</v>
      </c>
      <c r="HN40" s="16">
        <v>0.15484892787524368</v>
      </c>
      <c r="HO40" s="16">
        <v>8.3333333333333332E-3</v>
      </c>
      <c r="HP40" s="19">
        <v>2.0833333333333332E-2</v>
      </c>
      <c r="HQ40" s="17"/>
      <c r="HR40" s="16">
        <v>0.47060000000000002</v>
      </c>
      <c r="HS40" s="16">
        <v>0.6470999999999999</v>
      </c>
      <c r="HT40" s="16">
        <v>0</v>
      </c>
      <c r="HU40" s="16">
        <v>0.1176</v>
      </c>
      <c r="HV40" s="16">
        <v>0.52939999999999998</v>
      </c>
      <c r="HW40" s="16">
        <v>0</v>
      </c>
      <c r="HX40" s="17">
        <v>0</v>
      </c>
      <c r="HY40" s="16">
        <v>0.16231884057971013</v>
      </c>
      <c r="HZ40" s="16">
        <v>5.5908584169453733E-2</v>
      </c>
      <c r="IA40" s="16">
        <v>5.2309284917980578E-2</v>
      </c>
      <c r="IB40" s="16">
        <v>8.5868238042151088E-2</v>
      </c>
      <c r="IC40" s="16">
        <v>0.18357487922705312</v>
      </c>
      <c r="ID40" s="16">
        <v>5.8521526782396346E-2</v>
      </c>
      <c r="IE40" s="16">
        <v>6.0768169029038595E-2</v>
      </c>
      <c r="IF40" s="16">
        <v>4.7814407814407808E-2</v>
      </c>
      <c r="IG40" s="16">
        <v>4.4744386048733875E-2</v>
      </c>
      <c r="IH40" s="16">
        <v>4.9167064819238729E-2</v>
      </c>
      <c r="II40" s="16">
        <v>5.8172745129266873E-2</v>
      </c>
      <c r="IJ40" s="16">
        <v>4.7357328661676495E-2</v>
      </c>
      <c r="IK40" s="16">
        <v>4.637097202314594E-2</v>
      </c>
      <c r="IL40" s="16">
        <v>4.710357275574667E-2</v>
      </c>
      <c r="IM40" s="19">
        <v>0</v>
      </c>
      <c r="IN40" s="17"/>
      <c r="IO40" s="16">
        <v>-0.17647058823529413</v>
      </c>
      <c r="IP40" s="16">
        <v>-0.23529411764705882</v>
      </c>
      <c r="IQ40" s="16">
        <v>-5.8823529411764705E-2</v>
      </c>
      <c r="IR40" s="16">
        <v>5.8823529411764705E-2</v>
      </c>
      <c r="IS40" s="16">
        <v>-0.11764705882352941</v>
      </c>
      <c r="IT40" s="16">
        <v>-5.8823529411764705E-2</v>
      </c>
      <c r="IU40" s="17">
        <v>-0.17647058823529413</v>
      </c>
      <c r="IV40" s="16">
        <v>0.82352941176470584</v>
      </c>
      <c r="IW40" s="16">
        <v>0.70588235294117652</v>
      </c>
      <c r="IX40" s="16">
        <v>0.6470588235294118</v>
      </c>
      <c r="IY40" s="16">
        <v>0.35294117647058826</v>
      </c>
      <c r="IZ40" s="16">
        <v>-0.52941176470588236</v>
      </c>
      <c r="JA40" s="16">
        <v>0.35294117647058826</v>
      </c>
      <c r="JB40" s="16">
        <v>0.6470588235294118</v>
      </c>
      <c r="JC40" s="16">
        <v>-5.8823529411764705E-2</v>
      </c>
      <c r="JD40" s="16">
        <v>-0.70588235294117652</v>
      </c>
      <c r="JE40" s="16">
        <v>0.41176470588235292</v>
      </c>
      <c r="JF40" s="19">
        <v>0</v>
      </c>
      <c r="JG40" s="17"/>
      <c r="JH40" s="19">
        <v>5.3575961364123355E-2</v>
      </c>
      <c r="JI40" s="16">
        <v>5.6468707247523453E-2</v>
      </c>
      <c r="JJ40" s="16">
        <v>6.447609157889532E-2</v>
      </c>
      <c r="JK40" s="16">
        <v>6.3805238260066927E-2</v>
      </c>
      <c r="JL40" s="16">
        <v>0.25481217755361057</v>
      </c>
      <c r="JM40" s="16">
        <v>4.5568577032751488E-2</v>
      </c>
      <c r="JN40" s="16">
        <v>5.936145313092353E-2</v>
      </c>
      <c r="JO40" s="16">
        <v>4.5568577032751488E-2</v>
      </c>
      <c r="JP40" s="16">
        <v>0.22285516491123966</v>
      </c>
      <c r="JQ40" s="16">
        <v>0.13350805188811421</v>
      </c>
      <c r="JR40" s="19">
        <v>0</v>
      </c>
      <c r="JS40" s="17"/>
      <c r="JT40" s="19">
        <v>0.17649999999999999</v>
      </c>
      <c r="JU40" s="16">
        <v>0.29409999999999997</v>
      </c>
      <c r="JV40" s="16">
        <v>0.47060000000000002</v>
      </c>
      <c r="JW40" s="16">
        <v>0.17649999999999999</v>
      </c>
      <c r="JX40" s="16">
        <v>0.94120000000000004</v>
      </c>
      <c r="JY40" s="16">
        <v>5.8799999999999998E-2</v>
      </c>
      <c r="JZ40" s="16">
        <v>0.17649999999999999</v>
      </c>
      <c r="KA40" s="16">
        <v>0.1176</v>
      </c>
      <c r="KB40" s="16">
        <v>0.29409999999999997</v>
      </c>
      <c r="KC40" s="16">
        <v>0.35289999999999999</v>
      </c>
      <c r="KD40" s="19">
        <v>0.1176</v>
      </c>
      <c r="KE40" s="17"/>
      <c r="KF40" s="59">
        <v>-0.58823529411764708</v>
      </c>
      <c r="KG40" s="53">
        <v>-0.23529411764705882</v>
      </c>
      <c r="KH40" s="53">
        <v>0.41176470588235292</v>
      </c>
      <c r="KI40" s="53">
        <v>0.82352941176470584</v>
      </c>
      <c r="KJ40" s="53">
        <v>0</v>
      </c>
      <c r="KK40" s="53">
        <v>0</v>
      </c>
      <c r="KL40" s="53">
        <v>0</v>
      </c>
      <c r="KM40" s="54">
        <v>-0.35294117647058826</v>
      </c>
      <c r="KN40" s="16">
        <v>0</v>
      </c>
      <c r="KO40" s="16">
        <v>-0.11764705882352941</v>
      </c>
      <c r="KP40" s="16">
        <v>5.8823529411764705E-2</v>
      </c>
      <c r="KQ40" s="16">
        <v>0.11764705882352941</v>
      </c>
      <c r="KR40" s="16">
        <v>5.8823529411764705E-2</v>
      </c>
      <c r="KS40" s="16">
        <v>0.29411764705882354</v>
      </c>
      <c r="KT40" s="17">
        <v>5.8823529411764705E-2</v>
      </c>
      <c r="KU40" s="19">
        <v>0.28176470588235292</v>
      </c>
      <c r="KV40" s="19">
        <v>0.21660130718954249</v>
      </c>
      <c r="KW40" s="19">
        <v>0.25483660130718955</v>
      </c>
      <c r="KX40" s="19">
        <v>0.20346405228758171</v>
      </c>
      <c r="KY40" s="19">
        <v>4.3333333333333335E-2</v>
      </c>
      <c r="KZ40" s="19">
        <v>0.28631578947368419</v>
      </c>
      <c r="LA40" s="19">
        <v>0.18888888888888888</v>
      </c>
      <c r="LB40" s="19">
        <v>0.26526315789473687</v>
      </c>
      <c r="LC40" s="19">
        <v>0.21532163742690058</v>
      </c>
      <c r="LD40" s="19">
        <v>4.4210526315789478E-2</v>
      </c>
      <c r="LF40" s="345">
        <v>0.5625</v>
      </c>
      <c r="LG40" s="345">
        <v>0.375</v>
      </c>
      <c r="LH40" s="345">
        <v>6.25E-2</v>
      </c>
      <c r="LI40" s="350"/>
      <c r="LJ40" s="351"/>
      <c r="LK40" s="36"/>
      <c r="LL40" s="345">
        <v>0.39999999999999997</v>
      </c>
      <c r="LM40" s="345">
        <v>0.6</v>
      </c>
      <c r="LN40" s="345">
        <v>0</v>
      </c>
      <c r="LO40" s="19"/>
      <c r="LP40" s="19"/>
      <c r="LQ40" s="49">
        <v>0.6</v>
      </c>
      <c r="LR40" s="16">
        <v>0.5</v>
      </c>
      <c r="LS40" s="16">
        <v>0.3</v>
      </c>
      <c r="LT40" s="16">
        <v>0</v>
      </c>
      <c r="LU40" s="16">
        <v>0.5</v>
      </c>
      <c r="LV40" s="16">
        <v>0</v>
      </c>
      <c r="LW40" s="16">
        <v>0</v>
      </c>
      <c r="LX40" s="19">
        <v>0</v>
      </c>
      <c r="LY40" s="19"/>
      <c r="LZ40" s="17"/>
      <c r="MA40" s="16"/>
      <c r="MB40" s="16"/>
      <c r="MC40" s="16"/>
      <c r="MD40" s="16"/>
      <c r="ME40" s="16"/>
      <c r="MF40" s="16"/>
      <c r="MG40" s="16"/>
      <c r="MH40" s="19"/>
      <c r="MI40" s="17"/>
      <c r="MJ40" s="19"/>
      <c r="MK40" s="19">
        <v>0.69230769230769229</v>
      </c>
      <c r="ML40" s="19">
        <v>0.30769230769230771</v>
      </c>
      <c r="MM40" s="19">
        <v>0</v>
      </c>
      <c r="MN40" s="19"/>
      <c r="MO40" s="17"/>
      <c r="MP40" s="19"/>
      <c r="MQ40" s="19">
        <v>0.66666666666666674</v>
      </c>
      <c r="MR40" s="19">
        <v>0.25</v>
      </c>
      <c r="MS40" s="19">
        <v>8.3333333333333329E-2</v>
      </c>
      <c r="MT40" s="19"/>
      <c r="MU40" s="19"/>
      <c r="MV40" s="49">
        <v>0.66670000000000007</v>
      </c>
      <c r="MW40" s="16">
        <v>0.66670000000000007</v>
      </c>
      <c r="MX40" s="16">
        <v>0.55559999999999998</v>
      </c>
      <c r="MY40" s="16">
        <v>0</v>
      </c>
      <c r="MZ40" s="16">
        <v>0.33329999999999999</v>
      </c>
      <c r="NA40" s="16">
        <v>0</v>
      </c>
      <c r="NB40" s="16">
        <v>0.1111</v>
      </c>
      <c r="NC40" s="19">
        <v>0.1111</v>
      </c>
      <c r="ND40" s="17"/>
      <c r="NE40" s="16"/>
      <c r="NF40" s="16"/>
      <c r="NG40" s="16"/>
      <c r="NH40" s="16"/>
      <c r="NI40" s="16"/>
      <c r="NJ40" s="16"/>
      <c r="NK40" s="16"/>
      <c r="NL40" s="19"/>
      <c r="NM40" s="17"/>
      <c r="NN40" s="19"/>
      <c r="NO40" s="19">
        <v>0</v>
      </c>
      <c r="NP40" s="19">
        <v>0.88888888888888884</v>
      </c>
      <c r="NQ40" s="19">
        <v>0.1111111111111111</v>
      </c>
      <c r="NR40" s="19"/>
      <c r="NS40" s="17"/>
      <c r="NT40" s="19"/>
      <c r="NU40" s="19">
        <v>0.1111111111111111</v>
      </c>
      <c r="NV40" s="19">
        <v>0.88888888888888884</v>
      </c>
      <c r="NW40" s="19">
        <v>0</v>
      </c>
      <c r="NX40" s="19"/>
      <c r="NY40" s="17"/>
      <c r="NZ40" s="19">
        <v>0</v>
      </c>
      <c r="OA40" s="16">
        <v>0</v>
      </c>
      <c r="OB40" s="16">
        <v>0</v>
      </c>
      <c r="OC40" s="16">
        <v>0</v>
      </c>
      <c r="OD40" s="16">
        <v>0</v>
      </c>
      <c r="OE40" s="16">
        <v>0</v>
      </c>
      <c r="OF40" s="16">
        <v>0</v>
      </c>
      <c r="OG40" s="19">
        <v>0</v>
      </c>
      <c r="OH40" s="17"/>
      <c r="OI40" s="16"/>
      <c r="OJ40" s="16"/>
      <c r="OK40" s="16"/>
      <c r="OL40" s="16"/>
      <c r="OM40" s="16"/>
      <c r="ON40" s="16"/>
      <c r="OO40" s="16"/>
      <c r="OP40" s="19"/>
      <c r="OQ40" s="17"/>
      <c r="OR40" s="19"/>
      <c r="OS40" s="19">
        <v>0.1111111111111111</v>
      </c>
      <c r="OT40" s="19">
        <v>0.88888888888888884</v>
      </c>
      <c r="OU40" s="19">
        <v>0</v>
      </c>
      <c r="OV40" s="19"/>
      <c r="OW40" s="17"/>
      <c r="OX40" s="19"/>
      <c r="OY40" s="19">
        <v>0.33333333333333331</v>
      </c>
      <c r="OZ40" s="19">
        <v>0.66666666666666663</v>
      </c>
      <c r="PA40" s="19">
        <v>0</v>
      </c>
      <c r="PB40" s="19"/>
      <c r="PC40" s="19"/>
      <c r="PD40" s="49">
        <v>1</v>
      </c>
      <c r="PE40" s="16">
        <v>1</v>
      </c>
      <c r="PF40" s="16">
        <v>0</v>
      </c>
      <c r="PG40" s="16">
        <v>0</v>
      </c>
      <c r="PH40" s="16">
        <v>0</v>
      </c>
      <c r="PI40" s="16">
        <v>0</v>
      </c>
      <c r="PJ40" s="16">
        <v>0</v>
      </c>
      <c r="PK40" s="19">
        <v>0</v>
      </c>
      <c r="PL40" s="17"/>
      <c r="PM40" s="19"/>
      <c r="PN40" s="16"/>
      <c r="PO40" s="16"/>
      <c r="PP40" s="16"/>
      <c r="PQ40" s="16"/>
      <c r="PR40" s="16"/>
      <c r="PS40" s="16"/>
      <c r="PT40" s="19"/>
      <c r="PU40" s="17"/>
      <c r="PV40" s="19">
        <v>0.2741693899782135</v>
      </c>
      <c r="PW40" s="16">
        <v>0.10811546840958605</v>
      </c>
      <c r="PX40" s="16">
        <v>0.13568899782135077</v>
      </c>
      <c r="PY40" s="16">
        <v>0.18035130718954248</v>
      </c>
      <c r="PZ40" s="16">
        <v>0</v>
      </c>
      <c r="QA40" s="16">
        <v>0.15325435729847495</v>
      </c>
      <c r="QB40" s="16">
        <v>8.9596949891067534E-2</v>
      </c>
      <c r="QC40" s="19">
        <v>5.8823529411764705E-2</v>
      </c>
      <c r="QD40" s="17"/>
      <c r="QE40" s="19">
        <v>6.8763616557734206E-2</v>
      </c>
      <c r="QF40" s="16">
        <v>0.12663398692810457</v>
      </c>
      <c r="QG40" s="16">
        <v>9.4907407407407399E-2</v>
      </c>
      <c r="QH40" s="16">
        <v>5.5555555555555552E-2</v>
      </c>
      <c r="QI40" s="16">
        <v>0.28274782135076254</v>
      </c>
      <c r="QJ40" s="16">
        <v>0.11043028322440088</v>
      </c>
      <c r="QK40" s="19">
        <v>0.26096132897603491</v>
      </c>
      <c r="QL40" s="19">
        <v>0</v>
      </c>
      <c r="QM40" s="17"/>
      <c r="QN40" s="19">
        <v>0.34136710239651413</v>
      </c>
      <c r="QO40" s="16">
        <v>0.18164488017429192</v>
      </c>
      <c r="QP40" s="16">
        <v>0.20663126361655773</v>
      </c>
      <c r="QQ40" s="16">
        <v>5.7734204793028321E-2</v>
      </c>
      <c r="QR40" s="16">
        <v>5.7734204793028321E-2</v>
      </c>
      <c r="QS40" s="16">
        <v>0.10750272331154684</v>
      </c>
      <c r="QT40" s="16">
        <v>2.7777777777777776E-2</v>
      </c>
      <c r="QU40" s="19">
        <v>1.9607843137254902E-2</v>
      </c>
      <c r="QV40" s="17"/>
      <c r="QW40" s="49"/>
      <c r="QX40" s="19"/>
      <c r="QY40" s="19"/>
      <c r="QZ40" s="17"/>
      <c r="RA40" s="49"/>
      <c r="RB40" s="19"/>
      <c r="RC40" s="19"/>
      <c r="RD40" s="17"/>
      <c r="RE40" s="49"/>
      <c r="RF40" s="19"/>
      <c r="RG40" s="19"/>
      <c r="RH40" s="17"/>
      <c r="RI40" s="49"/>
      <c r="RJ40" s="19"/>
      <c r="RK40" s="19"/>
      <c r="RL40" s="17"/>
    </row>
    <row r="41" spans="1:481"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5"/>
      <c r="X41" s="36"/>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16">
        <v>0.88239999999999996</v>
      </c>
      <c r="BW41" s="17">
        <v>0.1176</v>
      </c>
      <c r="BX41" s="16">
        <v>0.32837606837606836</v>
      </c>
      <c r="BY41" s="16">
        <v>0.30991452991452989</v>
      </c>
      <c r="BZ41" s="16">
        <v>0.17555555555555558</v>
      </c>
      <c r="CA41" s="17">
        <v>0.18615384615384614</v>
      </c>
      <c r="CB41" s="16">
        <v>1</v>
      </c>
      <c r="CC41" s="16">
        <v>0</v>
      </c>
      <c r="CD41" s="16">
        <v>0</v>
      </c>
      <c r="CE41" s="16">
        <v>0</v>
      </c>
      <c r="CF41" s="16">
        <v>0.75</v>
      </c>
      <c r="CG41" s="16">
        <v>0.16666666666666663</v>
      </c>
      <c r="CH41" s="16">
        <v>8.3333333333333315E-2</v>
      </c>
      <c r="CI41" s="16">
        <v>0</v>
      </c>
      <c r="CJ41" s="16">
        <v>1</v>
      </c>
      <c r="CK41" s="16">
        <v>0</v>
      </c>
      <c r="CL41" s="16">
        <v>0</v>
      </c>
      <c r="CM41" s="16">
        <v>0</v>
      </c>
      <c r="CN41" s="16">
        <v>0.8571428571428571</v>
      </c>
      <c r="CO41" s="16">
        <v>0</v>
      </c>
      <c r="CP41" s="16">
        <v>0.14285714285714285</v>
      </c>
      <c r="CQ41" s="17">
        <v>0</v>
      </c>
      <c r="CR41" s="16">
        <v>0.4</v>
      </c>
      <c r="CS41" s="38">
        <v>0.33333333333333331</v>
      </c>
      <c r="CT41" s="38">
        <v>6.6666666666666666E-2</v>
      </c>
      <c r="CU41" s="40">
        <v>0.13333333333333333</v>
      </c>
      <c r="CV41" s="46">
        <v>0.25423728813559321</v>
      </c>
      <c r="CW41" s="46">
        <v>6.7796610169491525E-2</v>
      </c>
      <c r="CX41" s="46">
        <v>5.0847457627118647E-2</v>
      </c>
      <c r="CY41" s="46">
        <v>0.11864406779661017</v>
      </c>
      <c r="CZ41" s="46">
        <v>0.15254237288135594</v>
      </c>
      <c r="DA41" s="46">
        <v>6.7796610169491525E-2</v>
      </c>
      <c r="DB41" s="46">
        <v>5.0847457627118647E-2</v>
      </c>
      <c r="DC41" s="46">
        <v>6.7796610169491525E-2</v>
      </c>
      <c r="DD41" s="46">
        <v>5.0847457627118647E-2</v>
      </c>
      <c r="DE41" s="46">
        <v>0.10169491525423729</v>
      </c>
      <c r="DF41" s="46">
        <v>1.6949152542372881E-2</v>
      </c>
      <c r="DG41" s="16">
        <v>1</v>
      </c>
      <c r="DH41" s="16">
        <v>0.26666666666666666</v>
      </c>
      <c r="DI41" s="16">
        <v>0.2</v>
      </c>
      <c r="DJ41" s="16">
        <v>0.46666666666666662</v>
      </c>
      <c r="DK41" s="16">
        <v>0.6</v>
      </c>
      <c r="DL41" s="16">
        <v>0.26666666666666666</v>
      </c>
      <c r="DM41" s="16">
        <v>0.2</v>
      </c>
      <c r="DN41" s="16">
        <v>0.26666666666666666</v>
      </c>
      <c r="DO41" s="16">
        <v>0.2</v>
      </c>
      <c r="DP41" s="16">
        <v>0.4</v>
      </c>
      <c r="DQ41" s="17">
        <v>6.6666666666666666E-2</v>
      </c>
      <c r="DR41" s="16">
        <v>0.14285714285714285</v>
      </c>
      <c r="DS41" s="16">
        <v>0.19047619047619047</v>
      </c>
      <c r="DT41" s="16">
        <v>0.14285714285714285</v>
      </c>
      <c r="DU41" s="16">
        <v>9.5238095238095233E-2</v>
      </c>
      <c r="DV41" s="16">
        <v>9.5238095238095233E-2</v>
      </c>
      <c r="DW41" s="16">
        <v>0</v>
      </c>
      <c r="DX41" s="16">
        <v>9.5238095238095233E-2</v>
      </c>
      <c r="DY41" s="16">
        <v>0</v>
      </c>
      <c r="DZ41" s="16">
        <v>0</v>
      </c>
      <c r="EA41" s="16">
        <v>0</v>
      </c>
      <c r="EB41" s="16">
        <v>0.23809523809523808</v>
      </c>
      <c r="EC41" s="16">
        <v>0</v>
      </c>
      <c r="ED41" s="16">
        <v>0.4</v>
      </c>
      <c r="EE41" s="16">
        <v>0.53333333333333333</v>
      </c>
      <c r="EF41" s="16">
        <v>0.4</v>
      </c>
      <c r="EG41" s="16">
        <v>0.26666666666666666</v>
      </c>
      <c r="EH41" s="16">
        <v>0.26666666666666666</v>
      </c>
      <c r="EI41" s="16">
        <v>0</v>
      </c>
      <c r="EJ41" s="16">
        <v>0.26666666666666666</v>
      </c>
      <c r="EK41" s="16">
        <v>0</v>
      </c>
      <c r="EL41" s="16">
        <v>0</v>
      </c>
      <c r="EM41" s="16">
        <v>0</v>
      </c>
      <c r="EN41" s="16">
        <v>0.66666666666666663</v>
      </c>
      <c r="EO41" s="17">
        <v>0</v>
      </c>
      <c r="EP41" s="16">
        <v>0.13095238095238093</v>
      </c>
      <c r="EQ41" s="16">
        <v>0.43809523809523809</v>
      </c>
      <c r="ER41" s="16">
        <v>8.3333333333333329E-2</v>
      </c>
      <c r="ES41" s="16">
        <v>0.15238095238095237</v>
      </c>
      <c r="ET41" s="16">
        <v>5.9523809523809521E-2</v>
      </c>
      <c r="EU41" s="16">
        <v>0</v>
      </c>
      <c r="EV41" s="16">
        <v>0</v>
      </c>
      <c r="EW41" s="16">
        <v>0</v>
      </c>
      <c r="EX41" s="16">
        <v>1.1904761904761904E-2</v>
      </c>
      <c r="EY41" s="16">
        <v>4.5238095238095237E-2</v>
      </c>
      <c r="EZ41" s="16">
        <v>0</v>
      </c>
      <c r="FA41" s="16">
        <v>0</v>
      </c>
      <c r="FB41" s="16">
        <v>7.857142857142857E-2</v>
      </c>
      <c r="FC41" s="16">
        <v>0.13541666666666666</v>
      </c>
      <c r="FD41" s="16">
        <v>0.44485294117647056</v>
      </c>
      <c r="FE41" s="16">
        <v>6.25E-2</v>
      </c>
      <c r="FF41" s="16">
        <v>0.14399509803921567</v>
      </c>
      <c r="FG41" s="16">
        <v>4.1666666666666664E-2</v>
      </c>
      <c r="FH41" s="16">
        <v>0</v>
      </c>
      <c r="FI41" s="16">
        <v>0</v>
      </c>
      <c r="FJ41" s="16">
        <v>0</v>
      </c>
      <c r="FK41" s="16">
        <v>2.0833333333333332E-2</v>
      </c>
      <c r="FL41" s="16">
        <v>6.0661764705882353E-2</v>
      </c>
      <c r="FM41" s="16">
        <v>0</v>
      </c>
      <c r="FN41" s="16">
        <v>2.0833333333333332E-2</v>
      </c>
      <c r="FO41" s="17">
        <v>6.9240196078431376E-2</v>
      </c>
      <c r="FP41" s="16">
        <v>0.19888888888888889</v>
      </c>
      <c r="FQ41" s="16">
        <v>0.18111111111111111</v>
      </c>
      <c r="FR41" s="16">
        <v>0.28111111111111109</v>
      </c>
      <c r="FS41" s="16">
        <v>0.25555555555555554</v>
      </c>
      <c r="FT41" s="16">
        <v>8.3333333333333329E-2</v>
      </c>
      <c r="FU41" s="16">
        <v>0</v>
      </c>
      <c r="FV41" s="16">
        <v>0.1915140415140415</v>
      </c>
      <c r="FW41" s="16">
        <v>0.15818070818070817</v>
      </c>
      <c r="FX41" s="16">
        <v>0.33821733821733818</v>
      </c>
      <c r="FY41" s="16">
        <v>0.1977106227106227</v>
      </c>
      <c r="FZ41" s="16">
        <v>0.11437728937728936</v>
      </c>
      <c r="GA41" s="17">
        <v>0</v>
      </c>
      <c r="GB41" s="16">
        <v>5.0980392156862744E-2</v>
      </c>
      <c r="GC41" s="16">
        <v>1.9607843137254902E-2</v>
      </c>
      <c r="GD41" s="16">
        <v>3.5294117647058823E-2</v>
      </c>
      <c r="GE41" s="16">
        <v>0.32156862745098036</v>
      </c>
      <c r="GF41" s="16">
        <v>6.6666666666666666E-2</v>
      </c>
      <c r="GG41" s="16">
        <v>7.0588235294117646E-2</v>
      </c>
      <c r="GH41" s="16">
        <v>0</v>
      </c>
      <c r="GI41" s="16">
        <v>0.2</v>
      </c>
      <c r="GJ41" s="16">
        <v>3.5294117647058823E-2</v>
      </c>
      <c r="GK41" s="16">
        <v>5.8823529411764705E-2</v>
      </c>
      <c r="GL41" s="16">
        <v>1.5686274509803921E-2</v>
      </c>
      <c r="GM41" s="16">
        <v>8.6274509803921567E-2</v>
      </c>
      <c r="GN41" s="16">
        <v>1.9607843137254902E-2</v>
      </c>
      <c r="GO41" s="16">
        <v>7.8431372549019607E-3</v>
      </c>
      <c r="GP41" s="19">
        <v>1.1764705882352941E-2</v>
      </c>
      <c r="GQ41" s="17"/>
      <c r="GR41" s="38">
        <v>0.94117647058823528</v>
      </c>
      <c r="GS41" s="40">
        <v>5.8823529411764705E-2</v>
      </c>
      <c r="GT41" s="16">
        <v>0.33333333333333331</v>
      </c>
      <c r="GU41" s="16">
        <v>0</v>
      </c>
      <c r="GV41" s="16">
        <v>0.33333333333333331</v>
      </c>
      <c r="GW41" s="16">
        <v>0</v>
      </c>
      <c r="GX41" s="16">
        <v>0.33333333333333331</v>
      </c>
      <c r="GY41" s="16">
        <v>0</v>
      </c>
      <c r="GZ41" s="16">
        <v>0</v>
      </c>
      <c r="HA41" s="17">
        <v>0</v>
      </c>
      <c r="HB41" s="16">
        <v>6.4923747276688454E-2</v>
      </c>
      <c r="HC41" s="16">
        <v>3.9215686274509803E-3</v>
      </c>
      <c r="HD41" s="16">
        <v>5.0108932461873638E-2</v>
      </c>
      <c r="HE41" s="16">
        <v>5.5255991285403053E-2</v>
      </c>
      <c r="HF41" s="16">
        <v>3.1372549019607843E-2</v>
      </c>
      <c r="HG41" s="16">
        <v>5.2205882352941171E-2</v>
      </c>
      <c r="HH41" s="16">
        <v>4.9237472766884532E-2</v>
      </c>
      <c r="HI41" s="16">
        <v>0.16996187363834422</v>
      </c>
      <c r="HJ41" s="16">
        <v>0.16977124183006537</v>
      </c>
      <c r="HK41" s="16">
        <v>3.0501089324618737E-2</v>
      </c>
      <c r="HL41" s="16">
        <v>9.1775599128540303E-2</v>
      </c>
      <c r="HM41" s="16">
        <v>0.10144335511982572</v>
      </c>
      <c r="HN41" s="16">
        <v>0.11470588235294117</v>
      </c>
      <c r="HO41" s="16">
        <v>1.4814814814814815E-2</v>
      </c>
      <c r="HP41" s="19">
        <v>0</v>
      </c>
      <c r="HQ41" s="17"/>
      <c r="HR41" s="16">
        <v>0.70590000000000008</v>
      </c>
      <c r="HS41" s="16">
        <v>0.6470999999999999</v>
      </c>
      <c r="HT41" s="16">
        <v>0</v>
      </c>
      <c r="HU41" s="16">
        <v>5.8799999999999998E-2</v>
      </c>
      <c r="HV41" s="16">
        <v>0.70590000000000008</v>
      </c>
      <c r="HW41" s="16">
        <v>0</v>
      </c>
      <c r="HX41" s="17">
        <v>0</v>
      </c>
      <c r="HY41" s="16">
        <v>0.14152865338144038</v>
      </c>
      <c r="HZ41" s="16">
        <v>6.9487418752384705E-2</v>
      </c>
      <c r="IA41" s="16">
        <v>5.8118835166355402E-2</v>
      </c>
      <c r="IB41" s="16">
        <v>9.2754459833053304E-2</v>
      </c>
      <c r="IC41" s="16">
        <v>0.16197832871911322</v>
      </c>
      <c r="ID41" s="16">
        <v>5.0653678861044313E-2</v>
      </c>
      <c r="IE41" s="16">
        <v>7.1391537739542724E-2</v>
      </c>
      <c r="IF41" s="16">
        <v>5.2125923122932509E-2</v>
      </c>
      <c r="IG41" s="16">
        <v>4.514795600747043E-2</v>
      </c>
      <c r="IH41" s="16">
        <v>4.4808612965833772E-2</v>
      </c>
      <c r="II41" s="16">
        <v>6.4921602884638982E-2</v>
      </c>
      <c r="IJ41" s="16">
        <v>4.6566230891609606E-2</v>
      </c>
      <c r="IK41" s="16">
        <v>5.5625827504689362E-2</v>
      </c>
      <c r="IL41" s="16">
        <v>4.2705141820164466E-2</v>
      </c>
      <c r="IM41" s="19">
        <v>2.185792349726776E-3</v>
      </c>
      <c r="IN41" s="17"/>
      <c r="IO41" s="16">
        <v>-0.23529411764705882</v>
      </c>
      <c r="IP41" s="16">
        <v>0</v>
      </c>
      <c r="IQ41" s="16">
        <v>-0.29411764705882354</v>
      </c>
      <c r="IR41" s="16">
        <v>-0.23529411764705882</v>
      </c>
      <c r="IS41" s="16">
        <v>-0.35294117647058826</v>
      </c>
      <c r="IT41" s="16">
        <v>5.8823529411764705E-2</v>
      </c>
      <c r="IU41" s="17">
        <v>-0.11764705882352941</v>
      </c>
      <c r="IV41" s="16">
        <v>0.76470588235294112</v>
      </c>
      <c r="IW41" s="16">
        <v>0.76470588235294112</v>
      </c>
      <c r="IX41" s="16">
        <v>0.58823529411764708</v>
      </c>
      <c r="IY41" s="16">
        <v>0.11764705882352941</v>
      </c>
      <c r="IZ41" s="16">
        <v>-0.35294117647058826</v>
      </c>
      <c r="JA41" s="16">
        <v>0.41176470588235292</v>
      </c>
      <c r="JB41" s="16">
        <v>0.41176470588235292</v>
      </c>
      <c r="JC41" s="16">
        <v>5.8823529411764705E-2</v>
      </c>
      <c r="JD41" s="16">
        <v>-0.58823529411764708</v>
      </c>
      <c r="JE41" s="16">
        <v>0.58823529411764708</v>
      </c>
      <c r="JF41" s="19">
        <v>0</v>
      </c>
      <c r="JG41" s="17"/>
      <c r="JH41" s="19">
        <v>6.8835978835978834E-2</v>
      </c>
      <c r="JI41" s="16">
        <v>4.3386243386243389E-2</v>
      </c>
      <c r="JJ41" s="16">
        <v>5.5820105820105818E-2</v>
      </c>
      <c r="JK41" s="16">
        <v>8.1851851851851856E-2</v>
      </c>
      <c r="JL41" s="16">
        <v>0.21148148148148144</v>
      </c>
      <c r="JM41" s="16">
        <v>5.6402116402116405E-2</v>
      </c>
      <c r="JN41" s="16">
        <v>5.6402116402116405E-2</v>
      </c>
      <c r="JO41" s="16">
        <v>6.8835978835978834E-2</v>
      </c>
      <c r="JP41" s="16">
        <v>0.21322751322751318</v>
      </c>
      <c r="JQ41" s="16">
        <v>0.14375661375661375</v>
      </c>
      <c r="JR41" s="19">
        <v>0</v>
      </c>
      <c r="JS41" s="17"/>
      <c r="JT41" s="19">
        <v>0.1875</v>
      </c>
      <c r="JU41" s="16">
        <v>0.125</v>
      </c>
      <c r="JV41" s="16">
        <v>0.5</v>
      </c>
      <c r="JW41" s="16">
        <v>0.1875</v>
      </c>
      <c r="JX41" s="16">
        <v>0.8125</v>
      </c>
      <c r="JY41" s="16">
        <v>6.25E-2</v>
      </c>
      <c r="JZ41" s="16">
        <v>0.25</v>
      </c>
      <c r="KA41" s="16">
        <v>0.25</v>
      </c>
      <c r="KB41" s="16">
        <v>0.25</v>
      </c>
      <c r="KC41" s="16">
        <v>0.375</v>
      </c>
      <c r="KD41" s="19">
        <v>6.25E-2</v>
      </c>
      <c r="KE41" s="17"/>
      <c r="KF41" s="59">
        <v>-0.23529411764705882</v>
      </c>
      <c r="KG41" s="53">
        <v>-0.17647058823529413</v>
      </c>
      <c r="KH41" s="53">
        <v>0.52941176470588236</v>
      </c>
      <c r="KI41" s="53">
        <v>0.70588235294117652</v>
      </c>
      <c r="KJ41" s="53">
        <v>0</v>
      </c>
      <c r="KK41" s="53">
        <v>0</v>
      </c>
      <c r="KL41" s="53">
        <v>0</v>
      </c>
      <c r="KM41" s="54">
        <v>-0.23529411764705882</v>
      </c>
      <c r="KN41" s="16">
        <v>5.8823529411764705E-2</v>
      </c>
      <c r="KO41" s="16">
        <v>0</v>
      </c>
      <c r="KP41" s="16">
        <v>-0.11764705882352941</v>
      </c>
      <c r="KQ41" s="16">
        <v>-0.11764705882352941</v>
      </c>
      <c r="KR41" s="16">
        <v>5.8823529411764705E-2</v>
      </c>
      <c r="KS41" s="16">
        <v>0.17647058823529413</v>
      </c>
      <c r="KT41" s="17">
        <v>0.17647058823529413</v>
      </c>
      <c r="KU41" s="19">
        <v>0.29285714285714287</v>
      </c>
      <c r="KV41" s="19">
        <v>0.19470899470899472</v>
      </c>
      <c r="KW41" s="19">
        <v>0.26666666666666666</v>
      </c>
      <c r="KX41" s="19">
        <v>0.21058201058201059</v>
      </c>
      <c r="KY41" s="19">
        <v>3.518518518518518E-2</v>
      </c>
      <c r="KZ41" s="19">
        <v>0.29575163398692811</v>
      </c>
      <c r="LA41" s="19">
        <v>0.19355119825708061</v>
      </c>
      <c r="LB41" s="19">
        <v>0.27130718954248362</v>
      </c>
      <c r="LC41" s="19">
        <v>0.20420479302832245</v>
      </c>
      <c r="LD41" s="19">
        <v>3.518518518518518E-2</v>
      </c>
      <c r="LF41" s="345">
        <v>0.4375</v>
      </c>
      <c r="LG41" s="345">
        <v>0.4375</v>
      </c>
      <c r="LH41" s="345">
        <v>0.125</v>
      </c>
      <c r="LI41" s="350"/>
      <c r="LJ41" s="351"/>
      <c r="LK41" s="36"/>
      <c r="LL41" s="345">
        <v>0.5</v>
      </c>
      <c r="LM41" s="345">
        <v>0.4375</v>
      </c>
      <c r="LN41" s="345">
        <v>6.25E-2</v>
      </c>
      <c r="LO41" s="19"/>
      <c r="LP41" s="19"/>
      <c r="LQ41" s="49">
        <v>0.57140000000000002</v>
      </c>
      <c r="LR41" s="16">
        <v>1</v>
      </c>
      <c r="LS41" s="16">
        <v>0.42859999999999998</v>
      </c>
      <c r="LT41" s="16">
        <v>0</v>
      </c>
      <c r="LU41" s="16">
        <v>0.57140000000000002</v>
      </c>
      <c r="LV41" s="16">
        <v>0.1429</v>
      </c>
      <c r="LW41" s="16">
        <v>0</v>
      </c>
      <c r="LX41" s="19">
        <v>0</v>
      </c>
      <c r="LY41" s="19"/>
      <c r="LZ41" s="17"/>
      <c r="MA41" s="16"/>
      <c r="MB41" s="16"/>
      <c r="MC41" s="16"/>
      <c r="MD41" s="16"/>
      <c r="ME41" s="16"/>
      <c r="MF41" s="16"/>
      <c r="MG41" s="16"/>
      <c r="MH41" s="19"/>
      <c r="MI41" s="17"/>
      <c r="MJ41" s="19"/>
      <c r="MK41" s="19">
        <v>0.69230769230769229</v>
      </c>
      <c r="ML41" s="19">
        <v>0.30769230769230771</v>
      </c>
      <c r="MM41" s="19">
        <v>0</v>
      </c>
      <c r="MN41" s="19"/>
      <c r="MO41" s="17"/>
      <c r="MP41" s="19"/>
      <c r="MQ41" s="19">
        <v>0.53846153846153855</v>
      </c>
      <c r="MR41" s="19">
        <v>0.46153846153846156</v>
      </c>
      <c r="MS41" s="19">
        <v>0</v>
      </c>
      <c r="MT41" s="19"/>
      <c r="MU41" s="19"/>
      <c r="MV41" s="49">
        <v>0.77780000000000005</v>
      </c>
      <c r="MW41" s="16">
        <v>0.88890000000000002</v>
      </c>
      <c r="MX41" s="16">
        <v>0.77780000000000005</v>
      </c>
      <c r="MY41" s="16">
        <v>0</v>
      </c>
      <c r="MZ41" s="16">
        <v>0.44440000000000002</v>
      </c>
      <c r="NA41" s="16">
        <v>0</v>
      </c>
      <c r="NB41" s="16">
        <v>0</v>
      </c>
      <c r="NC41" s="19">
        <v>0</v>
      </c>
      <c r="ND41" s="17"/>
      <c r="NE41" s="16"/>
      <c r="NF41" s="16"/>
      <c r="NG41" s="16"/>
      <c r="NH41" s="16"/>
      <c r="NI41" s="16"/>
      <c r="NJ41" s="16"/>
      <c r="NK41" s="16"/>
      <c r="NL41" s="19"/>
      <c r="NM41" s="17"/>
      <c r="NN41" s="19"/>
      <c r="NO41" s="19">
        <v>0.33333333333333331</v>
      </c>
      <c r="NP41" s="19">
        <v>0.55555555555555558</v>
      </c>
      <c r="NQ41" s="19">
        <v>0.1111111111111111</v>
      </c>
      <c r="NR41" s="19"/>
      <c r="NS41" s="17"/>
      <c r="NT41" s="19"/>
      <c r="NU41" s="19">
        <v>0.22222222222222221</v>
      </c>
      <c r="NV41" s="19">
        <v>0.77777777777777779</v>
      </c>
      <c r="NW41" s="19">
        <v>0</v>
      </c>
      <c r="NX41" s="19"/>
      <c r="NY41" s="17"/>
      <c r="NZ41" s="19">
        <v>0.66670000000000007</v>
      </c>
      <c r="OA41" s="16">
        <v>1</v>
      </c>
      <c r="OB41" s="16">
        <v>0</v>
      </c>
      <c r="OC41" s="16">
        <v>0</v>
      </c>
      <c r="OD41" s="16">
        <v>0.33329999999999999</v>
      </c>
      <c r="OE41" s="16">
        <v>0</v>
      </c>
      <c r="OF41" s="16">
        <v>0</v>
      </c>
      <c r="OG41" s="19">
        <v>0</v>
      </c>
      <c r="OH41" s="17"/>
      <c r="OI41" s="16"/>
      <c r="OJ41" s="16"/>
      <c r="OK41" s="16"/>
      <c r="OL41" s="16"/>
      <c r="OM41" s="16"/>
      <c r="ON41" s="16"/>
      <c r="OO41" s="16"/>
      <c r="OP41" s="19"/>
      <c r="OQ41" s="17"/>
      <c r="OR41" s="19"/>
      <c r="OS41" s="19">
        <v>0.79999999999999993</v>
      </c>
      <c r="OT41" s="19">
        <v>0</v>
      </c>
      <c r="OU41" s="19">
        <v>0.2</v>
      </c>
      <c r="OV41" s="19"/>
      <c r="OW41" s="17"/>
      <c r="OX41" s="19"/>
      <c r="OY41" s="19">
        <v>0.60000000000000009</v>
      </c>
      <c r="OZ41" s="19">
        <v>0.4</v>
      </c>
      <c r="PA41" s="19">
        <v>0</v>
      </c>
      <c r="PB41" s="19"/>
      <c r="PC41" s="19"/>
      <c r="PD41" s="49">
        <v>0.375</v>
      </c>
      <c r="PE41" s="16">
        <v>0.625</v>
      </c>
      <c r="PF41" s="16">
        <v>0.5</v>
      </c>
      <c r="PG41" s="16">
        <v>0</v>
      </c>
      <c r="PH41" s="16">
        <v>0.25</v>
      </c>
      <c r="PI41" s="16">
        <v>0</v>
      </c>
      <c r="PJ41" s="16">
        <v>0</v>
      </c>
      <c r="PK41" s="19">
        <v>0</v>
      </c>
      <c r="PL41" s="17"/>
      <c r="PM41" s="19">
        <v>0</v>
      </c>
      <c r="PN41" s="16">
        <v>0</v>
      </c>
      <c r="PO41" s="16">
        <v>0</v>
      </c>
      <c r="PP41" s="16">
        <v>0</v>
      </c>
      <c r="PQ41" s="16">
        <v>0</v>
      </c>
      <c r="PR41" s="16">
        <v>0</v>
      </c>
      <c r="PS41" s="16">
        <v>0</v>
      </c>
      <c r="PT41" s="19">
        <v>0</v>
      </c>
      <c r="PU41" s="17"/>
      <c r="PV41" s="19">
        <v>0.24509803921568626</v>
      </c>
      <c r="PW41" s="16">
        <v>0.13725490196078433</v>
      </c>
      <c r="PX41" s="16">
        <v>0.10784313725490197</v>
      </c>
      <c r="PY41" s="16">
        <v>0.25490196078431371</v>
      </c>
      <c r="PZ41" s="16">
        <v>9.8039215686274508E-3</v>
      </c>
      <c r="QA41" s="16">
        <v>0.13725490196078433</v>
      </c>
      <c r="QB41" s="16">
        <v>6.8627450980392149E-2</v>
      </c>
      <c r="QC41" s="19">
        <v>3.9215686274509803E-2</v>
      </c>
      <c r="QD41" s="17"/>
      <c r="QE41" s="19">
        <v>0.11764705882352941</v>
      </c>
      <c r="QF41" s="16">
        <v>0.13725490196078433</v>
      </c>
      <c r="QG41" s="16">
        <v>0.13725490196078433</v>
      </c>
      <c r="QH41" s="16">
        <v>4.9019607843137254E-2</v>
      </c>
      <c r="QI41" s="16">
        <v>0.23529411764705882</v>
      </c>
      <c r="QJ41" s="16">
        <v>8.8235294117647051E-2</v>
      </c>
      <c r="QK41" s="19">
        <v>0.23529411764705882</v>
      </c>
      <c r="QL41" s="19">
        <v>0</v>
      </c>
      <c r="QM41" s="17"/>
      <c r="QN41" s="19">
        <v>0.22549019607843135</v>
      </c>
      <c r="QO41" s="16">
        <v>0.18627450980392157</v>
      </c>
      <c r="QP41" s="16">
        <v>0.21568627450980393</v>
      </c>
      <c r="QQ41" s="16">
        <v>2.9411764705882353E-2</v>
      </c>
      <c r="QR41" s="16">
        <v>0.19607843137254899</v>
      </c>
      <c r="QS41" s="16">
        <v>9.8039215686274508E-2</v>
      </c>
      <c r="QT41" s="16">
        <v>1.9607843137254902E-2</v>
      </c>
      <c r="QU41" s="19">
        <v>2.9411764705882353E-2</v>
      </c>
      <c r="QV41" s="17"/>
      <c r="QW41" s="49"/>
      <c r="QX41" s="19"/>
      <c r="QY41" s="19"/>
      <c r="QZ41" s="17"/>
      <c r="RA41" s="49"/>
      <c r="RB41" s="19"/>
      <c r="RC41" s="19"/>
      <c r="RD41" s="17"/>
      <c r="RE41" s="49"/>
      <c r="RF41" s="19"/>
      <c r="RG41" s="19"/>
      <c r="RH41" s="17"/>
      <c r="RI41" s="49"/>
      <c r="RJ41" s="19"/>
      <c r="RK41" s="19"/>
      <c r="RL41" s="17"/>
    </row>
    <row r="42" spans="1:481"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5"/>
      <c r="X42" s="36"/>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16">
        <v>0.90910000000000002</v>
      </c>
      <c r="BW42" s="17">
        <v>9.0899999999999995E-2</v>
      </c>
      <c r="BX42" s="16">
        <v>0.35555555555555551</v>
      </c>
      <c r="BY42" s="16">
        <v>0.31388888888888888</v>
      </c>
      <c r="BZ42" s="16">
        <v>0.14444444444444443</v>
      </c>
      <c r="CA42" s="17">
        <v>0.18611111111111112</v>
      </c>
      <c r="CB42" s="16">
        <v>0.7777777777777779</v>
      </c>
      <c r="CC42" s="16">
        <v>0.1111111111111111</v>
      </c>
      <c r="CD42" s="16">
        <v>0.1111111111111111</v>
      </c>
      <c r="CE42" s="16">
        <v>0</v>
      </c>
      <c r="CF42" s="16">
        <v>0.75</v>
      </c>
      <c r="CG42" s="16">
        <v>0.25</v>
      </c>
      <c r="CH42" s="16">
        <v>0</v>
      </c>
      <c r="CI42" s="16">
        <v>0</v>
      </c>
      <c r="CJ42" s="16">
        <v>1</v>
      </c>
      <c r="CK42" s="16">
        <v>0</v>
      </c>
      <c r="CL42" s="16">
        <v>0</v>
      </c>
      <c r="CM42" s="16">
        <v>0</v>
      </c>
      <c r="CN42" s="16">
        <v>0.8</v>
      </c>
      <c r="CO42" s="16">
        <v>0.2</v>
      </c>
      <c r="CP42" s="16">
        <v>0</v>
      </c>
      <c r="CQ42" s="17">
        <v>0</v>
      </c>
      <c r="CR42" s="16">
        <v>0.2</v>
      </c>
      <c r="CS42" s="38">
        <v>0.3</v>
      </c>
      <c r="CT42" s="38">
        <v>0.2</v>
      </c>
      <c r="CU42" s="40">
        <v>0.2</v>
      </c>
      <c r="CV42" s="46">
        <v>0.25</v>
      </c>
      <c r="CW42" s="46">
        <v>5.5555555555555552E-2</v>
      </c>
      <c r="CX42" s="46">
        <v>2.7777777777777776E-2</v>
      </c>
      <c r="CY42" s="46">
        <v>5.5555555555555552E-2</v>
      </c>
      <c r="CZ42" s="46">
        <v>0.1111111111111111</v>
      </c>
      <c r="DA42" s="46">
        <v>5.5555555555555552E-2</v>
      </c>
      <c r="DB42" s="46">
        <v>8.3333333333333315E-2</v>
      </c>
      <c r="DC42" s="46">
        <v>0.1388888888888889</v>
      </c>
      <c r="DD42" s="46">
        <v>5.5555555555555552E-2</v>
      </c>
      <c r="DE42" s="46">
        <v>0.1388888888888889</v>
      </c>
      <c r="DF42" s="46">
        <v>2.7777777777777776E-2</v>
      </c>
      <c r="DG42" s="16">
        <v>0.9</v>
      </c>
      <c r="DH42" s="16">
        <v>0.2</v>
      </c>
      <c r="DI42" s="16">
        <v>0.1</v>
      </c>
      <c r="DJ42" s="16">
        <v>0.2</v>
      </c>
      <c r="DK42" s="16">
        <v>0.4</v>
      </c>
      <c r="DL42" s="16">
        <v>0.2</v>
      </c>
      <c r="DM42" s="16">
        <v>0.3</v>
      </c>
      <c r="DN42" s="16">
        <v>0.5</v>
      </c>
      <c r="DO42" s="16">
        <v>0.2</v>
      </c>
      <c r="DP42" s="16">
        <v>0.5</v>
      </c>
      <c r="DQ42" s="17">
        <v>0.1</v>
      </c>
      <c r="DR42" s="16">
        <v>0.15384615384615385</v>
      </c>
      <c r="DS42" s="16">
        <v>0.23076923076923078</v>
      </c>
      <c r="DT42" s="16">
        <v>0.11538461538461539</v>
      </c>
      <c r="DU42" s="16">
        <v>3.8461538461538464E-2</v>
      </c>
      <c r="DV42" s="16">
        <v>7.6923076923076927E-2</v>
      </c>
      <c r="DW42" s="16">
        <v>3.8461538461538464E-2</v>
      </c>
      <c r="DX42" s="16">
        <v>7.6923076923076927E-2</v>
      </c>
      <c r="DY42" s="16">
        <v>0</v>
      </c>
      <c r="DZ42" s="16">
        <v>0</v>
      </c>
      <c r="EA42" s="16">
        <v>0</v>
      </c>
      <c r="EB42" s="16">
        <v>0.26923076923076922</v>
      </c>
      <c r="EC42" s="16">
        <v>0</v>
      </c>
      <c r="ED42" s="16">
        <v>0.4</v>
      </c>
      <c r="EE42" s="16">
        <v>0.6</v>
      </c>
      <c r="EF42" s="16">
        <v>0.3</v>
      </c>
      <c r="EG42" s="16">
        <v>0.1</v>
      </c>
      <c r="EH42" s="16">
        <v>0.2</v>
      </c>
      <c r="EI42" s="16">
        <v>0.1</v>
      </c>
      <c r="EJ42" s="16">
        <v>0.2</v>
      </c>
      <c r="EK42" s="16">
        <v>0</v>
      </c>
      <c r="EL42" s="16">
        <v>0</v>
      </c>
      <c r="EM42" s="16">
        <v>0</v>
      </c>
      <c r="EN42" s="16">
        <v>0.7</v>
      </c>
      <c r="EO42" s="17">
        <v>0</v>
      </c>
      <c r="EP42" s="16">
        <v>0.12797619047619047</v>
      </c>
      <c r="EQ42" s="16">
        <v>0.44047619047619047</v>
      </c>
      <c r="ER42" s="16">
        <v>6.5476190476190466E-2</v>
      </c>
      <c r="ES42" s="16">
        <v>8.9285714285714274E-2</v>
      </c>
      <c r="ET42" s="16">
        <v>0</v>
      </c>
      <c r="EU42" s="16">
        <v>0</v>
      </c>
      <c r="EV42" s="16">
        <v>0</v>
      </c>
      <c r="EW42" s="16">
        <v>0</v>
      </c>
      <c r="EX42" s="16">
        <v>8.3333333333333329E-2</v>
      </c>
      <c r="EY42" s="16">
        <v>8.3333333333333329E-2</v>
      </c>
      <c r="EZ42" s="16">
        <v>0</v>
      </c>
      <c r="FA42" s="16">
        <v>4.7619047619047616E-2</v>
      </c>
      <c r="FB42" s="16">
        <v>6.25E-2</v>
      </c>
      <c r="FC42" s="16">
        <v>0.12222222222222222</v>
      </c>
      <c r="FD42" s="16">
        <v>0.43333333333333335</v>
      </c>
      <c r="FE42" s="16">
        <v>3.3333333333333333E-2</v>
      </c>
      <c r="FF42" s="16">
        <v>0.11851851851851852</v>
      </c>
      <c r="FG42" s="16">
        <v>0</v>
      </c>
      <c r="FH42" s="16">
        <v>3.3333333333333333E-2</v>
      </c>
      <c r="FI42" s="16">
        <v>6.851851851851852E-2</v>
      </c>
      <c r="FJ42" s="16">
        <v>0</v>
      </c>
      <c r="FK42" s="16">
        <v>5.185185185185185E-2</v>
      </c>
      <c r="FL42" s="16">
        <v>5.185185185185185E-2</v>
      </c>
      <c r="FM42" s="16">
        <v>0</v>
      </c>
      <c r="FN42" s="16">
        <v>3.7037037037037035E-2</v>
      </c>
      <c r="FO42" s="17">
        <v>0.05</v>
      </c>
      <c r="FP42" s="16">
        <v>0.10718113612004289</v>
      </c>
      <c r="FQ42" s="16">
        <v>0.23818030248898417</v>
      </c>
      <c r="FR42" s="16">
        <v>0.36322496129570087</v>
      </c>
      <c r="FS42" s="16">
        <v>0.29177087054900563</v>
      </c>
      <c r="FT42" s="16">
        <v>0</v>
      </c>
      <c r="FU42" s="16">
        <v>0</v>
      </c>
      <c r="FV42" s="16">
        <v>0.15481719661783974</v>
      </c>
      <c r="FW42" s="16">
        <v>0.24413481005120879</v>
      </c>
      <c r="FX42" s="16">
        <v>0.34536143860902702</v>
      </c>
      <c r="FY42" s="16">
        <v>0.25604382517565799</v>
      </c>
      <c r="FZ42" s="16">
        <v>0</v>
      </c>
      <c r="GA42" s="17">
        <v>0</v>
      </c>
      <c r="GB42" s="16">
        <v>3.3333333333333333E-2</v>
      </c>
      <c r="GC42" s="16">
        <v>0.11333333333333333</v>
      </c>
      <c r="GD42" s="16">
        <v>1.9999999999999997E-2</v>
      </c>
      <c r="GE42" s="16">
        <v>0.25021645021645017</v>
      </c>
      <c r="GF42" s="16">
        <v>9.0476190476190488E-2</v>
      </c>
      <c r="GG42" s="16">
        <v>6.363636363636363E-2</v>
      </c>
      <c r="GH42" s="16">
        <v>1.9047619047619046E-2</v>
      </c>
      <c r="GI42" s="16">
        <v>0.19393939393939394</v>
      </c>
      <c r="GJ42" s="16">
        <v>3.03030303030303E-2</v>
      </c>
      <c r="GK42" s="16">
        <v>9.3333333333333338E-2</v>
      </c>
      <c r="GL42" s="16">
        <v>0</v>
      </c>
      <c r="GM42" s="16">
        <v>6.5714285714285711E-2</v>
      </c>
      <c r="GN42" s="16">
        <v>1.9999999999999997E-2</v>
      </c>
      <c r="GO42" s="16">
        <v>6.6666666666666662E-3</v>
      </c>
      <c r="GP42" s="19">
        <v>0</v>
      </c>
      <c r="GQ42" s="17"/>
      <c r="GR42" s="38">
        <v>0.88235294117647056</v>
      </c>
      <c r="GS42" s="40">
        <v>0.11764705882352941</v>
      </c>
      <c r="GT42" s="16">
        <v>0.5</v>
      </c>
      <c r="GU42" s="16">
        <v>0</v>
      </c>
      <c r="GV42" s="16">
        <v>0.25</v>
      </c>
      <c r="GW42" s="16">
        <v>0</v>
      </c>
      <c r="GX42" s="16">
        <v>0.25</v>
      </c>
      <c r="GY42" s="16">
        <v>0</v>
      </c>
      <c r="GZ42" s="16">
        <v>0</v>
      </c>
      <c r="HA42" s="17">
        <v>0</v>
      </c>
      <c r="HB42" s="16">
        <v>0.16525252525252523</v>
      </c>
      <c r="HC42" s="16">
        <v>2.2222222222222223E-2</v>
      </c>
      <c r="HD42" s="16">
        <v>5.8181818181818189E-2</v>
      </c>
      <c r="HE42" s="16">
        <v>8.7070707070707076E-2</v>
      </c>
      <c r="HF42" s="16">
        <v>6.4444444444444443E-2</v>
      </c>
      <c r="HG42" s="16">
        <v>5.1111111111111114E-2</v>
      </c>
      <c r="HH42" s="16">
        <v>0</v>
      </c>
      <c r="HI42" s="16">
        <v>0.19595959595959597</v>
      </c>
      <c r="HJ42" s="16">
        <v>4.0404040404040407E-2</v>
      </c>
      <c r="HK42" s="16">
        <v>0</v>
      </c>
      <c r="HL42" s="16">
        <v>0.11818181818181819</v>
      </c>
      <c r="HM42" s="16">
        <v>8.3838383838383851E-2</v>
      </c>
      <c r="HN42" s="16">
        <v>0.11333333333333334</v>
      </c>
      <c r="HO42" s="16">
        <v>0</v>
      </c>
      <c r="HP42" s="19">
        <v>0</v>
      </c>
      <c r="HQ42" s="17"/>
      <c r="HR42" s="16">
        <v>0.54549999999999998</v>
      </c>
      <c r="HS42" s="16">
        <v>0.63639999999999997</v>
      </c>
      <c r="HT42" s="16">
        <v>0</v>
      </c>
      <c r="HU42" s="16">
        <v>0</v>
      </c>
      <c r="HV42" s="16">
        <v>0.54549999999999998</v>
      </c>
      <c r="HW42" s="16">
        <v>9.0899999999999995E-2</v>
      </c>
      <c r="HX42" s="17">
        <v>0</v>
      </c>
      <c r="HY42" s="16">
        <v>0.16045751633986927</v>
      </c>
      <c r="HZ42" s="16">
        <v>5.4099821746880571E-2</v>
      </c>
      <c r="IA42" s="16">
        <v>5.331596508067097E-2</v>
      </c>
      <c r="IB42" s="16">
        <v>6.7587641117052885E-2</v>
      </c>
      <c r="IC42" s="16">
        <v>0.14833630421865715</v>
      </c>
      <c r="ID42" s="16">
        <v>5.5848073495132322E-2</v>
      </c>
      <c r="IE42" s="16">
        <v>5.3181459063812012E-2</v>
      </c>
      <c r="IF42" s="16">
        <v>5.6079867844573729E-2</v>
      </c>
      <c r="IG42" s="16">
        <v>5.204991087344029E-2</v>
      </c>
      <c r="IH42" s="16">
        <v>5.4029956971133448E-2</v>
      </c>
      <c r="II42" s="16">
        <v>5.4682572329631161E-2</v>
      </c>
      <c r="IJ42" s="16">
        <v>5.3431862255391663E-2</v>
      </c>
      <c r="IK42" s="16">
        <v>6.6584069525245995E-2</v>
      </c>
      <c r="IL42" s="16">
        <v>6.5086220968573916E-2</v>
      </c>
      <c r="IM42" s="19">
        <v>5.2287581699346402E-3</v>
      </c>
      <c r="IN42" s="17"/>
      <c r="IO42" s="16">
        <v>0</v>
      </c>
      <c r="IP42" s="16">
        <v>0</v>
      </c>
      <c r="IQ42" s="16">
        <v>-0.18181818181818182</v>
      </c>
      <c r="IR42" s="16">
        <v>-0.36363636363636365</v>
      </c>
      <c r="IS42" s="16">
        <v>-0.18181818181818182</v>
      </c>
      <c r="IT42" s="16">
        <v>-9.0909090909090912E-2</v>
      </c>
      <c r="IU42" s="17">
        <v>-0.18181818181818182</v>
      </c>
      <c r="IV42" s="16">
        <v>0.45454545454545453</v>
      </c>
      <c r="IW42" s="16">
        <v>0.36363636363636365</v>
      </c>
      <c r="IX42" s="16">
        <v>0.54545454545454541</v>
      </c>
      <c r="IY42" s="16">
        <v>-0.27272727272727271</v>
      </c>
      <c r="IZ42" s="16">
        <v>-0.63636363636363635</v>
      </c>
      <c r="JA42" s="16">
        <v>9.0909090909090912E-2</v>
      </c>
      <c r="JB42" s="16">
        <v>0.4</v>
      </c>
      <c r="JC42" s="16">
        <v>-9.0909090909090912E-2</v>
      </c>
      <c r="JD42" s="16">
        <v>-0.72727272727272729</v>
      </c>
      <c r="JE42" s="16">
        <v>0.36363636363636365</v>
      </c>
      <c r="JF42" s="19">
        <v>0</v>
      </c>
      <c r="JG42" s="17"/>
      <c r="JH42" s="19">
        <v>7.8232323232323223E-2</v>
      </c>
      <c r="JI42" s="16">
        <v>8.5707070707070704E-2</v>
      </c>
      <c r="JJ42" s="16">
        <v>8.1010101010101004E-2</v>
      </c>
      <c r="JK42" s="16">
        <v>0.10065656565656565</v>
      </c>
      <c r="JL42" s="16">
        <v>0.10984848484848483</v>
      </c>
      <c r="JM42" s="16">
        <v>0.1042929292929293</v>
      </c>
      <c r="JN42" s="16">
        <v>8.8484848484848486E-2</v>
      </c>
      <c r="JO42" s="16">
        <v>7.3535353535353537E-2</v>
      </c>
      <c r="JP42" s="16">
        <v>0.1265151515151515</v>
      </c>
      <c r="JQ42" s="16">
        <v>0.12116161616161616</v>
      </c>
      <c r="JR42" s="19">
        <v>3.0555555555555551E-2</v>
      </c>
      <c r="JS42" s="17"/>
      <c r="JT42" s="19">
        <v>0.18179999999999999</v>
      </c>
      <c r="JU42" s="16">
        <v>0.18179999999999999</v>
      </c>
      <c r="JV42" s="16">
        <v>0.54549999999999998</v>
      </c>
      <c r="JW42" s="16">
        <v>0</v>
      </c>
      <c r="JX42" s="16">
        <v>0.54549999999999998</v>
      </c>
      <c r="JY42" s="16">
        <v>0</v>
      </c>
      <c r="JZ42" s="16">
        <v>0.18179999999999999</v>
      </c>
      <c r="KA42" s="16">
        <v>9.0899999999999995E-2</v>
      </c>
      <c r="KB42" s="16">
        <v>9.0899999999999995E-2</v>
      </c>
      <c r="KC42" s="16">
        <v>0.36359999999999998</v>
      </c>
      <c r="KD42" s="19">
        <v>0</v>
      </c>
      <c r="KE42" s="17"/>
      <c r="KF42" s="59">
        <v>-0.72727272727272729</v>
      </c>
      <c r="KG42" s="53">
        <v>-0.54545454545454541</v>
      </c>
      <c r="KH42" s="53">
        <v>0</v>
      </c>
      <c r="KI42" s="53">
        <v>0.54545454545454541</v>
      </c>
      <c r="KJ42" s="53">
        <v>0</v>
      </c>
      <c r="KK42" s="53">
        <v>0</v>
      </c>
      <c r="KL42" s="53">
        <v>0</v>
      </c>
      <c r="KM42" s="54">
        <v>-0.45454545454545453</v>
      </c>
      <c r="KN42" s="16">
        <v>-9.0909090909090912E-2</v>
      </c>
      <c r="KO42" s="16">
        <v>-0.18181818181818182</v>
      </c>
      <c r="KP42" s="16">
        <v>-0.27272727272727271</v>
      </c>
      <c r="KQ42" s="16">
        <v>-0.27272727272727271</v>
      </c>
      <c r="KR42" s="16">
        <v>0</v>
      </c>
      <c r="KS42" s="16">
        <v>0</v>
      </c>
      <c r="KT42" s="17">
        <v>-0.18181818181818182</v>
      </c>
      <c r="KU42" s="19">
        <v>0.26825396825396824</v>
      </c>
      <c r="KV42" s="19">
        <v>0.25380952380952382</v>
      </c>
      <c r="KW42" s="19">
        <v>0.22888888888888889</v>
      </c>
      <c r="KX42" s="19">
        <v>0.22126984126984128</v>
      </c>
      <c r="KY42" s="19">
        <v>2.7777777777777776E-2</v>
      </c>
      <c r="KZ42" s="19">
        <v>0.27785547785547787</v>
      </c>
      <c r="LA42" s="19">
        <v>0.24555444555444556</v>
      </c>
      <c r="LB42" s="19">
        <v>0.24953379953379953</v>
      </c>
      <c r="LC42" s="19">
        <v>0.21038961038961038</v>
      </c>
      <c r="LD42" s="19">
        <v>1.6666666666666666E-2</v>
      </c>
      <c r="LF42" s="345">
        <v>0.60000000000000009</v>
      </c>
      <c r="LG42" s="345">
        <v>0.4</v>
      </c>
      <c r="LH42" s="345">
        <v>0</v>
      </c>
      <c r="LI42" s="350"/>
      <c r="LJ42" s="351"/>
      <c r="LK42" s="36"/>
      <c r="LL42" s="345">
        <v>0.66666666666666663</v>
      </c>
      <c r="LM42" s="345">
        <v>0.33333333333333331</v>
      </c>
      <c r="LN42" s="345">
        <v>0</v>
      </c>
      <c r="LO42" s="19"/>
      <c r="LP42" s="19"/>
      <c r="LQ42" s="49">
        <v>0.5</v>
      </c>
      <c r="LR42" s="16">
        <v>0.5</v>
      </c>
      <c r="LS42" s="16">
        <v>0.33329999999999999</v>
      </c>
      <c r="LT42" s="16">
        <v>0</v>
      </c>
      <c r="LU42" s="16">
        <v>0.33329999999999999</v>
      </c>
      <c r="LV42" s="16">
        <v>0</v>
      </c>
      <c r="LW42" s="16">
        <v>0</v>
      </c>
      <c r="LX42" s="19">
        <v>0.16669999999999999</v>
      </c>
      <c r="LY42" s="19"/>
      <c r="LZ42" s="17"/>
      <c r="MA42" s="16"/>
      <c r="MB42" s="16"/>
      <c r="MC42" s="16"/>
      <c r="MD42" s="16"/>
      <c r="ME42" s="16"/>
      <c r="MF42" s="16"/>
      <c r="MG42" s="16"/>
      <c r="MH42" s="19"/>
      <c r="MI42" s="17"/>
      <c r="MJ42" s="19"/>
      <c r="MK42" s="19">
        <v>0.77777777777777779</v>
      </c>
      <c r="ML42" s="19">
        <v>0.22222222222222221</v>
      </c>
      <c r="MM42" s="19">
        <v>0</v>
      </c>
      <c r="MN42" s="19"/>
      <c r="MO42" s="17"/>
      <c r="MP42" s="19"/>
      <c r="MQ42" s="19">
        <v>0.5</v>
      </c>
      <c r="MR42" s="19">
        <v>0.5</v>
      </c>
      <c r="MS42" s="19">
        <v>0</v>
      </c>
      <c r="MT42" s="19"/>
      <c r="MU42" s="19"/>
      <c r="MV42" s="49">
        <v>0.42859999999999998</v>
      </c>
      <c r="MW42" s="16">
        <v>0.57140000000000002</v>
      </c>
      <c r="MX42" s="16">
        <v>0.42859999999999998</v>
      </c>
      <c r="MY42" s="16">
        <v>0.1429</v>
      </c>
      <c r="MZ42" s="16">
        <v>0.42859999999999998</v>
      </c>
      <c r="NA42" s="16">
        <v>0.1429</v>
      </c>
      <c r="NB42" s="16">
        <v>0.1429</v>
      </c>
      <c r="NC42" s="19">
        <v>0</v>
      </c>
      <c r="ND42" s="17"/>
      <c r="NE42" s="16"/>
      <c r="NF42" s="16"/>
      <c r="NG42" s="16"/>
      <c r="NH42" s="16"/>
      <c r="NI42" s="16"/>
      <c r="NJ42" s="16"/>
      <c r="NK42" s="16"/>
      <c r="NL42" s="19"/>
      <c r="NM42" s="17"/>
      <c r="NN42" s="19"/>
      <c r="NO42" s="19">
        <v>0.75</v>
      </c>
      <c r="NP42" s="19">
        <v>0.25</v>
      </c>
      <c r="NQ42" s="19">
        <v>0</v>
      </c>
      <c r="NR42" s="19"/>
      <c r="NS42" s="17"/>
      <c r="NT42" s="19"/>
      <c r="NU42" s="19">
        <v>0.4</v>
      </c>
      <c r="NV42" s="19">
        <v>0.6</v>
      </c>
      <c r="NW42" s="19">
        <v>0</v>
      </c>
      <c r="NX42" s="19"/>
      <c r="NY42" s="17"/>
      <c r="NZ42" s="19">
        <v>1</v>
      </c>
      <c r="OA42" s="16">
        <v>0.25</v>
      </c>
      <c r="OB42" s="16">
        <v>0.25</v>
      </c>
      <c r="OC42" s="16">
        <v>0</v>
      </c>
      <c r="OD42" s="16">
        <v>0</v>
      </c>
      <c r="OE42" s="16">
        <v>0.25</v>
      </c>
      <c r="OF42" s="16">
        <v>0</v>
      </c>
      <c r="OG42" s="19">
        <v>0</v>
      </c>
      <c r="OH42" s="17"/>
      <c r="OI42" s="16"/>
      <c r="OJ42" s="16"/>
      <c r="OK42" s="16"/>
      <c r="OL42" s="16"/>
      <c r="OM42" s="16"/>
      <c r="ON42" s="16"/>
      <c r="OO42" s="16"/>
      <c r="OP42" s="19"/>
      <c r="OQ42" s="17"/>
      <c r="OR42" s="19"/>
      <c r="OS42" s="19">
        <v>0.25</v>
      </c>
      <c r="OT42" s="19">
        <v>0.75</v>
      </c>
      <c r="OU42" s="19">
        <v>0</v>
      </c>
      <c r="OV42" s="19"/>
      <c r="OW42" s="17"/>
      <c r="OX42" s="19"/>
      <c r="OY42" s="19">
        <v>0.66666666666666663</v>
      </c>
      <c r="OZ42" s="19">
        <v>0.33333333333333331</v>
      </c>
      <c r="PA42" s="19">
        <v>0</v>
      </c>
      <c r="PB42" s="19"/>
      <c r="PC42" s="19"/>
      <c r="PD42" s="49">
        <v>0</v>
      </c>
      <c r="PE42" s="16">
        <v>0</v>
      </c>
      <c r="PF42" s="16">
        <v>0</v>
      </c>
      <c r="PG42" s="16">
        <v>0</v>
      </c>
      <c r="PH42" s="16">
        <v>1</v>
      </c>
      <c r="PI42" s="16">
        <v>0</v>
      </c>
      <c r="PJ42" s="16">
        <v>0</v>
      </c>
      <c r="PK42" s="19">
        <v>0</v>
      </c>
      <c r="PL42" s="17"/>
      <c r="PM42" s="19">
        <v>0</v>
      </c>
      <c r="PN42" s="16">
        <v>0</v>
      </c>
      <c r="PO42" s="16">
        <v>0</v>
      </c>
      <c r="PP42" s="16">
        <v>0</v>
      </c>
      <c r="PQ42" s="16">
        <v>0</v>
      </c>
      <c r="PR42" s="16">
        <v>0</v>
      </c>
      <c r="PS42" s="16">
        <v>0</v>
      </c>
      <c r="PT42" s="19">
        <v>0</v>
      </c>
      <c r="PU42" s="17"/>
      <c r="PV42" s="19">
        <v>0.35256410256410253</v>
      </c>
      <c r="PW42" s="16">
        <v>9.722222222222221E-2</v>
      </c>
      <c r="PX42" s="16">
        <v>0.1047008547008547</v>
      </c>
      <c r="PY42" s="16">
        <v>0.17414529914529914</v>
      </c>
      <c r="PZ42" s="16">
        <v>0</v>
      </c>
      <c r="QA42" s="16">
        <v>0.1388888888888889</v>
      </c>
      <c r="QB42" s="16">
        <v>0.1047008547008547</v>
      </c>
      <c r="QC42" s="19">
        <v>2.7777777777777776E-2</v>
      </c>
      <c r="QD42" s="17"/>
      <c r="QE42" s="19">
        <v>7.1095571095571103E-2</v>
      </c>
      <c r="QF42" s="16">
        <v>0.17793317793317792</v>
      </c>
      <c r="QG42" s="16">
        <v>0.12665112665112666</v>
      </c>
      <c r="QH42" s="16">
        <v>5.128205128205128E-2</v>
      </c>
      <c r="QI42" s="16">
        <v>0.27855477855477856</v>
      </c>
      <c r="QJ42" s="16">
        <v>0.12108262108262108</v>
      </c>
      <c r="QK42" s="19">
        <v>0.17340067340067339</v>
      </c>
      <c r="QL42" s="19">
        <v>0</v>
      </c>
      <c r="QM42" s="17"/>
      <c r="QN42" s="19">
        <v>0.43461538461538457</v>
      </c>
      <c r="QO42" s="16">
        <v>0.22692307692307692</v>
      </c>
      <c r="QP42" s="16">
        <v>0.13589743589743589</v>
      </c>
      <c r="QQ42" s="16">
        <v>4.230769230769231E-2</v>
      </c>
      <c r="QR42" s="16">
        <v>5.8974358974358973E-2</v>
      </c>
      <c r="QS42" s="16">
        <v>6.7948717948717943E-2</v>
      </c>
      <c r="QT42" s="16">
        <v>1.6666666666666666E-2</v>
      </c>
      <c r="QU42" s="19">
        <v>1.6666666666666666E-2</v>
      </c>
      <c r="QV42" s="17"/>
      <c r="QW42" s="49"/>
      <c r="QX42" s="19"/>
      <c r="QY42" s="19"/>
      <c r="QZ42" s="17"/>
      <c r="RA42" s="49"/>
      <c r="RB42" s="19"/>
      <c r="RC42" s="19"/>
      <c r="RD42" s="17"/>
      <c r="RE42" s="49"/>
      <c r="RF42" s="19"/>
      <c r="RG42" s="19"/>
      <c r="RH42" s="17"/>
      <c r="RI42" s="49"/>
      <c r="RJ42" s="19"/>
      <c r="RK42" s="19"/>
      <c r="RL42" s="17"/>
    </row>
    <row r="43" spans="1:481"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5"/>
      <c r="X43" s="36"/>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16">
        <v>0.875</v>
      </c>
      <c r="BW43" s="17">
        <v>0.125</v>
      </c>
      <c r="BX43" s="16">
        <v>0.3035714285714286</v>
      </c>
      <c r="BY43" s="16">
        <v>0.32142857142857145</v>
      </c>
      <c r="BZ43" s="16">
        <v>0.13214285714285717</v>
      </c>
      <c r="CA43" s="17">
        <v>0.24285714285714288</v>
      </c>
      <c r="CB43" s="16">
        <v>1</v>
      </c>
      <c r="CC43" s="16">
        <v>0</v>
      </c>
      <c r="CD43" s="16">
        <v>0</v>
      </c>
      <c r="CE43" s="16">
        <v>0</v>
      </c>
      <c r="CF43" s="16">
        <v>1</v>
      </c>
      <c r="CG43" s="16">
        <v>0</v>
      </c>
      <c r="CH43" s="16">
        <v>0</v>
      </c>
      <c r="CI43" s="16">
        <v>0</v>
      </c>
      <c r="CJ43" s="16">
        <v>1</v>
      </c>
      <c r="CK43" s="16">
        <v>0</v>
      </c>
      <c r="CL43" s="16">
        <v>0</v>
      </c>
      <c r="CM43" s="16">
        <v>0</v>
      </c>
      <c r="CN43" s="16">
        <v>1</v>
      </c>
      <c r="CO43" s="16">
        <v>0</v>
      </c>
      <c r="CP43" s="16">
        <v>0</v>
      </c>
      <c r="CQ43" s="17">
        <v>0</v>
      </c>
      <c r="CR43" s="16">
        <v>0.2857142857142857</v>
      </c>
      <c r="CS43" s="38">
        <v>0.21428571428571427</v>
      </c>
      <c r="CT43" s="38">
        <v>7.1428571428571425E-2</v>
      </c>
      <c r="CU43" s="40">
        <v>-0.2857142857142857</v>
      </c>
      <c r="CV43" s="46">
        <v>0.20588235294117646</v>
      </c>
      <c r="CW43" s="46">
        <v>2.9411764705882349E-2</v>
      </c>
      <c r="CX43" s="46">
        <v>5.8823529411764698E-2</v>
      </c>
      <c r="CY43" s="46">
        <v>7.3529411764705885E-2</v>
      </c>
      <c r="CZ43" s="46">
        <v>0.13235294117647059</v>
      </c>
      <c r="DA43" s="46">
        <v>5.8823529411764698E-2</v>
      </c>
      <c r="DB43" s="46">
        <v>7.3529411764705885E-2</v>
      </c>
      <c r="DC43" s="46">
        <v>0.13235294117647059</v>
      </c>
      <c r="DD43" s="46">
        <v>0.10294117647058823</v>
      </c>
      <c r="DE43" s="46">
        <v>0.13235294117647059</v>
      </c>
      <c r="DF43" s="46">
        <v>0</v>
      </c>
      <c r="DG43" s="16">
        <v>1</v>
      </c>
      <c r="DH43" s="16">
        <v>0.14285714285714285</v>
      </c>
      <c r="DI43" s="16">
        <v>0.2857142857142857</v>
      </c>
      <c r="DJ43" s="16">
        <v>0.35714285714285715</v>
      </c>
      <c r="DK43" s="16">
        <v>0.6428571428571429</v>
      </c>
      <c r="DL43" s="16">
        <v>0.2857142857142857</v>
      </c>
      <c r="DM43" s="16">
        <v>0.35714285714285715</v>
      </c>
      <c r="DN43" s="16">
        <v>0.6428571428571429</v>
      </c>
      <c r="DO43" s="16">
        <v>0.5</v>
      </c>
      <c r="DP43" s="16">
        <v>0.6428571428571429</v>
      </c>
      <c r="DQ43" s="17">
        <v>0</v>
      </c>
      <c r="DR43" s="16">
        <v>0.14285714285714285</v>
      </c>
      <c r="DS43" s="16">
        <v>0.21428571428571427</v>
      </c>
      <c r="DT43" s="16">
        <v>0.14285714285714285</v>
      </c>
      <c r="DU43" s="16">
        <v>0.11904761904761904</v>
      </c>
      <c r="DV43" s="16">
        <v>7.1428571428571425E-2</v>
      </c>
      <c r="DW43" s="16">
        <v>0</v>
      </c>
      <c r="DX43" s="16">
        <v>4.7619047619047616E-2</v>
      </c>
      <c r="DY43" s="16">
        <v>0</v>
      </c>
      <c r="DZ43" s="16">
        <v>0</v>
      </c>
      <c r="EA43" s="16">
        <v>0</v>
      </c>
      <c r="EB43" s="16">
        <v>0.26190476190476192</v>
      </c>
      <c r="EC43" s="16">
        <v>0</v>
      </c>
      <c r="ED43" s="16">
        <v>0.42857142857142855</v>
      </c>
      <c r="EE43" s="16">
        <v>0.6428571428571429</v>
      </c>
      <c r="EF43" s="16">
        <v>0.42857142857142855</v>
      </c>
      <c r="EG43" s="16">
        <v>0.35714285714285715</v>
      </c>
      <c r="EH43" s="16">
        <v>0.21428571428571427</v>
      </c>
      <c r="EI43" s="16">
        <v>0</v>
      </c>
      <c r="EJ43" s="16">
        <v>0.14285714285714285</v>
      </c>
      <c r="EK43" s="16">
        <v>0</v>
      </c>
      <c r="EL43" s="16">
        <v>0</v>
      </c>
      <c r="EM43" s="16">
        <v>0</v>
      </c>
      <c r="EN43" s="16">
        <v>0.7857142857142857</v>
      </c>
      <c r="EO43" s="17">
        <v>0</v>
      </c>
      <c r="EP43" s="16">
        <v>7.857142857142857E-2</v>
      </c>
      <c r="EQ43" s="16">
        <v>0.43333333333333329</v>
      </c>
      <c r="ER43" s="16">
        <v>3.5714285714285712E-2</v>
      </c>
      <c r="ES43" s="16">
        <v>0.10158730158730159</v>
      </c>
      <c r="ET43" s="16">
        <v>4.4444444444444439E-2</v>
      </c>
      <c r="EU43" s="16">
        <v>0</v>
      </c>
      <c r="EV43" s="16">
        <v>1.1904761904761904E-2</v>
      </c>
      <c r="EW43" s="16">
        <v>0</v>
      </c>
      <c r="EX43" s="16">
        <v>5.5555555555555552E-2</v>
      </c>
      <c r="EY43" s="16">
        <v>0.17063492063492064</v>
      </c>
      <c r="EZ43" s="16">
        <v>0</v>
      </c>
      <c r="FA43" s="16">
        <v>5.6349206349206343E-2</v>
      </c>
      <c r="FB43" s="16">
        <v>1.1904761904761904E-2</v>
      </c>
      <c r="FC43" s="16">
        <v>0.10079365079365078</v>
      </c>
      <c r="FD43" s="16">
        <v>0.45555555555555555</v>
      </c>
      <c r="FE43" s="16">
        <v>2.3809523809523808E-2</v>
      </c>
      <c r="FF43" s="16">
        <v>0.11428571428571428</v>
      </c>
      <c r="FG43" s="16">
        <v>2.222222222222222E-2</v>
      </c>
      <c r="FH43" s="16">
        <v>0</v>
      </c>
      <c r="FI43" s="16">
        <v>1.1904761904761904E-2</v>
      </c>
      <c r="FJ43" s="16">
        <v>0</v>
      </c>
      <c r="FK43" s="16">
        <v>5.5555555555555552E-2</v>
      </c>
      <c r="FL43" s="16">
        <v>0.16984126984126982</v>
      </c>
      <c r="FM43" s="16">
        <v>0</v>
      </c>
      <c r="FN43" s="16">
        <v>4.6031746031746028E-2</v>
      </c>
      <c r="FO43" s="17">
        <v>0</v>
      </c>
      <c r="FP43" s="16">
        <v>0.18222222222222223</v>
      </c>
      <c r="FQ43" s="16">
        <v>0.20380952380952383</v>
      </c>
      <c r="FR43" s="16">
        <v>0.29555555555555557</v>
      </c>
      <c r="FS43" s="16">
        <v>0.22952380952380952</v>
      </c>
      <c r="FT43" s="16">
        <v>8.8888888888888892E-2</v>
      </c>
      <c r="FU43" s="16">
        <v>0</v>
      </c>
      <c r="FV43" s="16">
        <v>0.18666666666666668</v>
      </c>
      <c r="FW43" s="16">
        <v>0.18920634920634921</v>
      </c>
      <c r="FX43" s="16">
        <v>0.30444444444444435</v>
      </c>
      <c r="FY43" s="16">
        <v>0.20412698412698413</v>
      </c>
      <c r="FZ43" s="16">
        <v>0.11555555555555555</v>
      </c>
      <c r="GA43" s="17">
        <v>0</v>
      </c>
      <c r="GB43" s="16">
        <v>3.651960784313725E-2</v>
      </c>
      <c r="GC43" s="16">
        <v>2.5833333333333333E-2</v>
      </c>
      <c r="GD43" s="16">
        <v>4.0686274509803916E-2</v>
      </c>
      <c r="GE43" s="16">
        <v>0.31617647058823528</v>
      </c>
      <c r="GF43" s="16">
        <v>4.9019607843137254E-2</v>
      </c>
      <c r="GG43" s="16">
        <v>0.10068627450980393</v>
      </c>
      <c r="GH43" s="16">
        <v>0</v>
      </c>
      <c r="GI43" s="16">
        <v>0.15867647058823531</v>
      </c>
      <c r="GJ43" s="16">
        <v>3.4509803921568633E-2</v>
      </c>
      <c r="GK43" s="16">
        <v>8.3872549019607848E-2</v>
      </c>
      <c r="GL43" s="16">
        <v>2.0343137254901961E-2</v>
      </c>
      <c r="GM43" s="16">
        <v>4.6666666666666669E-2</v>
      </c>
      <c r="GN43" s="16">
        <v>2.0833333333333332E-2</v>
      </c>
      <c r="GO43" s="16">
        <v>3.3333333333333333E-2</v>
      </c>
      <c r="GP43" s="19">
        <v>3.2843137254901962E-2</v>
      </c>
      <c r="GQ43" s="17"/>
      <c r="GR43" s="38">
        <v>1</v>
      </c>
      <c r="GS43" s="40">
        <v>0</v>
      </c>
      <c r="GT43" s="16"/>
      <c r="GU43" s="16"/>
      <c r="GV43" s="16"/>
      <c r="GW43" s="16"/>
      <c r="GX43" s="16"/>
      <c r="GY43" s="16"/>
      <c r="GZ43" s="16"/>
      <c r="HA43" s="17"/>
      <c r="HB43" s="16">
        <v>0.12769607843137254</v>
      </c>
      <c r="HC43" s="16">
        <v>0</v>
      </c>
      <c r="HD43" s="16">
        <v>2.4575163398692812E-2</v>
      </c>
      <c r="HE43" s="16">
        <v>0.12019607843137255</v>
      </c>
      <c r="HF43" s="16">
        <v>5.0277777777777782E-2</v>
      </c>
      <c r="HG43" s="16">
        <v>7.0343137254901961E-2</v>
      </c>
      <c r="HH43" s="16">
        <v>0.05</v>
      </c>
      <c r="HI43" s="16">
        <v>0.13630718954248364</v>
      </c>
      <c r="HJ43" s="16">
        <v>0.14513071895424837</v>
      </c>
      <c r="HK43" s="16">
        <v>1.2500000000000001E-2</v>
      </c>
      <c r="HL43" s="16">
        <v>4.6111111111111117E-2</v>
      </c>
      <c r="HM43" s="16">
        <v>5.0130718954248366E-2</v>
      </c>
      <c r="HN43" s="16">
        <v>0.16673202614379085</v>
      </c>
      <c r="HO43" s="16">
        <v>0</v>
      </c>
      <c r="HP43" s="19">
        <v>0</v>
      </c>
      <c r="HQ43" s="17"/>
      <c r="HR43" s="16">
        <v>0.5625</v>
      </c>
      <c r="HS43" s="16">
        <v>0.6875</v>
      </c>
      <c r="HT43" s="16">
        <v>6.25E-2</v>
      </c>
      <c r="HU43" s="16">
        <v>6.25E-2</v>
      </c>
      <c r="HV43" s="16">
        <v>0.75</v>
      </c>
      <c r="HW43" s="16">
        <v>6.25E-2</v>
      </c>
      <c r="HX43" s="17">
        <v>0</v>
      </c>
      <c r="HY43" s="16">
        <v>0.13375648131593063</v>
      </c>
      <c r="HZ43" s="16">
        <v>5.2500645648330256E-2</v>
      </c>
      <c r="IA43" s="16">
        <v>4.9164133738601817E-2</v>
      </c>
      <c r="IB43" s="16">
        <v>9.5747660766434248E-2</v>
      </c>
      <c r="IC43" s="16">
        <v>0.15273258239466</v>
      </c>
      <c r="ID43" s="16">
        <v>5.4087947235631838E-2</v>
      </c>
      <c r="IE43" s="16">
        <v>6.2936309275483243E-2</v>
      </c>
      <c r="IF43" s="16">
        <v>6.2377575143532593E-2</v>
      </c>
      <c r="IG43" s="16">
        <v>5.2060114826072271E-2</v>
      </c>
      <c r="IH43" s="16">
        <v>4.880952380952381E-2</v>
      </c>
      <c r="II43" s="16">
        <v>6.606869698233904E-2</v>
      </c>
      <c r="IJ43" s="16">
        <v>5.2735562310030397E-2</v>
      </c>
      <c r="IK43" s="16">
        <v>5.5278423426108031E-2</v>
      </c>
      <c r="IL43" s="16">
        <v>5.6188787571766291E-2</v>
      </c>
      <c r="IM43" s="19">
        <v>5.5555555555555558E-3</v>
      </c>
      <c r="IN43" s="17"/>
      <c r="IO43" s="16">
        <v>-6.25E-2</v>
      </c>
      <c r="IP43" s="16">
        <v>-0.125</v>
      </c>
      <c r="IQ43" s="16">
        <v>-0.25</v>
      </c>
      <c r="IR43" s="16">
        <v>-0.1875</v>
      </c>
      <c r="IS43" s="16">
        <v>-0.25</v>
      </c>
      <c r="IT43" s="16">
        <v>6.25E-2</v>
      </c>
      <c r="IU43" s="17">
        <v>-6.25E-2</v>
      </c>
      <c r="IV43" s="16">
        <v>0.75</v>
      </c>
      <c r="IW43" s="16">
        <v>0.8125</v>
      </c>
      <c r="IX43" s="16">
        <v>0.625</v>
      </c>
      <c r="IY43" s="16">
        <v>-0.1875</v>
      </c>
      <c r="IZ43" s="16">
        <v>-0.5625</v>
      </c>
      <c r="JA43" s="16">
        <v>0.625</v>
      </c>
      <c r="JB43" s="16">
        <v>0.3125</v>
      </c>
      <c r="JC43" s="16">
        <v>-0.125</v>
      </c>
      <c r="JD43" s="16">
        <v>-0.375</v>
      </c>
      <c r="JE43" s="16">
        <v>0.625</v>
      </c>
      <c r="JF43" s="19">
        <v>0</v>
      </c>
      <c r="JG43" s="17"/>
      <c r="JH43" s="19">
        <v>5.815098722415795E-2</v>
      </c>
      <c r="JI43" s="16">
        <v>5.1607433217189316E-2</v>
      </c>
      <c r="JJ43" s="16">
        <v>6.351219512195122E-2</v>
      </c>
      <c r="JK43" s="16">
        <v>8.3008130081300813E-2</v>
      </c>
      <c r="JL43" s="16">
        <v>0.2074386372435153</v>
      </c>
      <c r="JM43" s="16">
        <v>4.1579558652729387E-2</v>
      </c>
      <c r="JN43" s="16">
        <v>7.0646922183507543E-2</v>
      </c>
      <c r="JO43" s="16">
        <v>5.5537746806039484E-2</v>
      </c>
      <c r="JP43" s="16">
        <v>0.28897831978319788</v>
      </c>
      <c r="JQ43" s="16">
        <v>7.7159117305458769E-2</v>
      </c>
      <c r="JR43" s="19">
        <v>2.3809523809523812E-3</v>
      </c>
      <c r="JS43" s="17"/>
      <c r="JT43" s="19">
        <v>0.28570000000000001</v>
      </c>
      <c r="JU43" s="16">
        <v>0.28570000000000001</v>
      </c>
      <c r="JV43" s="16">
        <v>0.28570000000000001</v>
      </c>
      <c r="JW43" s="16">
        <v>0.1429</v>
      </c>
      <c r="JX43" s="16">
        <v>0.92859999999999998</v>
      </c>
      <c r="JY43" s="16">
        <v>7.1399999999999991E-2</v>
      </c>
      <c r="JZ43" s="16">
        <v>0.21429999999999999</v>
      </c>
      <c r="KA43" s="16">
        <v>0.21429999999999999</v>
      </c>
      <c r="KB43" s="16">
        <v>0.21429999999999999</v>
      </c>
      <c r="KC43" s="16">
        <v>0.57140000000000002</v>
      </c>
      <c r="KD43" s="19">
        <v>0.21429999999999999</v>
      </c>
      <c r="KE43" s="17"/>
      <c r="KF43" s="59">
        <v>-0.625</v>
      </c>
      <c r="KG43" s="53">
        <v>-0.5</v>
      </c>
      <c r="KH43" s="53">
        <v>0.4375</v>
      </c>
      <c r="KI43" s="53">
        <v>0.875</v>
      </c>
      <c r="KJ43" s="53">
        <v>0</v>
      </c>
      <c r="KK43" s="53">
        <v>0</v>
      </c>
      <c r="KL43" s="53">
        <v>0</v>
      </c>
      <c r="KM43" s="54">
        <v>-0.375</v>
      </c>
      <c r="KN43" s="16">
        <v>0.1875</v>
      </c>
      <c r="KO43" s="16">
        <v>0.125</v>
      </c>
      <c r="KP43" s="16">
        <v>0.1875</v>
      </c>
      <c r="KQ43" s="16">
        <v>0.125</v>
      </c>
      <c r="KR43" s="16">
        <v>0.1875</v>
      </c>
      <c r="KS43" s="16">
        <v>6.25E-2</v>
      </c>
      <c r="KT43" s="17">
        <v>0</v>
      </c>
      <c r="KU43" s="19">
        <v>0.3</v>
      </c>
      <c r="KV43" s="19">
        <v>0.20861111111111108</v>
      </c>
      <c r="KW43" s="19">
        <v>0.25527777777777777</v>
      </c>
      <c r="KX43" s="19">
        <v>0.19861111111111113</v>
      </c>
      <c r="KY43" s="19">
        <v>3.7499999999999999E-2</v>
      </c>
      <c r="KZ43" s="19">
        <v>0.293312324929972</v>
      </c>
      <c r="LA43" s="19">
        <v>0.22993697478991598</v>
      </c>
      <c r="LB43" s="19">
        <v>0.24527310924369747</v>
      </c>
      <c r="LC43" s="19">
        <v>0.19397759103641457</v>
      </c>
      <c r="LD43" s="19">
        <v>3.7499999999999999E-2</v>
      </c>
      <c r="LF43" s="345">
        <v>0.2857142857142857</v>
      </c>
      <c r="LG43" s="345">
        <v>0.7142857142857143</v>
      </c>
      <c r="LH43" s="345">
        <v>0</v>
      </c>
      <c r="LI43" s="350"/>
      <c r="LJ43" s="351"/>
      <c r="LK43" s="36"/>
      <c r="LL43" s="345">
        <v>0.35714285714285715</v>
      </c>
      <c r="LM43" s="345">
        <v>0.6428571428571429</v>
      </c>
      <c r="LN43" s="345">
        <v>0</v>
      </c>
      <c r="LO43" s="19"/>
      <c r="LP43" s="19"/>
      <c r="LQ43" s="49">
        <v>0.75</v>
      </c>
      <c r="LR43" s="16">
        <v>1</v>
      </c>
      <c r="LS43" s="16">
        <v>1</v>
      </c>
      <c r="LT43" s="16">
        <v>0</v>
      </c>
      <c r="LU43" s="16">
        <v>0.25</v>
      </c>
      <c r="LV43" s="16">
        <v>0</v>
      </c>
      <c r="LW43" s="16">
        <v>0.5</v>
      </c>
      <c r="LX43" s="19">
        <v>0</v>
      </c>
      <c r="LY43" s="19"/>
      <c r="LZ43" s="17"/>
      <c r="MA43" s="16"/>
      <c r="MB43" s="16"/>
      <c r="MC43" s="16"/>
      <c r="MD43" s="16"/>
      <c r="ME43" s="16"/>
      <c r="MF43" s="16"/>
      <c r="MG43" s="16"/>
      <c r="MH43" s="19"/>
      <c r="MI43" s="17"/>
      <c r="MJ43" s="19"/>
      <c r="MK43" s="19">
        <v>0.33333333333333331</v>
      </c>
      <c r="ML43" s="19">
        <v>0.58333333333333337</v>
      </c>
      <c r="MM43" s="19">
        <v>8.3333333333333329E-2</v>
      </c>
      <c r="MN43" s="19"/>
      <c r="MO43" s="17"/>
      <c r="MP43" s="19"/>
      <c r="MQ43" s="19">
        <v>0.33333333333333331</v>
      </c>
      <c r="MR43" s="19">
        <v>0.58333333333333337</v>
      </c>
      <c r="MS43" s="19">
        <v>8.3333333333333329E-2</v>
      </c>
      <c r="MT43" s="19"/>
      <c r="MU43" s="19"/>
      <c r="MV43" s="49">
        <v>1</v>
      </c>
      <c r="MW43" s="16">
        <v>0.25</v>
      </c>
      <c r="MX43" s="16">
        <v>0.5</v>
      </c>
      <c r="MY43" s="16">
        <v>0</v>
      </c>
      <c r="MZ43" s="16">
        <v>0.25</v>
      </c>
      <c r="NA43" s="16">
        <v>0</v>
      </c>
      <c r="NB43" s="16">
        <v>0</v>
      </c>
      <c r="NC43" s="19">
        <v>0</v>
      </c>
      <c r="ND43" s="17"/>
      <c r="NE43" s="16"/>
      <c r="NF43" s="16"/>
      <c r="NG43" s="16"/>
      <c r="NH43" s="16"/>
      <c r="NI43" s="16"/>
      <c r="NJ43" s="16"/>
      <c r="NK43" s="16"/>
      <c r="NL43" s="19"/>
      <c r="NM43" s="17"/>
      <c r="NN43" s="19"/>
      <c r="NO43" s="19">
        <v>0.14285714285714285</v>
      </c>
      <c r="NP43" s="19">
        <v>0.8571428571428571</v>
      </c>
      <c r="NQ43" s="19">
        <v>0</v>
      </c>
      <c r="NR43" s="19"/>
      <c r="NS43" s="17"/>
      <c r="NT43" s="19"/>
      <c r="NU43" s="19">
        <v>0</v>
      </c>
      <c r="NV43" s="19">
        <v>0.8571428571428571</v>
      </c>
      <c r="NW43" s="19">
        <v>0.14285714285714285</v>
      </c>
      <c r="NX43" s="19"/>
      <c r="NY43" s="17"/>
      <c r="NZ43" s="19">
        <v>0</v>
      </c>
      <c r="OA43" s="16">
        <v>0</v>
      </c>
      <c r="OB43" s="16">
        <v>1</v>
      </c>
      <c r="OC43" s="16">
        <v>0</v>
      </c>
      <c r="OD43" s="16">
        <v>0</v>
      </c>
      <c r="OE43" s="16">
        <v>1</v>
      </c>
      <c r="OF43" s="16">
        <v>1</v>
      </c>
      <c r="OG43" s="19">
        <v>0</v>
      </c>
      <c r="OH43" s="17"/>
      <c r="OI43" s="16"/>
      <c r="OJ43" s="16"/>
      <c r="OK43" s="16"/>
      <c r="OL43" s="16"/>
      <c r="OM43" s="16"/>
      <c r="ON43" s="16"/>
      <c r="OO43" s="16"/>
      <c r="OP43" s="19"/>
      <c r="OQ43" s="17"/>
      <c r="OR43" s="19"/>
      <c r="OS43" s="19">
        <v>0.1111111111111111</v>
      </c>
      <c r="OT43" s="19">
        <v>0.88888888888888884</v>
      </c>
      <c r="OU43" s="19">
        <v>0</v>
      </c>
      <c r="OV43" s="19"/>
      <c r="OW43" s="17"/>
      <c r="OX43" s="19"/>
      <c r="OY43" s="19">
        <v>0.1111111111111111</v>
      </c>
      <c r="OZ43" s="19">
        <v>0.88888888888888884</v>
      </c>
      <c r="PA43" s="19">
        <v>0</v>
      </c>
      <c r="PB43" s="19"/>
      <c r="PC43" s="19"/>
      <c r="PD43" s="49">
        <v>1</v>
      </c>
      <c r="PE43" s="16">
        <v>0</v>
      </c>
      <c r="PF43" s="16">
        <v>0</v>
      </c>
      <c r="PG43" s="16">
        <v>0</v>
      </c>
      <c r="PH43" s="16">
        <v>0</v>
      </c>
      <c r="PI43" s="16">
        <v>0</v>
      </c>
      <c r="PJ43" s="16">
        <v>0</v>
      </c>
      <c r="PK43" s="19">
        <v>0</v>
      </c>
      <c r="PL43" s="17"/>
      <c r="PM43" s="19">
        <v>0</v>
      </c>
      <c r="PN43" s="16">
        <v>0</v>
      </c>
      <c r="PO43" s="16">
        <v>0</v>
      </c>
      <c r="PP43" s="16">
        <v>0</v>
      </c>
      <c r="PQ43" s="16">
        <v>0</v>
      </c>
      <c r="PR43" s="16">
        <v>0</v>
      </c>
      <c r="PS43" s="16">
        <v>0</v>
      </c>
      <c r="PT43" s="19">
        <v>0</v>
      </c>
      <c r="PU43" s="17"/>
      <c r="PV43" s="19">
        <v>0.29166666666666669</v>
      </c>
      <c r="PW43" s="16">
        <v>0.14583333333333331</v>
      </c>
      <c r="PX43" s="16">
        <v>0.13541666666666666</v>
      </c>
      <c r="PY43" s="16">
        <v>0.19791666666666666</v>
      </c>
      <c r="PZ43" s="16">
        <v>0</v>
      </c>
      <c r="QA43" s="16">
        <v>0.11458333333333331</v>
      </c>
      <c r="QB43" s="16">
        <v>5.2083333333333329E-2</v>
      </c>
      <c r="QC43" s="19">
        <v>6.25E-2</v>
      </c>
      <c r="QD43" s="17"/>
      <c r="QE43" s="19">
        <v>6.25E-2</v>
      </c>
      <c r="QF43" s="16">
        <v>6.25E-2</v>
      </c>
      <c r="QG43" s="16">
        <v>0.15625</v>
      </c>
      <c r="QH43" s="16">
        <v>2.0833333333333332E-2</v>
      </c>
      <c r="QI43" s="16">
        <v>0.28125</v>
      </c>
      <c r="QJ43" s="16">
        <v>0.15624999999999997</v>
      </c>
      <c r="QK43" s="19">
        <v>0.25</v>
      </c>
      <c r="QL43" s="19">
        <v>1.0416666666666666E-2</v>
      </c>
      <c r="QM43" s="17"/>
      <c r="QN43" s="19">
        <v>0.27083333333333331</v>
      </c>
      <c r="QO43" s="16">
        <v>0.20833333333333331</v>
      </c>
      <c r="QP43" s="16">
        <v>0.12499999999999999</v>
      </c>
      <c r="QQ43" s="16">
        <v>9.375E-2</v>
      </c>
      <c r="QR43" s="16">
        <v>0.11458333333333333</v>
      </c>
      <c r="QS43" s="16">
        <v>0.13541666666666666</v>
      </c>
      <c r="QT43" s="16">
        <v>2.0833333333333332E-2</v>
      </c>
      <c r="QU43" s="19">
        <v>3.125E-2</v>
      </c>
      <c r="QV43" s="17"/>
      <c r="QW43" s="49"/>
      <c r="QX43" s="19"/>
      <c r="QY43" s="19"/>
      <c r="QZ43" s="17"/>
      <c r="RA43" s="49"/>
      <c r="RB43" s="19"/>
      <c r="RC43" s="19"/>
      <c r="RD43" s="17"/>
      <c r="RE43" s="49">
        <v>110615.98950000001</v>
      </c>
      <c r="RF43" s="19">
        <v>4007.3615384615382</v>
      </c>
      <c r="RG43" s="19">
        <v>2732.5454545454545</v>
      </c>
      <c r="RH43" s="17">
        <v>17038.461538461539</v>
      </c>
      <c r="RI43" s="49">
        <v>21.637272727272727</v>
      </c>
      <c r="RJ43" s="19">
        <v>26.631666666666671</v>
      </c>
      <c r="RK43" s="19">
        <v>9.1375000000000011</v>
      </c>
      <c r="RL43" s="17">
        <v>16.25</v>
      </c>
    </row>
    <row r="44" spans="1:481"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5"/>
      <c r="X44" s="36"/>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16">
        <v>0.90910000000000002</v>
      </c>
      <c r="BW44" s="17">
        <v>9.0899999999999995E-2</v>
      </c>
      <c r="BX44" s="16">
        <v>0.32333333333333336</v>
      </c>
      <c r="BY44" s="16">
        <v>0.33583333333333332</v>
      </c>
      <c r="BZ44" s="16">
        <v>0.13750000000000001</v>
      </c>
      <c r="CA44" s="17">
        <v>0.20333333333333337</v>
      </c>
      <c r="CB44" s="16">
        <v>0.875</v>
      </c>
      <c r="CC44" s="16">
        <v>0.125</v>
      </c>
      <c r="CD44" s="16">
        <v>0</v>
      </c>
      <c r="CE44" s="16">
        <v>0</v>
      </c>
      <c r="CF44" s="16">
        <v>0.88888888888888884</v>
      </c>
      <c r="CG44" s="16">
        <v>0.1111111111111111</v>
      </c>
      <c r="CH44" s="16">
        <v>0</v>
      </c>
      <c r="CI44" s="16">
        <v>0</v>
      </c>
      <c r="CJ44" s="16">
        <v>1</v>
      </c>
      <c r="CK44" s="16">
        <v>0</v>
      </c>
      <c r="CL44" s="16">
        <v>0</v>
      </c>
      <c r="CM44" s="16">
        <v>0</v>
      </c>
      <c r="CN44" s="16">
        <v>1</v>
      </c>
      <c r="CO44" s="16">
        <v>0</v>
      </c>
      <c r="CP44" s="16">
        <v>0</v>
      </c>
      <c r="CQ44" s="17">
        <v>0</v>
      </c>
      <c r="CR44" s="16">
        <v>-0.1</v>
      </c>
      <c r="CS44" s="38">
        <v>-0.1</v>
      </c>
      <c r="CT44" s="38">
        <v>0</v>
      </c>
      <c r="CU44" s="40">
        <v>-0.2</v>
      </c>
      <c r="CV44" s="46">
        <v>0.23255813953488372</v>
      </c>
      <c r="CW44" s="46">
        <v>4.6511627906976744E-2</v>
      </c>
      <c r="CX44" s="46">
        <v>6.9767441860465115E-2</v>
      </c>
      <c r="CY44" s="46">
        <v>2.3255813953488372E-2</v>
      </c>
      <c r="CZ44" s="46">
        <v>9.3023255813953487E-2</v>
      </c>
      <c r="DA44" s="46">
        <v>4.6511627906976744E-2</v>
      </c>
      <c r="DB44" s="46">
        <v>0.13953488372093023</v>
      </c>
      <c r="DC44" s="46">
        <v>0.11627906976744186</v>
      </c>
      <c r="DD44" s="46">
        <v>6.9767441860465115E-2</v>
      </c>
      <c r="DE44" s="46">
        <v>0.16279069767441862</v>
      </c>
      <c r="DF44" s="46">
        <v>0</v>
      </c>
      <c r="DG44" s="16">
        <v>1</v>
      </c>
      <c r="DH44" s="16">
        <v>0.2</v>
      </c>
      <c r="DI44" s="16">
        <v>0.3</v>
      </c>
      <c r="DJ44" s="16">
        <v>0.1</v>
      </c>
      <c r="DK44" s="16">
        <v>0.4</v>
      </c>
      <c r="DL44" s="16">
        <v>0.2</v>
      </c>
      <c r="DM44" s="16">
        <v>0.6</v>
      </c>
      <c r="DN44" s="16">
        <v>0.5</v>
      </c>
      <c r="DO44" s="16">
        <v>0.3</v>
      </c>
      <c r="DP44" s="16">
        <v>0.7</v>
      </c>
      <c r="DQ44" s="17">
        <v>0</v>
      </c>
      <c r="DR44" s="16">
        <v>0.08</v>
      </c>
      <c r="DS44" s="16">
        <v>0.24</v>
      </c>
      <c r="DT44" s="16">
        <v>0.16</v>
      </c>
      <c r="DU44" s="16">
        <v>0.08</v>
      </c>
      <c r="DV44" s="16">
        <v>0.04</v>
      </c>
      <c r="DW44" s="16">
        <v>0</v>
      </c>
      <c r="DX44" s="16">
        <v>0.08</v>
      </c>
      <c r="DY44" s="16">
        <v>0</v>
      </c>
      <c r="DZ44" s="16">
        <v>0</v>
      </c>
      <c r="EA44" s="16">
        <v>0</v>
      </c>
      <c r="EB44" s="16">
        <v>0.32</v>
      </c>
      <c r="EC44" s="16">
        <v>0</v>
      </c>
      <c r="ED44" s="16">
        <v>0.2</v>
      </c>
      <c r="EE44" s="16">
        <v>0.6</v>
      </c>
      <c r="EF44" s="16">
        <v>0.4</v>
      </c>
      <c r="EG44" s="16">
        <v>0.2</v>
      </c>
      <c r="EH44" s="16">
        <v>0.1</v>
      </c>
      <c r="EI44" s="16">
        <v>0</v>
      </c>
      <c r="EJ44" s="16">
        <v>0.2</v>
      </c>
      <c r="EK44" s="16">
        <v>0</v>
      </c>
      <c r="EL44" s="16">
        <v>0</v>
      </c>
      <c r="EM44" s="16">
        <v>0</v>
      </c>
      <c r="EN44" s="16">
        <v>0.8</v>
      </c>
      <c r="EO44" s="17">
        <v>0</v>
      </c>
      <c r="EP44" s="16">
        <v>0.16666666666666666</v>
      </c>
      <c r="EQ44" s="16">
        <v>0.37878787878787878</v>
      </c>
      <c r="ER44" s="16">
        <v>1.515151515151515E-2</v>
      </c>
      <c r="ES44" s="16">
        <v>0.13636363636363635</v>
      </c>
      <c r="ET44" s="16">
        <v>6.0606060606060601E-2</v>
      </c>
      <c r="EU44" s="16">
        <v>0</v>
      </c>
      <c r="EV44" s="16">
        <v>1.515151515151515E-2</v>
      </c>
      <c r="EW44" s="16">
        <v>0</v>
      </c>
      <c r="EX44" s="16">
        <v>0</v>
      </c>
      <c r="EY44" s="16">
        <v>0.1818181818181818</v>
      </c>
      <c r="EZ44" s="16">
        <v>0</v>
      </c>
      <c r="FA44" s="16">
        <v>0</v>
      </c>
      <c r="FB44" s="16">
        <v>4.5454545454545456E-2</v>
      </c>
      <c r="FC44" s="16">
        <v>0.1212121212121212</v>
      </c>
      <c r="FD44" s="16">
        <v>0.45454545454545459</v>
      </c>
      <c r="FE44" s="16">
        <v>4.5454545454545449E-2</v>
      </c>
      <c r="FF44" s="16">
        <v>7.5757575757575746E-2</v>
      </c>
      <c r="FG44" s="16">
        <v>4.5454545454545449E-2</v>
      </c>
      <c r="FH44" s="16">
        <v>0</v>
      </c>
      <c r="FI44" s="16">
        <v>6.0606060606060608E-2</v>
      </c>
      <c r="FJ44" s="16">
        <v>0</v>
      </c>
      <c r="FK44" s="16">
        <v>1.515151515151515E-2</v>
      </c>
      <c r="FL44" s="16">
        <v>0.13636363636363635</v>
      </c>
      <c r="FM44" s="16">
        <v>0</v>
      </c>
      <c r="FN44" s="16">
        <v>0</v>
      </c>
      <c r="FO44" s="17">
        <v>4.5454545454545456E-2</v>
      </c>
      <c r="FP44" s="16">
        <v>0.16190476190476188</v>
      </c>
      <c r="FQ44" s="16">
        <v>0.22936507936507936</v>
      </c>
      <c r="FR44" s="16">
        <v>0.25119047619047619</v>
      </c>
      <c r="FS44" s="16">
        <v>0.29087301587301584</v>
      </c>
      <c r="FT44" s="16">
        <v>6.6666666666666666E-2</v>
      </c>
      <c r="FU44" s="16">
        <v>0</v>
      </c>
      <c r="FV44" s="16">
        <v>0.16190476190476188</v>
      </c>
      <c r="FW44" s="16">
        <v>0.22936507936507936</v>
      </c>
      <c r="FX44" s="16">
        <v>0.25</v>
      </c>
      <c r="FY44" s="16">
        <v>0.28730158730158728</v>
      </c>
      <c r="FZ44" s="16">
        <v>7.1428571428571425E-2</v>
      </c>
      <c r="GA44" s="17">
        <v>0</v>
      </c>
      <c r="GB44" s="16">
        <v>3.6363636363636369E-2</v>
      </c>
      <c r="GC44" s="16">
        <v>6.0606060606060608E-2</v>
      </c>
      <c r="GD44" s="16">
        <v>3.6363636363636362E-2</v>
      </c>
      <c r="GE44" s="16">
        <v>0.2848484848484848</v>
      </c>
      <c r="GF44" s="16">
        <v>9.696969696969697E-2</v>
      </c>
      <c r="GG44" s="16">
        <v>3.0303030303030304E-2</v>
      </c>
      <c r="GH44" s="16">
        <v>1.8181818181818184E-2</v>
      </c>
      <c r="GI44" s="16">
        <v>0.23030303030303031</v>
      </c>
      <c r="GJ44" s="16">
        <v>2.4242424242424242E-2</v>
      </c>
      <c r="GK44" s="16">
        <v>0.12121212121212123</v>
      </c>
      <c r="GL44" s="16">
        <v>1.8181818181818184E-2</v>
      </c>
      <c r="GM44" s="16">
        <v>1.8181818181818181E-2</v>
      </c>
      <c r="GN44" s="16">
        <v>2.4242424242424242E-2</v>
      </c>
      <c r="GO44" s="16">
        <v>0</v>
      </c>
      <c r="GP44" s="19">
        <v>0</v>
      </c>
      <c r="GQ44" s="17"/>
      <c r="GR44" s="38">
        <v>0.9375</v>
      </c>
      <c r="GS44" s="40">
        <v>6.25E-2</v>
      </c>
      <c r="GT44" s="16">
        <v>0.33333333333333331</v>
      </c>
      <c r="GU44" s="16">
        <v>0</v>
      </c>
      <c r="GV44" s="16">
        <v>0.33333333333333331</v>
      </c>
      <c r="GW44" s="16">
        <v>0</v>
      </c>
      <c r="GX44" s="16">
        <v>0</v>
      </c>
      <c r="GY44" s="16">
        <v>0</v>
      </c>
      <c r="GZ44" s="16">
        <v>0.33333333333333331</v>
      </c>
      <c r="HA44" s="17">
        <v>0</v>
      </c>
      <c r="HB44" s="16">
        <v>0.10909090909090909</v>
      </c>
      <c r="HC44" s="16">
        <v>6.0606060606060606E-3</v>
      </c>
      <c r="HD44" s="16">
        <v>1.2121212121212121E-2</v>
      </c>
      <c r="HE44" s="16">
        <v>0.10303030303030303</v>
      </c>
      <c r="HF44" s="16">
        <v>3.6363636363636362E-2</v>
      </c>
      <c r="HG44" s="16">
        <v>4.8484848484848492E-2</v>
      </c>
      <c r="HH44" s="16">
        <v>2.4242424242424242E-2</v>
      </c>
      <c r="HI44" s="16">
        <v>0.22424242424242424</v>
      </c>
      <c r="HJ44" s="16">
        <v>0.10909090909090909</v>
      </c>
      <c r="HK44" s="16">
        <v>1.8181818181818181E-2</v>
      </c>
      <c r="HL44" s="16">
        <v>9.696969696969697E-2</v>
      </c>
      <c r="HM44" s="16">
        <v>5.454545454545455E-2</v>
      </c>
      <c r="HN44" s="16">
        <v>0.1393939393939394</v>
      </c>
      <c r="HO44" s="16">
        <v>0</v>
      </c>
      <c r="HP44" s="19">
        <v>1.8181818181818184E-2</v>
      </c>
      <c r="HQ44" s="17"/>
      <c r="HR44" s="16">
        <v>0.72730000000000006</v>
      </c>
      <c r="HS44" s="16">
        <v>0.63639999999999997</v>
      </c>
      <c r="HT44" s="16">
        <v>0</v>
      </c>
      <c r="HU44" s="16">
        <v>0</v>
      </c>
      <c r="HV44" s="16">
        <v>0.90910000000000002</v>
      </c>
      <c r="HW44" s="16">
        <v>0</v>
      </c>
      <c r="HX44" s="17">
        <v>0</v>
      </c>
      <c r="HY44" s="16">
        <v>0.13575917546505784</v>
      </c>
      <c r="HZ44" s="16">
        <v>7.084590246354952E-2</v>
      </c>
      <c r="IA44" s="16">
        <v>6.6465560583207642E-2</v>
      </c>
      <c r="IB44" s="16">
        <v>9.3451483157365511E-2</v>
      </c>
      <c r="IC44" s="16">
        <v>0.14572649572649571</v>
      </c>
      <c r="ID44" s="16">
        <v>4.7033685268979386E-2</v>
      </c>
      <c r="IE44" s="16">
        <v>6.6754650578179989E-2</v>
      </c>
      <c r="IF44" s="16">
        <v>5.8528154851684264E-2</v>
      </c>
      <c r="IG44" s="16">
        <v>4.629839115133233E-2</v>
      </c>
      <c r="IH44" s="16">
        <v>4.4852941176470588E-2</v>
      </c>
      <c r="II44" s="16">
        <v>6.379462041226748E-2</v>
      </c>
      <c r="IJ44" s="16">
        <v>4.7033685268979386E-2</v>
      </c>
      <c r="IK44" s="16">
        <v>5.2696078431372556E-2</v>
      </c>
      <c r="IL44" s="16">
        <v>6.0759175465057817E-2</v>
      </c>
      <c r="IM44" s="19">
        <v>0</v>
      </c>
      <c r="IN44" s="17"/>
      <c r="IO44" s="16">
        <v>9.0909090909090912E-2</v>
      </c>
      <c r="IP44" s="16">
        <v>-0.27272727272727271</v>
      </c>
      <c r="IQ44" s="16">
        <v>0</v>
      </c>
      <c r="IR44" s="16">
        <v>0</v>
      </c>
      <c r="IS44" s="16">
        <v>0</v>
      </c>
      <c r="IT44" s="16">
        <v>9.0909090909090912E-2</v>
      </c>
      <c r="IU44" s="17">
        <v>-0.36363636363636365</v>
      </c>
      <c r="IV44" s="16">
        <v>0.81818181818181823</v>
      </c>
      <c r="IW44" s="16">
        <v>0.81818181818181823</v>
      </c>
      <c r="IX44" s="16">
        <v>0.63636363636363635</v>
      </c>
      <c r="IY44" s="16">
        <v>-9.0909090909090912E-2</v>
      </c>
      <c r="IZ44" s="16">
        <v>-0.45454545454545453</v>
      </c>
      <c r="JA44" s="16">
        <v>0.45454545454545453</v>
      </c>
      <c r="JB44" s="16">
        <v>0.36363636363636365</v>
      </c>
      <c r="JC44" s="16">
        <v>9.0909090909090912E-2</v>
      </c>
      <c r="JD44" s="16">
        <v>-0.27272727272727271</v>
      </c>
      <c r="JE44" s="16">
        <v>0.72727272727272729</v>
      </c>
      <c r="JF44" s="19">
        <v>0</v>
      </c>
      <c r="JG44" s="17"/>
      <c r="JH44" s="19">
        <v>6.4837783615424693E-2</v>
      </c>
      <c r="JI44" s="16">
        <v>4.0022611644997173E-2</v>
      </c>
      <c r="JJ44" s="16">
        <v>8.1165829814118989E-2</v>
      </c>
      <c r="JK44" s="16">
        <v>7.724536960063845E-2</v>
      </c>
      <c r="JL44" s="16">
        <v>0.10206054157106596</v>
      </c>
      <c r="JM44" s="16">
        <v>5.1111185005375807E-2</v>
      </c>
      <c r="JN44" s="16">
        <v>6.4837783615424693E-2</v>
      </c>
      <c r="JO44" s="16">
        <v>4.9792172380540685E-2</v>
      </c>
      <c r="JP44" s="16">
        <v>0.39357341579933269</v>
      </c>
      <c r="JQ44" s="16">
        <v>7.5353306953080845E-2</v>
      </c>
      <c r="JR44" s="19">
        <v>0</v>
      </c>
      <c r="JS44" s="17"/>
      <c r="JT44" s="19">
        <v>9.0899999999999995E-2</v>
      </c>
      <c r="JU44" s="16">
        <v>0</v>
      </c>
      <c r="JV44" s="16">
        <v>0.2727</v>
      </c>
      <c r="JW44" s="16">
        <v>0.18179999999999999</v>
      </c>
      <c r="JX44" s="16">
        <v>0.81819999999999993</v>
      </c>
      <c r="JY44" s="16">
        <v>0</v>
      </c>
      <c r="JZ44" s="16">
        <v>0.18179999999999999</v>
      </c>
      <c r="KA44" s="16">
        <v>0.18179999999999999</v>
      </c>
      <c r="KB44" s="16">
        <v>0.36359999999999998</v>
      </c>
      <c r="KC44" s="16">
        <v>0.18179999999999999</v>
      </c>
      <c r="KD44" s="19">
        <v>9.0899999999999995E-2</v>
      </c>
      <c r="KE44" s="17"/>
      <c r="KF44" s="59">
        <v>-0.81818181818181823</v>
      </c>
      <c r="KG44" s="53">
        <v>-0.36363636363636365</v>
      </c>
      <c r="KH44" s="53">
        <v>0.54545454545454541</v>
      </c>
      <c r="KI44" s="53">
        <v>0.72727272727272729</v>
      </c>
      <c r="KJ44" s="53">
        <v>0</v>
      </c>
      <c r="KK44" s="53">
        <v>0</v>
      </c>
      <c r="KL44" s="53">
        <v>0</v>
      </c>
      <c r="KM44" s="54">
        <v>-0.27272727272727271</v>
      </c>
      <c r="KN44" s="16">
        <v>0.1875</v>
      </c>
      <c r="KO44" s="16">
        <v>6.25E-2</v>
      </c>
      <c r="KP44" s="16">
        <v>0.125</v>
      </c>
      <c r="KQ44" s="16">
        <v>0.125</v>
      </c>
      <c r="KR44" s="16">
        <v>0.1875</v>
      </c>
      <c r="KS44" s="16">
        <v>-6.25E-2</v>
      </c>
      <c r="KT44" s="17">
        <v>0</v>
      </c>
      <c r="KU44" s="19">
        <v>0.30303030303030304</v>
      </c>
      <c r="KV44" s="19">
        <v>0.1878787878787879</v>
      </c>
      <c r="KW44" s="19">
        <v>0.23636363636363636</v>
      </c>
      <c r="KX44" s="19">
        <v>0.20606060606060608</v>
      </c>
      <c r="KY44" s="19">
        <v>0</v>
      </c>
      <c r="KZ44" s="19">
        <v>0.30272727272727268</v>
      </c>
      <c r="LA44" s="19">
        <v>0.19272727272727275</v>
      </c>
      <c r="LB44" s="19">
        <v>0.23424242424242425</v>
      </c>
      <c r="LC44" s="19">
        <v>0.20363636363636364</v>
      </c>
      <c r="LD44" s="19">
        <v>0</v>
      </c>
      <c r="LF44" s="345">
        <v>0.4</v>
      </c>
      <c r="LG44" s="345">
        <v>0.6</v>
      </c>
      <c r="LH44" s="345">
        <v>0</v>
      </c>
      <c r="LI44" s="350"/>
      <c r="LJ44" s="351"/>
      <c r="LK44" s="36"/>
      <c r="LL44" s="345">
        <v>0</v>
      </c>
      <c r="LM44" s="345">
        <v>0.2</v>
      </c>
      <c r="LN44" s="345">
        <v>0.8</v>
      </c>
      <c r="LO44" s="19"/>
      <c r="LP44" s="19"/>
      <c r="LQ44" s="49">
        <v>0.5</v>
      </c>
      <c r="LR44" s="16">
        <v>0.25</v>
      </c>
      <c r="LS44" s="16">
        <v>0.75</v>
      </c>
      <c r="LT44" s="16">
        <v>0</v>
      </c>
      <c r="LU44" s="16">
        <v>0.5</v>
      </c>
      <c r="LV44" s="16">
        <v>0</v>
      </c>
      <c r="LW44" s="16">
        <v>0</v>
      </c>
      <c r="LX44" s="19">
        <v>0</v>
      </c>
      <c r="LY44" s="19"/>
      <c r="LZ44" s="17"/>
      <c r="MA44" s="16"/>
      <c r="MB44" s="16"/>
      <c r="MC44" s="16"/>
      <c r="MD44" s="16"/>
      <c r="ME44" s="16"/>
      <c r="MF44" s="16"/>
      <c r="MG44" s="16"/>
      <c r="MH44" s="19"/>
      <c r="MI44" s="17"/>
      <c r="MJ44" s="19"/>
      <c r="MK44" s="19">
        <v>0.1111111111111111</v>
      </c>
      <c r="ML44" s="19">
        <v>0.88888888888888884</v>
      </c>
      <c r="MM44" s="19">
        <v>0</v>
      </c>
      <c r="MN44" s="19"/>
      <c r="MO44" s="17"/>
      <c r="MP44" s="19"/>
      <c r="MQ44" s="19">
        <v>0.1111111111111111</v>
      </c>
      <c r="MR44" s="19">
        <v>0.77777777777777779</v>
      </c>
      <c r="MS44" s="19">
        <v>0.1111111111111111</v>
      </c>
      <c r="MT44" s="19"/>
      <c r="MU44" s="19"/>
      <c r="MV44" s="49">
        <v>0</v>
      </c>
      <c r="MW44" s="16">
        <v>1</v>
      </c>
      <c r="MX44" s="16">
        <v>1</v>
      </c>
      <c r="MY44" s="16">
        <v>0</v>
      </c>
      <c r="MZ44" s="16">
        <v>0</v>
      </c>
      <c r="NA44" s="16">
        <v>1</v>
      </c>
      <c r="NB44" s="16">
        <v>0</v>
      </c>
      <c r="NC44" s="19">
        <v>0</v>
      </c>
      <c r="ND44" s="17"/>
      <c r="NE44" s="16"/>
      <c r="NF44" s="16"/>
      <c r="NG44" s="16"/>
      <c r="NH44" s="16"/>
      <c r="NI44" s="16"/>
      <c r="NJ44" s="16"/>
      <c r="NK44" s="16"/>
      <c r="NL44" s="19"/>
      <c r="NM44" s="17"/>
      <c r="NN44" s="19"/>
      <c r="NO44" s="19">
        <v>0.5</v>
      </c>
      <c r="NP44" s="19">
        <v>0.5</v>
      </c>
      <c r="NQ44" s="19">
        <v>0</v>
      </c>
      <c r="NR44" s="19"/>
      <c r="NS44" s="17"/>
      <c r="NT44" s="19"/>
      <c r="NU44" s="19">
        <v>0</v>
      </c>
      <c r="NV44" s="19">
        <v>1</v>
      </c>
      <c r="NW44" s="19">
        <v>0</v>
      </c>
      <c r="NX44" s="19"/>
      <c r="NY44" s="17"/>
      <c r="NZ44" s="19">
        <v>1</v>
      </c>
      <c r="OA44" s="16">
        <v>0.5</v>
      </c>
      <c r="OB44" s="16">
        <v>1</v>
      </c>
      <c r="OC44" s="16">
        <v>0</v>
      </c>
      <c r="OD44" s="16">
        <v>0</v>
      </c>
      <c r="OE44" s="16">
        <v>0</v>
      </c>
      <c r="OF44" s="16">
        <v>0</v>
      </c>
      <c r="OG44" s="19">
        <v>0</v>
      </c>
      <c r="OH44" s="17"/>
      <c r="OI44" s="16"/>
      <c r="OJ44" s="16"/>
      <c r="OK44" s="16"/>
      <c r="OL44" s="16"/>
      <c r="OM44" s="16"/>
      <c r="ON44" s="16"/>
      <c r="OO44" s="16"/>
      <c r="OP44" s="19"/>
      <c r="OQ44" s="17"/>
      <c r="OR44" s="19"/>
      <c r="OS44" s="19">
        <v>0.33333333333333331</v>
      </c>
      <c r="OT44" s="19">
        <v>0.66666666666666663</v>
      </c>
      <c r="OU44" s="19">
        <v>0</v>
      </c>
      <c r="OV44" s="19"/>
      <c r="OW44" s="17"/>
      <c r="OX44" s="19"/>
      <c r="OY44" s="19">
        <v>0.16666666666666666</v>
      </c>
      <c r="OZ44" s="19">
        <v>0.83333333333333337</v>
      </c>
      <c r="PA44" s="19">
        <v>0</v>
      </c>
      <c r="PB44" s="19"/>
      <c r="PC44" s="19"/>
      <c r="PD44" s="49">
        <v>0.5</v>
      </c>
      <c r="PE44" s="16">
        <v>0</v>
      </c>
      <c r="PF44" s="16">
        <v>0.5</v>
      </c>
      <c r="PG44" s="16">
        <v>0</v>
      </c>
      <c r="PH44" s="16">
        <v>0.5</v>
      </c>
      <c r="PI44" s="16">
        <v>0</v>
      </c>
      <c r="PJ44" s="16">
        <v>0</v>
      </c>
      <c r="PK44" s="19">
        <v>0</v>
      </c>
      <c r="PL44" s="17"/>
      <c r="PM44" s="19">
        <v>0</v>
      </c>
      <c r="PN44" s="16">
        <v>0</v>
      </c>
      <c r="PO44" s="16">
        <v>0</v>
      </c>
      <c r="PP44" s="16">
        <v>0</v>
      </c>
      <c r="PQ44" s="16">
        <v>0</v>
      </c>
      <c r="PR44" s="16">
        <v>0</v>
      </c>
      <c r="PS44" s="16">
        <v>0</v>
      </c>
      <c r="PT44" s="19">
        <v>0</v>
      </c>
      <c r="PU44" s="17"/>
      <c r="PV44" s="19">
        <v>0.36363636363636359</v>
      </c>
      <c r="PW44" s="16">
        <v>0.15151515151515149</v>
      </c>
      <c r="PX44" s="16">
        <v>7.575757575757576E-2</v>
      </c>
      <c r="PY44" s="16">
        <v>0.19696969696969696</v>
      </c>
      <c r="PZ44" s="16">
        <v>1.515151515151515E-2</v>
      </c>
      <c r="QA44" s="16">
        <v>7.5757575757575746E-2</v>
      </c>
      <c r="QB44" s="16">
        <v>7.575757575757576E-2</v>
      </c>
      <c r="QC44" s="19">
        <v>4.5454545454545456E-2</v>
      </c>
      <c r="QD44" s="17"/>
      <c r="QE44" s="19">
        <v>7.575757575757576E-2</v>
      </c>
      <c r="QF44" s="16">
        <v>0.15151515151515149</v>
      </c>
      <c r="QG44" s="16">
        <v>0.13636363636363635</v>
      </c>
      <c r="QH44" s="16">
        <v>9.0909090909090898E-2</v>
      </c>
      <c r="QI44" s="16">
        <v>0.25757575757575757</v>
      </c>
      <c r="QJ44" s="16">
        <v>3.03030303030303E-2</v>
      </c>
      <c r="QK44" s="19">
        <v>0.25757575757575757</v>
      </c>
      <c r="QL44" s="19">
        <v>0</v>
      </c>
      <c r="QM44" s="17"/>
      <c r="QN44" s="19">
        <v>0.24242424242424243</v>
      </c>
      <c r="QO44" s="16">
        <v>0.2121212121212121</v>
      </c>
      <c r="QP44" s="16">
        <v>0.13636363636363635</v>
      </c>
      <c r="QQ44" s="16">
        <v>6.0606060606060601E-2</v>
      </c>
      <c r="QR44" s="16">
        <v>0.2424242424242424</v>
      </c>
      <c r="QS44" s="16">
        <v>9.0909090909090898E-2</v>
      </c>
      <c r="QT44" s="16">
        <v>1.515151515151515E-2</v>
      </c>
      <c r="QU44" s="19">
        <v>0</v>
      </c>
      <c r="QV44" s="17"/>
      <c r="QW44" s="49"/>
      <c r="QX44" s="19"/>
      <c r="QY44" s="19"/>
      <c r="QZ44" s="17"/>
      <c r="RA44" s="49"/>
      <c r="RB44" s="19"/>
      <c r="RC44" s="19"/>
      <c r="RD44" s="17"/>
      <c r="RE44" s="49">
        <v>334342.66666666669</v>
      </c>
      <c r="RF44" s="19">
        <v>819.2</v>
      </c>
      <c r="RG44" s="19">
        <v>3168.625</v>
      </c>
      <c r="RH44" s="17">
        <v>6799.5714285714284</v>
      </c>
      <c r="RI44" s="49">
        <v>34.644444444444446</v>
      </c>
      <c r="RJ44" s="19">
        <v>31.633333333333333</v>
      </c>
      <c r="RK44" s="19">
        <v>13</v>
      </c>
      <c r="RL44" s="17">
        <v>21.98</v>
      </c>
    </row>
    <row r="45" spans="1:481" x14ac:dyDescent="0.25">
      <c r="A45" s="33">
        <v>43344</v>
      </c>
      <c r="B45" s="16">
        <v>0.76919999999999999</v>
      </c>
      <c r="C45" s="17">
        <v>0.23080000000000001</v>
      </c>
      <c r="D45" s="16">
        <v>0.27750000000000002</v>
      </c>
      <c r="E45" s="16">
        <v>0.3808333333333333</v>
      </c>
      <c r="F45" s="16">
        <v>0.15750000000000003</v>
      </c>
      <c r="G45" s="17">
        <v>0.18416666666666665</v>
      </c>
      <c r="H45" s="16">
        <v>1</v>
      </c>
      <c r="I45" s="16">
        <v>0</v>
      </c>
      <c r="J45" s="16">
        <v>0</v>
      </c>
      <c r="K45" s="16">
        <v>0</v>
      </c>
      <c r="L45" s="16">
        <v>0.9</v>
      </c>
      <c r="M45" s="16">
        <v>0.1</v>
      </c>
      <c r="N45" s="16">
        <v>0</v>
      </c>
      <c r="O45" s="16">
        <v>0</v>
      </c>
      <c r="P45" s="16">
        <v>1</v>
      </c>
      <c r="Q45" s="16">
        <v>0</v>
      </c>
      <c r="R45" s="16">
        <v>0</v>
      </c>
      <c r="S45" s="16">
        <v>0</v>
      </c>
      <c r="T45" s="43">
        <v>1</v>
      </c>
      <c r="U45" s="43">
        <v>0</v>
      </c>
      <c r="V45" s="43">
        <v>0</v>
      </c>
      <c r="W45" s="41">
        <v>0</v>
      </c>
      <c r="X45" s="16">
        <v>0</v>
      </c>
      <c r="Y45" s="16">
        <v>-0.2</v>
      </c>
      <c r="Z45" s="16">
        <v>0.1</v>
      </c>
      <c r="AA45" s="17">
        <v>0.3</v>
      </c>
      <c r="AB45" s="49"/>
      <c r="AC45" s="16"/>
      <c r="AD45" s="16"/>
      <c r="AE45" s="16"/>
      <c r="AF45" s="16"/>
      <c r="AG45" s="16"/>
      <c r="AH45" s="16"/>
      <c r="AI45" s="16"/>
      <c r="AJ45" s="16"/>
      <c r="AK45" s="16"/>
      <c r="AL45" s="16"/>
      <c r="AM45" s="16"/>
      <c r="AN45" s="16"/>
      <c r="AO45" s="16"/>
      <c r="AP45" s="16"/>
      <c r="AQ45" s="16"/>
      <c r="AR45" s="16"/>
      <c r="AS45" s="16"/>
      <c r="AT45" s="16"/>
      <c r="AU45" s="16"/>
      <c r="AV45" s="16"/>
      <c r="AW45" s="17"/>
      <c r="AX45" s="16">
        <v>0.11538461538461539</v>
      </c>
      <c r="AY45" s="16">
        <v>0.26923076923076922</v>
      </c>
      <c r="AZ45" s="16">
        <v>0.19230769230769232</v>
      </c>
      <c r="BA45" s="16">
        <v>0.11538461538461539</v>
      </c>
      <c r="BB45" s="16">
        <v>3.8461538461538464E-2</v>
      </c>
      <c r="BC45" s="16">
        <v>0</v>
      </c>
      <c r="BD45" s="16">
        <v>3.8461538461538464E-2</v>
      </c>
      <c r="BE45" s="16">
        <v>0</v>
      </c>
      <c r="BF45" s="16">
        <v>0</v>
      </c>
      <c r="BG45" s="16">
        <v>0</v>
      </c>
      <c r="BH45" s="16">
        <v>0.23076923076923078</v>
      </c>
      <c r="BI45" s="16">
        <v>0.11538461538461539</v>
      </c>
      <c r="BJ45" s="16">
        <v>0.25</v>
      </c>
      <c r="BK45" s="16">
        <v>0.58333333333333337</v>
      </c>
      <c r="BL45" s="16">
        <v>0.41666666666666669</v>
      </c>
      <c r="BM45" s="16">
        <v>0.25</v>
      </c>
      <c r="BN45" s="16">
        <v>8.3333333333333329E-2</v>
      </c>
      <c r="BO45" s="16">
        <v>0</v>
      </c>
      <c r="BP45" s="16">
        <v>8.3333333333333329E-2</v>
      </c>
      <c r="BQ45" s="16">
        <v>0</v>
      </c>
      <c r="BR45" s="16">
        <v>0</v>
      </c>
      <c r="BS45" s="16">
        <v>0</v>
      </c>
      <c r="BT45" s="16">
        <v>0.5</v>
      </c>
      <c r="BU45" s="17">
        <v>0.25</v>
      </c>
      <c r="BV45" s="16">
        <v>0.76919999999999999</v>
      </c>
      <c r="BW45" s="17">
        <v>0.23080000000000001</v>
      </c>
      <c r="BX45" s="16">
        <v>0.32484848484848489</v>
      </c>
      <c r="BY45" s="16">
        <v>0.37004329004329006</v>
      </c>
      <c r="BZ45" s="16">
        <v>0.14952380952380953</v>
      </c>
      <c r="CA45" s="17">
        <v>0.1555844155844156</v>
      </c>
      <c r="CB45" s="16">
        <v>0.875</v>
      </c>
      <c r="CC45" s="16">
        <v>0.125</v>
      </c>
      <c r="CD45" s="16">
        <v>0</v>
      </c>
      <c r="CE45" s="16">
        <v>0</v>
      </c>
      <c r="CF45" s="16">
        <v>0.90909090909090906</v>
      </c>
      <c r="CG45" s="16">
        <v>9.0909090909090912E-2</v>
      </c>
      <c r="CH45" s="16">
        <v>0</v>
      </c>
      <c r="CI45" s="16">
        <v>0</v>
      </c>
      <c r="CJ45" s="16">
        <v>1</v>
      </c>
      <c r="CK45" s="16">
        <v>0</v>
      </c>
      <c r="CL45" s="16">
        <v>0</v>
      </c>
      <c r="CM45" s="16">
        <v>0</v>
      </c>
      <c r="CN45" s="16">
        <v>0.8</v>
      </c>
      <c r="CO45" s="16">
        <v>0</v>
      </c>
      <c r="CP45" s="16">
        <v>0.2</v>
      </c>
      <c r="CQ45" s="17">
        <v>0</v>
      </c>
      <c r="CR45" s="16">
        <v>-0.30769230769230771</v>
      </c>
      <c r="CS45" s="38">
        <v>0</v>
      </c>
      <c r="CT45" s="38">
        <v>-7.6923076923076927E-2</v>
      </c>
      <c r="CU45" s="40">
        <v>0</v>
      </c>
      <c r="CV45" s="46">
        <v>0.26829268292682928</v>
      </c>
      <c r="CW45" s="46">
        <v>2.4390243902439025E-2</v>
      </c>
      <c r="CX45" s="46">
        <v>7.3170731707317069E-2</v>
      </c>
      <c r="CY45" s="46">
        <v>4.878048780487805E-2</v>
      </c>
      <c r="CZ45" s="46">
        <v>0.17073170731707318</v>
      </c>
      <c r="DA45" s="46">
        <v>7.3170731707317069E-2</v>
      </c>
      <c r="DB45" s="46">
        <v>4.878048780487805E-2</v>
      </c>
      <c r="DC45" s="46">
        <v>0.12195121951219512</v>
      </c>
      <c r="DD45" s="46">
        <v>4.878048780487805E-2</v>
      </c>
      <c r="DE45" s="46">
        <v>0.12195121951219512</v>
      </c>
      <c r="DF45" s="46">
        <v>0</v>
      </c>
      <c r="DG45" s="16">
        <v>0.91666666666666652</v>
      </c>
      <c r="DH45" s="16">
        <v>8.3333333333333315E-2</v>
      </c>
      <c r="DI45" s="16">
        <v>0.25</v>
      </c>
      <c r="DJ45" s="16">
        <v>0.16666666666666663</v>
      </c>
      <c r="DK45" s="16">
        <v>0.58333333333333337</v>
      </c>
      <c r="DL45" s="16">
        <v>0.25</v>
      </c>
      <c r="DM45" s="16">
        <v>0.16666666666666663</v>
      </c>
      <c r="DN45" s="16">
        <v>0.41666666666666674</v>
      </c>
      <c r="DO45" s="16">
        <v>0.16666666666666663</v>
      </c>
      <c r="DP45" s="16">
        <v>0.41666666666666674</v>
      </c>
      <c r="DQ45" s="17">
        <v>0</v>
      </c>
      <c r="DR45" s="16">
        <v>0.1</v>
      </c>
      <c r="DS45" s="16">
        <v>0.26666666666666666</v>
      </c>
      <c r="DT45" s="16">
        <v>0.1</v>
      </c>
      <c r="DU45" s="16">
        <v>0.13333333333333333</v>
      </c>
      <c r="DV45" s="16">
        <v>0</v>
      </c>
      <c r="DW45" s="16">
        <v>0</v>
      </c>
      <c r="DX45" s="16">
        <v>0.13333333333333333</v>
      </c>
      <c r="DY45" s="16">
        <v>0</v>
      </c>
      <c r="DZ45" s="16">
        <v>0</v>
      </c>
      <c r="EA45" s="16">
        <v>3.3333333333333333E-2</v>
      </c>
      <c r="EB45" s="16">
        <v>0.23333333333333334</v>
      </c>
      <c r="EC45" s="16">
        <v>0.13333333333333333</v>
      </c>
      <c r="ED45" s="16">
        <v>0.25</v>
      </c>
      <c r="EE45" s="16">
        <v>0.66666666666666663</v>
      </c>
      <c r="EF45" s="16">
        <v>0.25</v>
      </c>
      <c r="EG45" s="16">
        <v>0.33333333333333331</v>
      </c>
      <c r="EH45" s="16">
        <v>0</v>
      </c>
      <c r="EI45" s="16">
        <v>0</v>
      </c>
      <c r="EJ45" s="16">
        <v>0.33333333333333331</v>
      </c>
      <c r="EK45" s="16">
        <v>0</v>
      </c>
      <c r="EL45" s="16">
        <v>0</v>
      </c>
      <c r="EM45" s="16">
        <v>8.3333333333333329E-2</v>
      </c>
      <c r="EN45" s="16">
        <v>0.58333333333333337</v>
      </c>
      <c r="EO45" s="17">
        <v>0.33333333333333331</v>
      </c>
      <c r="EP45" s="16">
        <v>6.9444444444444448E-2</v>
      </c>
      <c r="EQ45" s="16">
        <v>0.40277777777777773</v>
      </c>
      <c r="ER45" s="16">
        <v>4.1666666666666664E-2</v>
      </c>
      <c r="ES45" s="16">
        <v>0.18055555555555552</v>
      </c>
      <c r="ET45" s="16">
        <v>0.1111111111111111</v>
      </c>
      <c r="EU45" s="16">
        <v>2.7777777777777776E-2</v>
      </c>
      <c r="EV45" s="16">
        <v>0</v>
      </c>
      <c r="EW45" s="16">
        <v>0</v>
      </c>
      <c r="EX45" s="16">
        <v>5.5555555555555552E-2</v>
      </c>
      <c r="EY45" s="16">
        <v>0.1111111111111111</v>
      </c>
      <c r="EZ45" s="16">
        <v>0</v>
      </c>
      <c r="FA45" s="16">
        <v>0</v>
      </c>
      <c r="FB45" s="16">
        <v>0</v>
      </c>
      <c r="FC45" s="16">
        <v>7.7777777777777779E-2</v>
      </c>
      <c r="FD45" s="16">
        <v>0.3666666666666667</v>
      </c>
      <c r="FE45" s="16">
        <v>3.6111111111111108E-2</v>
      </c>
      <c r="FF45" s="16">
        <v>0.25555555555555554</v>
      </c>
      <c r="FG45" s="16">
        <v>5.8333333333333327E-2</v>
      </c>
      <c r="FH45" s="16">
        <v>2.222222222222222E-2</v>
      </c>
      <c r="FI45" s="16">
        <v>0</v>
      </c>
      <c r="FJ45" s="16">
        <v>0</v>
      </c>
      <c r="FK45" s="16">
        <v>5.5555555555555552E-2</v>
      </c>
      <c r="FL45" s="16">
        <v>0.12777777777777777</v>
      </c>
      <c r="FM45" s="16">
        <v>0</v>
      </c>
      <c r="FN45" s="16">
        <v>0</v>
      </c>
      <c r="FO45" s="17">
        <v>0</v>
      </c>
      <c r="FP45" s="16">
        <v>0.17142857142857143</v>
      </c>
      <c r="FQ45" s="16">
        <v>0.19523809523809521</v>
      </c>
      <c r="FR45" s="16">
        <v>0.2904761904761905</v>
      </c>
      <c r="FS45" s="16">
        <v>0.24285714285714283</v>
      </c>
      <c r="FT45" s="16">
        <v>0.1</v>
      </c>
      <c r="FU45" s="16">
        <v>0</v>
      </c>
      <c r="FV45" s="16">
        <v>0.14857142857142858</v>
      </c>
      <c r="FW45" s="16">
        <v>0.20571428571428574</v>
      </c>
      <c r="FX45" s="16">
        <v>0.30857142857142855</v>
      </c>
      <c r="FY45" s="16">
        <v>0.2419047619047619</v>
      </c>
      <c r="FZ45" s="16">
        <v>9.5238095238095233E-2</v>
      </c>
      <c r="GA45" s="17">
        <v>0</v>
      </c>
      <c r="GB45" s="16">
        <v>2.0146520146520148E-2</v>
      </c>
      <c r="GC45" s="16">
        <v>5.1770451770451767E-2</v>
      </c>
      <c r="GD45" s="16">
        <v>1.5384615384615385E-2</v>
      </c>
      <c r="GE45" s="16">
        <v>0.27692307692307688</v>
      </c>
      <c r="GF45" s="16">
        <v>6.813186813186814E-2</v>
      </c>
      <c r="GG45" s="16">
        <v>4.5787545787545784E-2</v>
      </c>
      <c r="GH45" s="16">
        <v>1.5384615384615385E-2</v>
      </c>
      <c r="GI45" s="16">
        <v>0.1855921855921856</v>
      </c>
      <c r="GJ45" s="16">
        <v>5.1770451770451767E-2</v>
      </c>
      <c r="GK45" s="16">
        <v>0.15555555555555559</v>
      </c>
      <c r="GL45" s="16">
        <v>1.1111111111111112E-2</v>
      </c>
      <c r="GM45" s="16">
        <v>5.0183150183150185E-2</v>
      </c>
      <c r="GN45" s="16">
        <v>2.0634920634920634E-2</v>
      </c>
      <c r="GO45" s="16">
        <v>3.1623931623931623E-2</v>
      </c>
      <c r="GP45" s="19">
        <v>0</v>
      </c>
      <c r="GQ45" s="17"/>
      <c r="GR45" s="38">
        <v>1</v>
      </c>
      <c r="GS45" s="40">
        <v>0</v>
      </c>
      <c r="GT45" s="16"/>
      <c r="GU45" s="16"/>
      <c r="GV45" s="16"/>
      <c r="GW45" s="16"/>
      <c r="GX45" s="16"/>
      <c r="GY45" s="16"/>
      <c r="GZ45" s="16"/>
      <c r="HA45" s="17"/>
      <c r="HB45" s="16">
        <v>9.358974358974359E-2</v>
      </c>
      <c r="HC45" s="16">
        <v>1.9047619047619046E-2</v>
      </c>
      <c r="HD45" s="16">
        <v>1.5384615384615385E-2</v>
      </c>
      <c r="HE45" s="16">
        <v>4.1452991452991451E-2</v>
      </c>
      <c r="HF45" s="16">
        <v>2.9304029304029304E-2</v>
      </c>
      <c r="HG45" s="16">
        <v>7.2222222222222215E-2</v>
      </c>
      <c r="HH45" s="16">
        <v>2.6068376068376069E-2</v>
      </c>
      <c r="HI45" s="16">
        <v>0.18504273504273505</v>
      </c>
      <c r="HJ45" s="16">
        <v>0.17551892551892553</v>
      </c>
      <c r="HK45" s="16">
        <v>1.5384615384615385E-2</v>
      </c>
      <c r="HL45" s="16">
        <v>0.10738705738705738</v>
      </c>
      <c r="HM45" s="16">
        <v>8.1013431013431017E-2</v>
      </c>
      <c r="HN45" s="16">
        <v>0.13302808302808303</v>
      </c>
      <c r="HO45" s="16">
        <v>5.5555555555555558E-3</v>
      </c>
      <c r="HP45" s="19">
        <v>0</v>
      </c>
      <c r="HQ45" s="17"/>
      <c r="HR45" s="16">
        <v>0.69230000000000003</v>
      </c>
      <c r="HS45" s="16">
        <v>0.61539999999999995</v>
      </c>
      <c r="HT45" s="16">
        <v>0</v>
      </c>
      <c r="HU45" s="16">
        <v>0</v>
      </c>
      <c r="HV45" s="16">
        <v>0.61539999999999995</v>
      </c>
      <c r="HW45" s="16">
        <v>7.690000000000001E-2</v>
      </c>
      <c r="HX45" s="17">
        <v>0</v>
      </c>
      <c r="HY45" s="16">
        <v>0.14233333333333331</v>
      </c>
      <c r="HZ45" s="16">
        <v>5.3008130081300814E-2</v>
      </c>
      <c r="IA45" s="16">
        <v>4.8926829268292678E-2</v>
      </c>
      <c r="IB45" s="16">
        <v>9.2999999999999999E-2</v>
      </c>
      <c r="IC45" s="16">
        <v>0.16991869918699187</v>
      </c>
      <c r="ID45" s="16">
        <v>5.3170731707317079E-2</v>
      </c>
      <c r="IE45" s="16">
        <v>5.9279907084785137E-2</v>
      </c>
      <c r="IF45" s="16">
        <v>5.9307781649245064E-2</v>
      </c>
      <c r="IG45" s="16">
        <v>4.9333333333333333E-2</v>
      </c>
      <c r="IH45" s="16">
        <v>5.5226480836236935E-2</v>
      </c>
      <c r="II45" s="16">
        <v>5.3008130081300814E-2</v>
      </c>
      <c r="IJ45" s="16">
        <v>5.3089430894308946E-2</v>
      </c>
      <c r="IK45" s="16">
        <v>5.7307781649245063E-2</v>
      </c>
      <c r="IL45" s="16">
        <v>5.3089430894308946E-2</v>
      </c>
      <c r="IM45" s="19">
        <v>0</v>
      </c>
      <c r="IN45" s="17"/>
      <c r="IO45" s="16">
        <v>0.23076923076923078</v>
      </c>
      <c r="IP45" s="16">
        <v>7.6923076923076927E-2</v>
      </c>
      <c r="IQ45" s="16">
        <v>-7.6923076923076927E-2</v>
      </c>
      <c r="IR45" s="16">
        <v>-0.15384615384615385</v>
      </c>
      <c r="IS45" s="16">
        <v>0</v>
      </c>
      <c r="IT45" s="16">
        <v>-0.15384615384615385</v>
      </c>
      <c r="IU45" s="17">
        <v>0.23076923076923078</v>
      </c>
      <c r="IV45" s="16">
        <v>0.53846153846153844</v>
      </c>
      <c r="IW45" s="16">
        <v>0.61538461538461542</v>
      </c>
      <c r="IX45" s="16">
        <v>0.53846153846153844</v>
      </c>
      <c r="IY45" s="16">
        <v>-0.38461538461538464</v>
      </c>
      <c r="IZ45" s="16">
        <v>-0.61538461538461542</v>
      </c>
      <c r="JA45" s="16">
        <v>0.38461538461538464</v>
      </c>
      <c r="JB45" s="16">
        <v>0.38461538461538464</v>
      </c>
      <c r="JC45" s="16">
        <v>-7.6923076923076927E-2</v>
      </c>
      <c r="JD45" s="16">
        <v>-0.38461538461538464</v>
      </c>
      <c r="JE45" s="16">
        <v>0.61538461538461542</v>
      </c>
      <c r="JF45" s="19">
        <v>0</v>
      </c>
      <c r="JG45" s="17"/>
      <c r="JH45" s="19">
        <v>6.7729695371519613E-2</v>
      </c>
      <c r="JI45" s="16">
        <v>6.4933796023896137E-2</v>
      </c>
      <c r="JJ45" s="16">
        <v>5.7872110152421607E-2</v>
      </c>
      <c r="JK45" s="16">
        <v>6.4933796023896137E-2</v>
      </c>
      <c r="JL45" s="16">
        <v>0.25711214949257216</v>
      </c>
      <c r="JM45" s="16">
        <v>6.4933796023896137E-2</v>
      </c>
      <c r="JN45" s="16">
        <v>6.2137896676272654E-2</v>
      </c>
      <c r="JO45" s="16">
        <v>6.0668009500045091E-2</v>
      </c>
      <c r="JP45" s="16">
        <v>6.6403683200123687E-2</v>
      </c>
      <c r="JQ45" s="16">
        <v>0.23327506753535673</v>
      </c>
      <c r="JR45" s="19">
        <v>0</v>
      </c>
      <c r="JS45" s="17"/>
      <c r="JT45" s="19">
        <v>7.690000000000001E-2</v>
      </c>
      <c r="JU45" s="16">
        <v>0.30769999999999997</v>
      </c>
      <c r="JV45" s="16">
        <v>0.46150000000000002</v>
      </c>
      <c r="JW45" s="16">
        <v>0.30769999999999997</v>
      </c>
      <c r="JX45" s="16">
        <v>0.92310000000000003</v>
      </c>
      <c r="JY45" s="16">
        <v>0</v>
      </c>
      <c r="JZ45" s="16">
        <v>7.690000000000001E-2</v>
      </c>
      <c r="KA45" s="16">
        <v>7.690000000000001E-2</v>
      </c>
      <c r="KB45" s="16">
        <v>0.23080000000000001</v>
      </c>
      <c r="KC45" s="16">
        <v>0.53849999999999998</v>
      </c>
      <c r="KD45" s="19">
        <v>7.690000000000001E-2</v>
      </c>
      <c r="KE45" s="17"/>
      <c r="KF45" s="59">
        <v>-0.38461538461538464</v>
      </c>
      <c r="KG45" s="53">
        <v>-7.6923076923076927E-2</v>
      </c>
      <c r="KH45" s="53">
        <v>0.84615384615384615</v>
      </c>
      <c r="KI45" s="53">
        <v>0.92307692307692313</v>
      </c>
      <c r="KJ45" s="53">
        <v>0</v>
      </c>
      <c r="KK45" s="53">
        <v>0</v>
      </c>
      <c r="KL45" s="53">
        <v>0</v>
      </c>
      <c r="KM45" s="54">
        <v>-0.23076923076923078</v>
      </c>
      <c r="KN45" s="16">
        <v>7.6923076923076927E-2</v>
      </c>
      <c r="KO45" s="16">
        <v>7.6923076923076927E-2</v>
      </c>
      <c r="KP45" s="16">
        <v>-7.6923076923076927E-2</v>
      </c>
      <c r="KQ45" s="16">
        <v>7.6923076923076927E-2</v>
      </c>
      <c r="KR45" s="16">
        <v>7.6923076923076927E-2</v>
      </c>
      <c r="KS45" s="16">
        <v>0</v>
      </c>
      <c r="KT45" s="17">
        <v>0</v>
      </c>
      <c r="KU45" s="19">
        <v>0.28717948717948721</v>
      </c>
      <c r="KV45" s="19">
        <v>0.17606837606837608</v>
      </c>
      <c r="KW45" s="19">
        <v>0.25128205128205128</v>
      </c>
      <c r="KX45" s="19">
        <v>0.21196581196581196</v>
      </c>
      <c r="KY45" s="19">
        <v>7.3504273504273507E-2</v>
      </c>
      <c r="KZ45" s="19">
        <v>0.28717948717948721</v>
      </c>
      <c r="LA45" s="19">
        <v>0.17606837606837608</v>
      </c>
      <c r="LB45" s="19">
        <v>0.25128205128205128</v>
      </c>
      <c r="LC45" s="19">
        <v>0.21196581196581196</v>
      </c>
      <c r="LD45" s="19">
        <v>7.3504273504273507E-2</v>
      </c>
      <c r="LF45" s="345">
        <v>0.30769230769230771</v>
      </c>
      <c r="LG45" s="345">
        <v>0.69230769230769229</v>
      </c>
      <c r="LH45" s="345">
        <v>0</v>
      </c>
      <c r="LI45" s="350"/>
      <c r="LJ45" s="351"/>
      <c r="LK45" s="36"/>
      <c r="LL45" s="345">
        <v>0.15384615384615385</v>
      </c>
      <c r="LM45" s="345">
        <v>0.76923076923076927</v>
      </c>
      <c r="LN45" s="345">
        <v>7.6923076923076927E-2</v>
      </c>
      <c r="LO45" s="19"/>
      <c r="LP45" s="19"/>
      <c r="LQ45" s="49">
        <v>0.75</v>
      </c>
      <c r="LR45" s="16">
        <v>0.5</v>
      </c>
      <c r="LS45" s="16">
        <v>0.75</v>
      </c>
      <c r="LT45" s="16">
        <v>0</v>
      </c>
      <c r="LU45" s="16">
        <v>0.5</v>
      </c>
      <c r="LV45" s="16">
        <v>0</v>
      </c>
      <c r="LW45" s="16">
        <v>0.25</v>
      </c>
      <c r="LX45" s="19">
        <v>0</v>
      </c>
      <c r="LY45" s="19"/>
      <c r="LZ45" s="17"/>
      <c r="MA45" s="16"/>
      <c r="MB45" s="16"/>
      <c r="MC45" s="16"/>
      <c r="MD45" s="16"/>
      <c r="ME45" s="16"/>
      <c r="MF45" s="16"/>
      <c r="MG45" s="16"/>
      <c r="MH45" s="19"/>
      <c r="MI45" s="17"/>
      <c r="MJ45" s="19"/>
      <c r="MK45" s="19">
        <v>0.125</v>
      </c>
      <c r="ML45" s="19">
        <v>0.875</v>
      </c>
      <c r="MM45" s="19">
        <v>0</v>
      </c>
      <c r="MN45" s="19"/>
      <c r="MO45" s="17"/>
      <c r="MP45" s="19"/>
      <c r="MQ45" s="19">
        <v>0</v>
      </c>
      <c r="MR45" s="19">
        <v>0.75</v>
      </c>
      <c r="MS45" s="19">
        <v>0.25</v>
      </c>
      <c r="MT45" s="19"/>
      <c r="MU45" s="19"/>
      <c r="MV45" s="49">
        <v>1</v>
      </c>
      <c r="MW45" s="16">
        <v>1</v>
      </c>
      <c r="MX45" s="16">
        <v>0</v>
      </c>
      <c r="MY45" s="16">
        <v>0</v>
      </c>
      <c r="MZ45" s="16">
        <v>0</v>
      </c>
      <c r="NA45" s="16">
        <v>0</v>
      </c>
      <c r="NB45" s="16">
        <v>0</v>
      </c>
      <c r="NC45" s="19">
        <v>0</v>
      </c>
      <c r="ND45" s="17"/>
      <c r="NE45" s="16"/>
      <c r="NF45" s="16"/>
      <c r="NG45" s="16"/>
      <c r="NH45" s="16"/>
      <c r="NI45" s="16"/>
      <c r="NJ45" s="16"/>
      <c r="NK45" s="16"/>
      <c r="NL45" s="19"/>
      <c r="NM45" s="17"/>
      <c r="NN45" s="19"/>
      <c r="NO45" s="19">
        <v>0.16666666666666666</v>
      </c>
      <c r="NP45" s="19">
        <v>0.83333333333333337</v>
      </c>
      <c r="NQ45" s="19">
        <v>0</v>
      </c>
      <c r="NR45" s="19"/>
      <c r="NS45" s="17"/>
      <c r="NT45" s="19"/>
      <c r="NU45" s="19">
        <v>0</v>
      </c>
      <c r="NV45" s="19">
        <v>0.83333333333333337</v>
      </c>
      <c r="NW45" s="19">
        <v>0.16666666666666666</v>
      </c>
      <c r="NX45" s="19"/>
      <c r="NY45" s="17"/>
      <c r="NZ45" s="19">
        <v>1</v>
      </c>
      <c r="OA45" s="16">
        <v>0</v>
      </c>
      <c r="OB45" s="16">
        <v>1</v>
      </c>
      <c r="OC45" s="16">
        <v>0</v>
      </c>
      <c r="OD45" s="16">
        <v>0</v>
      </c>
      <c r="OE45" s="16">
        <v>0</v>
      </c>
      <c r="OF45" s="16">
        <v>0</v>
      </c>
      <c r="OG45" s="19">
        <v>0</v>
      </c>
      <c r="OH45" s="17"/>
      <c r="OI45" s="16"/>
      <c r="OJ45" s="16"/>
      <c r="OK45" s="16"/>
      <c r="OL45" s="16"/>
      <c r="OM45" s="16"/>
      <c r="ON45" s="16"/>
      <c r="OO45" s="16"/>
      <c r="OP45" s="19"/>
      <c r="OQ45" s="17"/>
      <c r="OR45" s="19"/>
      <c r="OS45" s="19">
        <v>0.33333333333333331</v>
      </c>
      <c r="OT45" s="19">
        <v>0.66666666666666663</v>
      </c>
      <c r="OU45" s="19">
        <v>0</v>
      </c>
      <c r="OV45" s="19"/>
      <c r="OW45" s="17"/>
      <c r="OX45" s="19"/>
      <c r="OY45" s="19">
        <v>0</v>
      </c>
      <c r="OZ45" s="19">
        <v>1</v>
      </c>
      <c r="PA45" s="19">
        <v>0</v>
      </c>
      <c r="PB45" s="19"/>
      <c r="PC45" s="19"/>
      <c r="PD45" s="49">
        <v>0.5</v>
      </c>
      <c r="PE45" s="16">
        <v>0.5</v>
      </c>
      <c r="PF45" s="16">
        <v>0.5</v>
      </c>
      <c r="PG45" s="16">
        <v>0</v>
      </c>
      <c r="PH45" s="16">
        <v>0.5</v>
      </c>
      <c r="PI45" s="16">
        <v>0</v>
      </c>
      <c r="PJ45" s="16">
        <v>0</v>
      </c>
      <c r="PK45" s="19">
        <v>0</v>
      </c>
      <c r="PL45" s="17"/>
      <c r="PM45" s="19">
        <v>0</v>
      </c>
      <c r="PN45" s="16">
        <v>0</v>
      </c>
      <c r="PO45" s="16">
        <v>0</v>
      </c>
      <c r="PP45" s="16">
        <v>0</v>
      </c>
      <c r="PQ45" s="16">
        <v>0</v>
      </c>
      <c r="PR45" s="16">
        <v>0</v>
      </c>
      <c r="PS45" s="16">
        <v>0</v>
      </c>
      <c r="PT45" s="19">
        <v>0</v>
      </c>
      <c r="PU45" s="17"/>
      <c r="PV45" s="19">
        <v>0.20512820512820515</v>
      </c>
      <c r="PW45" s="16">
        <v>0.17948717948717946</v>
      </c>
      <c r="PX45" s="16">
        <v>7.6923076923076927E-2</v>
      </c>
      <c r="PY45" s="16">
        <v>0.20512820512820512</v>
      </c>
      <c r="PZ45" s="16">
        <v>0</v>
      </c>
      <c r="QA45" s="16">
        <v>0.16666666666666669</v>
      </c>
      <c r="QB45" s="16">
        <v>0.12820512820512819</v>
      </c>
      <c r="QC45" s="19">
        <v>3.8461538461538464E-2</v>
      </c>
      <c r="QD45" s="17"/>
      <c r="QE45" s="19">
        <v>3.8461538461538464E-2</v>
      </c>
      <c r="QF45" s="16">
        <v>0.12820512820512819</v>
      </c>
      <c r="QG45" s="16">
        <v>0.11538461538461538</v>
      </c>
      <c r="QH45" s="16">
        <v>2.564102564102564E-2</v>
      </c>
      <c r="QI45" s="16">
        <v>0.2820512820512821</v>
      </c>
      <c r="QJ45" s="16">
        <v>5.128205128205128E-2</v>
      </c>
      <c r="QK45" s="19">
        <v>0.35897435897435903</v>
      </c>
      <c r="QL45" s="19">
        <v>0</v>
      </c>
      <c r="QM45" s="17"/>
      <c r="QN45" s="19">
        <v>0.2820512820512821</v>
      </c>
      <c r="QO45" s="16">
        <v>0.23076923076923078</v>
      </c>
      <c r="QP45" s="16">
        <v>0.14102564102564102</v>
      </c>
      <c r="QQ45" s="16">
        <v>1.282051282051282E-2</v>
      </c>
      <c r="QR45" s="16">
        <v>0.10256410256410256</v>
      </c>
      <c r="QS45" s="16">
        <v>0.12820512820512819</v>
      </c>
      <c r="QT45" s="16">
        <v>2.564102564102564E-2</v>
      </c>
      <c r="QU45" s="19">
        <v>7.6923076923076927E-2</v>
      </c>
      <c r="QV45" s="17"/>
      <c r="QW45" s="49">
        <v>4.0299999999999994</v>
      </c>
      <c r="QX45" s="19">
        <v>3.1454545454545455</v>
      </c>
      <c r="QY45" s="19">
        <v>7.9428571428571431</v>
      </c>
      <c r="QZ45" s="17">
        <v>0.4</v>
      </c>
      <c r="RA45" s="49">
        <v>1.2444444444444445</v>
      </c>
      <c r="RB45" s="19">
        <v>0.91000000000000014</v>
      </c>
      <c r="RC45" s="19">
        <v>3.5500000000000003</v>
      </c>
      <c r="RD45" s="17">
        <v>0.4</v>
      </c>
      <c r="RE45" s="49">
        <v>53688.666666666664</v>
      </c>
      <c r="RF45" s="19">
        <v>807.55555555555554</v>
      </c>
      <c r="RG45" s="19">
        <v>7819.8</v>
      </c>
      <c r="RH45" s="17">
        <v>978.4</v>
      </c>
      <c r="RI45" s="49">
        <v>25.72</v>
      </c>
      <c r="RJ45" s="19">
        <v>24.580000000000002</v>
      </c>
      <c r="RK45" s="19">
        <v>14.580000000000002</v>
      </c>
      <c r="RL45" s="17">
        <v>21.419999999999998</v>
      </c>
    </row>
    <row r="46" spans="1:481" x14ac:dyDescent="0.25">
      <c r="A46" s="33">
        <v>43435</v>
      </c>
      <c r="B46" s="16">
        <v>0.875</v>
      </c>
      <c r="C46" s="17">
        <v>0.125</v>
      </c>
      <c r="D46" s="16">
        <v>0.31357142857142861</v>
      </c>
      <c r="E46" s="16">
        <v>0.39095238095238094</v>
      </c>
      <c r="F46" s="16">
        <v>0.18833333333333332</v>
      </c>
      <c r="G46" s="17">
        <v>0.10714285714285715</v>
      </c>
      <c r="H46" s="16">
        <v>1</v>
      </c>
      <c r="I46" s="16">
        <v>0</v>
      </c>
      <c r="J46" s="16">
        <v>0</v>
      </c>
      <c r="K46" s="16">
        <v>0</v>
      </c>
      <c r="L46" s="16">
        <v>0.91666666666666652</v>
      </c>
      <c r="M46" s="16">
        <v>8.3333333333333315E-2</v>
      </c>
      <c r="N46" s="16">
        <v>0</v>
      </c>
      <c r="O46" s="16">
        <v>0</v>
      </c>
      <c r="P46" s="16">
        <v>1</v>
      </c>
      <c r="Q46" s="16">
        <v>0</v>
      </c>
      <c r="R46" s="16">
        <v>0</v>
      </c>
      <c r="S46" s="16">
        <v>0</v>
      </c>
      <c r="T46" s="43">
        <v>1</v>
      </c>
      <c r="U46" s="43">
        <v>0</v>
      </c>
      <c r="V46" s="43">
        <v>0</v>
      </c>
      <c r="W46" s="41">
        <v>0</v>
      </c>
      <c r="X46" s="16">
        <v>-0.125</v>
      </c>
      <c r="Y46" s="16">
        <v>-0.375</v>
      </c>
      <c r="Z46" s="16">
        <v>0</v>
      </c>
      <c r="AA46" s="17">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16">
        <v>9.375E-2</v>
      </c>
      <c r="AY46" s="16">
        <v>0.21875</v>
      </c>
      <c r="AZ46" s="16">
        <v>0.21875</v>
      </c>
      <c r="BA46" s="16">
        <v>9.375E-2</v>
      </c>
      <c r="BB46" s="16">
        <v>6.25E-2</v>
      </c>
      <c r="BC46" s="16">
        <v>0</v>
      </c>
      <c r="BD46" s="16">
        <v>3.125E-2</v>
      </c>
      <c r="BE46" s="16">
        <v>0</v>
      </c>
      <c r="BF46" s="16">
        <v>0</v>
      </c>
      <c r="BG46" s="16">
        <v>0</v>
      </c>
      <c r="BH46" s="16">
        <v>0.28125</v>
      </c>
      <c r="BI46" s="16">
        <v>3.125E-2</v>
      </c>
      <c r="BJ46" s="16">
        <v>0.2</v>
      </c>
      <c r="BK46" s="16">
        <v>0.46666666666666667</v>
      </c>
      <c r="BL46" s="16">
        <v>0.46666666666666667</v>
      </c>
      <c r="BM46" s="16">
        <v>0.2</v>
      </c>
      <c r="BN46" s="16">
        <v>0.13333333333333333</v>
      </c>
      <c r="BO46" s="16">
        <v>0</v>
      </c>
      <c r="BP46" s="16">
        <v>6.6666666666666666E-2</v>
      </c>
      <c r="BQ46" s="16">
        <v>0</v>
      </c>
      <c r="BR46" s="16">
        <v>0</v>
      </c>
      <c r="BS46" s="16">
        <v>0</v>
      </c>
      <c r="BT46" s="16">
        <v>0.6</v>
      </c>
      <c r="BU46" s="17">
        <v>6.6666666666666666E-2</v>
      </c>
      <c r="BV46" s="16">
        <v>0.875</v>
      </c>
      <c r="BW46" s="17">
        <v>0.125</v>
      </c>
      <c r="BX46" s="16">
        <v>0.31190476190476191</v>
      </c>
      <c r="BY46" s="16">
        <v>0.35595238095238096</v>
      </c>
      <c r="BZ46" s="16">
        <v>0.125</v>
      </c>
      <c r="CA46" s="17">
        <v>0.20714285714285718</v>
      </c>
      <c r="CB46" s="16">
        <v>1</v>
      </c>
      <c r="CC46" s="16">
        <v>0</v>
      </c>
      <c r="CD46" s="16">
        <v>0</v>
      </c>
      <c r="CE46" s="16">
        <v>0</v>
      </c>
      <c r="CF46" s="16">
        <v>0.83333333333333348</v>
      </c>
      <c r="CG46" s="16">
        <v>0.16666666666666663</v>
      </c>
      <c r="CH46" s="16">
        <v>0</v>
      </c>
      <c r="CI46" s="16">
        <v>0</v>
      </c>
      <c r="CJ46" s="16">
        <v>1</v>
      </c>
      <c r="CK46" s="16">
        <v>0</v>
      </c>
      <c r="CL46" s="16">
        <v>0</v>
      </c>
      <c r="CM46" s="16">
        <v>0</v>
      </c>
      <c r="CN46" s="16">
        <v>0.83333333333333348</v>
      </c>
      <c r="CO46" s="16">
        <v>0</v>
      </c>
      <c r="CP46" s="16">
        <v>0.16666666666666663</v>
      </c>
      <c r="CQ46" s="17">
        <v>0</v>
      </c>
      <c r="CR46" s="16">
        <v>-0.1875</v>
      </c>
      <c r="CS46" s="38">
        <v>-0.1875</v>
      </c>
      <c r="CT46" s="38">
        <v>6.25E-2</v>
      </c>
      <c r="CU46" s="40">
        <v>0.125</v>
      </c>
      <c r="CV46" s="46">
        <v>0.36842105263157893</v>
      </c>
      <c r="CW46" s="46">
        <v>0</v>
      </c>
      <c r="CX46" s="46">
        <v>5.2631578947368418E-2</v>
      </c>
      <c r="CY46" s="46">
        <v>5.2631578947368418E-2</v>
      </c>
      <c r="CZ46" s="46">
        <v>0.13157894736842105</v>
      </c>
      <c r="DA46" s="46">
        <v>5.2631578947368418E-2</v>
      </c>
      <c r="DB46" s="46">
        <v>2.6315789473684209E-2</v>
      </c>
      <c r="DC46" s="46">
        <v>7.8947368421052627E-2</v>
      </c>
      <c r="DD46" s="46">
        <v>2.6315789473684209E-2</v>
      </c>
      <c r="DE46" s="46">
        <v>0.18421052631578946</v>
      </c>
      <c r="DF46" s="46">
        <v>2.6315789473684209E-2</v>
      </c>
      <c r="DG46" s="16">
        <v>1</v>
      </c>
      <c r="DH46" s="16">
        <v>0</v>
      </c>
      <c r="DI46" s="16">
        <v>0.14285714285714285</v>
      </c>
      <c r="DJ46" s="16">
        <v>0.14285714285714285</v>
      </c>
      <c r="DK46" s="16">
        <v>0.35714285714285715</v>
      </c>
      <c r="DL46" s="16">
        <v>0.14285714285714285</v>
      </c>
      <c r="DM46" s="16">
        <v>7.1428571428571425E-2</v>
      </c>
      <c r="DN46" s="16">
        <v>0.21428571428571427</v>
      </c>
      <c r="DO46" s="16">
        <v>7.1428571428571425E-2</v>
      </c>
      <c r="DP46" s="16">
        <v>0.5</v>
      </c>
      <c r="DQ46" s="17">
        <v>7.1428571428571425E-2</v>
      </c>
      <c r="DR46" s="16">
        <v>0.11428571428571428</v>
      </c>
      <c r="DS46" s="16">
        <v>0.25714285714285712</v>
      </c>
      <c r="DT46" s="16">
        <v>0.22857142857142856</v>
      </c>
      <c r="DU46" s="16">
        <v>8.5714285714285715E-2</v>
      </c>
      <c r="DV46" s="16">
        <v>0</v>
      </c>
      <c r="DW46" s="16">
        <v>0</v>
      </c>
      <c r="DX46" s="16">
        <v>2.8571428571428571E-2</v>
      </c>
      <c r="DY46" s="16">
        <v>0</v>
      </c>
      <c r="DZ46" s="16">
        <v>0</v>
      </c>
      <c r="EA46" s="16">
        <v>0</v>
      </c>
      <c r="EB46" s="16">
        <v>0.2857142857142857</v>
      </c>
      <c r="EC46" s="16">
        <v>2.8571428571428571E-2</v>
      </c>
      <c r="ED46" s="16">
        <v>0.26666666666666666</v>
      </c>
      <c r="EE46" s="16">
        <v>0.6</v>
      </c>
      <c r="EF46" s="16">
        <v>0.53333333333333333</v>
      </c>
      <c r="EG46" s="16">
        <v>0.2</v>
      </c>
      <c r="EH46" s="16">
        <v>0</v>
      </c>
      <c r="EI46" s="16">
        <v>0</v>
      </c>
      <c r="EJ46" s="16">
        <v>6.6666666666666666E-2</v>
      </c>
      <c r="EK46" s="16">
        <v>0</v>
      </c>
      <c r="EL46" s="16">
        <v>0</v>
      </c>
      <c r="EM46" s="16">
        <v>0</v>
      </c>
      <c r="EN46" s="16">
        <v>0.66666666666666663</v>
      </c>
      <c r="EO46" s="17">
        <v>6.6666666666666666E-2</v>
      </c>
      <c r="EP46" s="16">
        <v>6.8452380952380945E-2</v>
      </c>
      <c r="EQ46" s="16">
        <v>0.41517857142857145</v>
      </c>
      <c r="ER46" s="16">
        <v>1.0416666666666666E-2</v>
      </c>
      <c r="ES46" s="16">
        <v>0.25029761904761905</v>
      </c>
      <c r="ET46" s="16">
        <v>5.5059523809523808E-2</v>
      </c>
      <c r="EU46" s="16">
        <v>0</v>
      </c>
      <c r="EV46" s="16">
        <v>0</v>
      </c>
      <c r="EW46" s="16">
        <v>0</v>
      </c>
      <c r="EX46" s="16">
        <v>2.0833333333333332E-2</v>
      </c>
      <c r="EY46" s="16">
        <v>0.13601190476190475</v>
      </c>
      <c r="EZ46" s="16">
        <v>3.3333333333333333E-2</v>
      </c>
      <c r="FA46" s="16">
        <v>1.0416666666666666E-2</v>
      </c>
      <c r="FB46" s="16">
        <v>0</v>
      </c>
      <c r="FC46" s="16">
        <v>5.5059523809523808E-2</v>
      </c>
      <c r="FD46" s="16">
        <v>0.41517857142857145</v>
      </c>
      <c r="FE46" s="16">
        <v>4.4642857142857137E-2</v>
      </c>
      <c r="FF46" s="16">
        <v>0.27321428571428569</v>
      </c>
      <c r="FG46" s="16">
        <v>3.4226190476190473E-2</v>
      </c>
      <c r="FH46" s="16">
        <v>0</v>
      </c>
      <c r="FI46" s="16">
        <v>1.0416666666666666E-2</v>
      </c>
      <c r="FJ46" s="16">
        <v>0</v>
      </c>
      <c r="FK46" s="16">
        <v>3.4226190476190473E-2</v>
      </c>
      <c r="FL46" s="16">
        <v>0.1226190476190476</v>
      </c>
      <c r="FM46" s="16">
        <v>1.0416666666666666E-2</v>
      </c>
      <c r="FN46" s="16">
        <v>0</v>
      </c>
      <c r="FO46" s="17">
        <v>0</v>
      </c>
      <c r="FP46" s="16">
        <v>0.1362962962962963</v>
      </c>
      <c r="FQ46" s="16">
        <v>0.20074074074074075</v>
      </c>
      <c r="FR46" s="16">
        <v>0.31111111111111106</v>
      </c>
      <c r="FS46" s="16">
        <v>0.23518518518518519</v>
      </c>
      <c r="FT46" s="16">
        <v>0.11666666666666667</v>
      </c>
      <c r="FU46" s="16">
        <v>0</v>
      </c>
      <c r="FV46" s="16">
        <v>0.13333333333333333</v>
      </c>
      <c r="FW46" s="16">
        <v>0.23666666666666669</v>
      </c>
      <c r="FX46" s="16">
        <v>0.28222222222222221</v>
      </c>
      <c r="FY46" s="16">
        <v>0.23222222222222219</v>
      </c>
      <c r="FZ46" s="16">
        <v>0.11555555555555555</v>
      </c>
      <c r="GA46" s="17">
        <v>0</v>
      </c>
      <c r="GB46" s="16">
        <v>2.5000000000000001E-2</v>
      </c>
      <c r="GC46" s="16">
        <v>6.25E-2</v>
      </c>
      <c r="GD46" s="16">
        <v>3.7499999999999999E-2</v>
      </c>
      <c r="GE46" s="16">
        <v>0.31666666666666665</v>
      </c>
      <c r="GF46" s="16">
        <v>6.6666666666666666E-2</v>
      </c>
      <c r="GG46" s="16">
        <v>4.583333333333333E-2</v>
      </c>
      <c r="GH46" s="16">
        <v>2.9166666666666667E-2</v>
      </c>
      <c r="GI46" s="16">
        <v>0.22500000000000001</v>
      </c>
      <c r="GJ46" s="16">
        <v>1.6666666666666666E-2</v>
      </c>
      <c r="GK46" s="16">
        <v>8.7499999999999994E-2</v>
      </c>
      <c r="GL46" s="16">
        <v>0</v>
      </c>
      <c r="GM46" s="16">
        <v>3.3333333333333333E-2</v>
      </c>
      <c r="GN46" s="16">
        <v>3.7499999999999999E-2</v>
      </c>
      <c r="GO46" s="16">
        <v>1.6666666666666666E-2</v>
      </c>
      <c r="GP46" s="19">
        <v>0</v>
      </c>
      <c r="GQ46" s="17"/>
      <c r="GR46" s="38">
        <v>0.92307692307692313</v>
      </c>
      <c r="GS46" s="40">
        <v>7.6923076923076927E-2</v>
      </c>
      <c r="GT46" s="16">
        <v>0.2</v>
      </c>
      <c r="GU46" s="16">
        <v>0</v>
      </c>
      <c r="GV46" s="16">
        <v>0.2</v>
      </c>
      <c r="GW46" s="16">
        <v>0</v>
      </c>
      <c r="GX46" s="16">
        <v>0.2</v>
      </c>
      <c r="GY46" s="16">
        <v>0.2</v>
      </c>
      <c r="GZ46" s="16">
        <v>0.2</v>
      </c>
      <c r="HA46" s="17">
        <v>0</v>
      </c>
      <c r="HB46" s="16">
        <v>0.125</v>
      </c>
      <c r="HC46" s="16">
        <v>1.6666666666666666E-2</v>
      </c>
      <c r="HD46" s="16">
        <v>2.0833333333333336E-2</v>
      </c>
      <c r="HE46" s="16">
        <v>7.4999999999999997E-2</v>
      </c>
      <c r="HF46" s="16">
        <v>0.05</v>
      </c>
      <c r="HG46" s="16">
        <v>4.1666666666666664E-2</v>
      </c>
      <c r="HH46" s="16">
        <v>1.6666666666666666E-2</v>
      </c>
      <c r="HI46" s="16">
        <v>0.22083333333333333</v>
      </c>
      <c r="HJ46" s="16">
        <v>0.14166666666666666</v>
      </c>
      <c r="HK46" s="16">
        <v>3.3333333333333333E-2</v>
      </c>
      <c r="HL46" s="16">
        <v>7.5000000000000011E-2</v>
      </c>
      <c r="HM46" s="16">
        <v>6.25E-2</v>
      </c>
      <c r="HN46" s="16">
        <v>9.1666666666666674E-2</v>
      </c>
      <c r="HO46" s="16">
        <v>4.1666666666666666E-3</v>
      </c>
      <c r="HP46" s="19">
        <v>2.5000000000000001E-2</v>
      </c>
      <c r="HQ46" s="17"/>
      <c r="HR46" s="16">
        <v>0.5625</v>
      </c>
      <c r="HS46" s="16">
        <v>0.75</v>
      </c>
      <c r="HT46" s="16">
        <v>0</v>
      </c>
      <c r="HU46" s="16">
        <v>0</v>
      </c>
      <c r="HV46" s="16">
        <v>0.625</v>
      </c>
      <c r="HW46" s="16">
        <v>0.1875</v>
      </c>
      <c r="HX46" s="17">
        <v>0</v>
      </c>
      <c r="HY46" s="16">
        <v>0.12347026101839963</v>
      </c>
      <c r="HZ46" s="16">
        <v>7.4024818142918281E-2</v>
      </c>
      <c r="IA46" s="16">
        <v>6.5252888318356878E-2</v>
      </c>
      <c r="IB46" s="16">
        <v>0.11568249893025244</v>
      </c>
      <c r="IC46" s="16">
        <v>0.12458279845956353</v>
      </c>
      <c r="ID46" s="16">
        <v>5.2103592314118624E-2</v>
      </c>
      <c r="IE46" s="16">
        <v>5.3216129755282511E-2</v>
      </c>
      <c r="IF46" s="16">
        <v>5.6559732664995817E-2</v>
      </c>
      <c r="IG46" s="16">
        <v>5.1525480367585634E-2</v>
      </c>
      <c r="IH46" s="16">
        <v>4.9451963241436928E-2</v>
      </c>
      <c r="II46" s="16">
        <v>7.1259327179737958E-2</v>
      </c>
      <c r="IJ46" s="16">
        <v>5.6016708437761076E-2</v>
      </c>
      <c r="IK46" s="16">
        <v>4.8838763575605681E-2</v>
      </c>
      <c r="IL46" s="16">
        <v>4.8365914786967425E-2</v>
      </c>
      <c r="IM46" s="19">
        <v>9.6491228070175444E-3</v>
      </c>
      <c r="IN46" s="17"/>
      <c r="IO46" s="16">
        <v>0.25</v>
      </c>
      <c r="IP46" s="16">
        <v>6.25E-2</v>
      </c>
      <c r="IQ46" s="16">
        <v>0</v>
      </c>
      <c r="IR46" s="16">
        <v>0.125</v>
      </c>
      <c r="IS46" s="16">
        <v>0.25</v>
      </c>
      <c r="IT46" s="16">
        <v>0</v>
      </c>
      <c r="IU46" s="17">
        <v>0.125</v>
      </c>
      <c r="IV46" s="16">
        <v>0.625</v>
      </c>
      <c r="IW46" s="16">
        <v>0.75</v>
      </c>
      <c r="IX46" s="16">
        <v>0.8125</v>
      </c>
      <c r="IY46" s="16">
        <v>-0.1875</v>
      </c>
      <c r="IZ46" s="16">
        <v>-0.625</v>
      </c>
      <c r="JA46" s="16">
        <v>0.375</v>
      </c>
      <c r="JB46" s="16">
        <v>0.375</v>
      </c>
      <c r="JC46" s="16">
        <v>-0.1875</v>
      </c>
      <c r="JD46" s="16">
        <v>0</v>
      </c>
      <c r="JE46" s="16">
        <v>0.875</v>
      </c>
      <c r="JF46" s="19">
        <v>0</v>
      </c>
      <c r="JG46" s="17"/>
      <c r="JH46" s="19">
        <v>8.7772031889678956E-2</v>
      </c>
      <c r="JI46" s="16">
        <v>7.2021116138763192E-2</v>
      </c>
      <c r="JJ46" s="16">
        <v>9.1862385980033046E-2</v>
      </c>
      <c r="JK46" s="16">
        <v>0.12341090282266753</v>
      </c>
      <c r="JL46" s="16">
        <v>0.11399482870071105</v>
      </c>
      <c r="JM46" s="16">
        <v>7.9896574014221067E-2</v>
      </c>
      <c r="JN46" s="16">
        <v>9.7188106011635411E-2</v>
      </c>
      <c r="JO46" s="16">
        <v>9.4106873518638223E-2</v>
      </c>
      <c r="JP46" s="16">
        <v>0.11487825899590605</v>
      </c>
      <c r="JQ46" s="16">
        <v>0.10105939811822165</v>
      </c>
      <c r="JR46" s="19">
        <v>2.3809523809523808E-2</v>
      </c>
      <c r="JS46" s="17"/>
      <c r="JT46" s="19">
        <v>0.125</v>
      </c>
      <c r="JU46" s="16">
        <v>0.4375</v>
      </c>
      <c r="JV46" s="16">
        <v>0.25</v>
      </c>
      <c r="JW46" s="16">
        <v>0.3125</v>
      </c>
      <c r="JX46" s="16">
        <v>1</v>
      </c>
      <c r="JY46" s="16">
        <v>0</v>
      </c>
      <c r="JZ46" s="16">
        <v>0.1875</v>
      </c>
      <c r="KA46" s="16">
        <v>0.125</v>
      </c>
      <c r="KB46" s="16">
        <v>0.375</v>
      </c>
      <c r="KC46" s="16">
        <v>0.3125</v>
      </c>
      <c r="KD46" s="19">
        <v>0</v>
      </c>
      <c r="KE46" s="17"/>
      <c r="KF46" s="59">
        <v>-0.375</v>
      </c>
      <c r="KG46" s="53">
        <v>-0.25</v>
      </c>
      <c r="KH46" s="53">
        <v>0.5625</v>
      </c>
      <c r="KI46" s="53">
        <v>0.9375</v>
      </c>
      <c r="KJ46" s="53">
        <v>0</v>
      </c>
      <c r="KK46" s="53">
        <v>0</v>
      </c>
      <c r="KL46" s="53">
        <v>0</v>
      </c>
      <c r="KM46" s="54">
        <v>-0.125</v>
      </c>
      <c r="KN46" s="16">
        <v>0.4375</v>
      </c>
      <c r="KO46" s="16">
        <v>0</v>
      </c>
      <c r="KP46" s="16">
        <v>0.125</v>
      </c>
      <c r="KQ46" s="16">
        <v>0.3125</v>
      </c>
      <c r="KR46" s="16">
        <v>0.375</v>
      </c>
      <c r="KS46" s="16">
        <v>0</v>
      </c>
      <c r="KT46" s="17">
        <v>6.25E-2</v>
      </c>
      <c r="KU46" s="19">
        <v>0.30196078431372547</v>
      </c>
      <c r="KV46" s="19">
        <v>0.20722689075630255</v>
      </c>
      <c r="KW46" s="19">
        <v>0.23826330532212886</v>
      </c>
      <c r="KX46" s="19">
        <v>0.2</v>
      </c>
      <c r="KY46" s="19">
        <v>5.2549019607843139E-2</v>
      </c>
      <c r="KZ46" s="19">
        <v>0.29333333333333333</v>
      </c>
      <c r="LA46" s="19">
        <v>0.20835978835978838</v>
      </c>
      <c r="LB46" s="19">
        <v>0.24349206349206348</v>
      </c>
      <c r="LC46" s="19">
        <v>0.20444444444444446</v>
      </c>
      <c r="LD46" s="19">
        <v>5.0370370370370371E-2</v>
      </c>
      <c r="LF46" s="345">
        <v>6.6666666666666666E-2</v>
      </c>
      <c r="LG46" s="345">
        <v>0.8666666666666667</v>
      </c>
      <c r="LH46" s="345">
        <v>6.6666666666666666E-2</v>
      </c>
      <c r="LI46" s="350"/>
      <c r="LJ46" s="351"/>
      <c r="LK46" s="36"/>
      <c r="LL46" s="345">
        <v>0</v>
      </c>
      <c r="LM46" s="345">
        <v>0.8666666666666667</v>
      </c>
      <c r="LN46" s="345">
        <v>0.13333333333333333</v>
      </c>
      <c r="LO46" s="19"/>
      <c r="LP46" s="19"/>
      <c r="LQ46" s="49">
        <v>0.5</v>
      </c>
      <c r="LR46" s="16">
        <v>0</v>
      </c>
      <c r="LS46" s="16">
        <v>1</v>
      </c>
      <c r="LT46" s="16">
        <v>0</v>
      </c>
      <c r="LU46" s="16">
        <v>0.5</v>
      </c>
      <c r="LV46" s="16">
        <v>0</v>
      </c>
      <c r="LW46" s="16">
        <v>0</v>
      </c>
      <c r="LX46" s="19">
        <v>0</v>
      </c>
      <c r="LY46" s="19"/>
      <c r="LZ46" s="17"/>
      <c r="MA46" s="16"/>
      <c r="MB46" s="16"/>
      <c r="MC46" s="16"/>
      <c r="MD46" s="16"/>
      <c r="ME46" s="16"/>
      <c r="MF46" s="16"/>
      <c r="MG46" s="16"/>
      <c r="MH46" s="19"/>
      <c r="MI46" s="17"/>
      <c r="MJ46" s="19"/>
      <c r="MK46" s="19">
        <v>7.6923076923076927E-2</v>
      </c>
      <c r="ML46" s="19">
        <v>0.84615384615384615</v>
      </c>
      <c r="MM46" s="19">
        <v>7.6923076923076927E-2</v>
      </c>
      <c r="MN46" s="19"/>
      <c r="MO46" s="17"/>
      <c r="MP46" s="19"/>
      <c r="MQ46" s="19">
        <v>7.1428571428571425E-2</v>
      </c>
      <c r="MR46" s="19">
        <v>0.7142857142857143</v>
      </c>
      <c r="MS46" s="19">
        <v>0.21428571428571427</v>
      </c>
      <c r="MT46" s="19"/>
      <c r="MU46" s="19"/>
      <c r="MV46" s="49">
        <v>0</v>
      </c>
      <c r="MW46" s="16">
        <v>1</v>
      </c>
      <c r="MX46" s="16">
        <v>0.5</v>
      </c>
      <c r="MY46" s="16">
        <v>0</v>
      </c>
      <c r="MZ46" s="16">
        <v>0</v>
      </c>
      <c r="NA46" s="16">
        <v>0</v>
      </c>
      <c r="NB46" s="16">
        <v>0</v>
      </c>
      <c r="NC46" s="19">
        <v>0</v>
      </c>
      <c r="ND46" s="17"/>
      <c r="NE46" s="16"/>
      <c r="NF46" s="16"/>
      <c r="NG46" s="16"/>
      <c r="NH46" s="16"/>
      <c r="NI46" s="16"/>
      <c r="NJ46" s="16"/>
      <c r="NK46" s="16"/>
      <c r="NL46" s="19"/>
      <c r="NM46" s="17"/>
      <c r="NN46" s="19"/>
      <c r="NO46" s="19">
        <v>0.2</v>
      </c>
      <c r="NP46" s="19">
        <v>0.8</v>
      </c>
      <c r="NQ46" s="19">
        <v>0</v>
      </c>
      <c r="NR46" s="19"/>
      <c r="NS46" s="17"/>
      <c r="NT46" s="19"/>
      <c r="NU46" s="19">
        <v>0</v>
      </c>
      <c r="NV46" s="19">
        <v>1</v>
      </c>
      <c r="NW46" s="19">
        <v>0</v>
      </c>
      <c r="NX46" s="19"/>
      <c r="NY46" s="17"/>
      <c r="NZ46" s="19">
        <v>0.5</v>
      </c>
      <c r="OA46" s="16">
        <v>0</v>
      </c>
      <c r="OB46" s="16">
        <v>0.5</v>
      </c>
      <c r="OC46" s="16">
        <v>0</v>
      </c>
      <c r="OD46" s="16">
        <v>0.5</v>
      </c>
      <c r="OE46" s="16">
        <v>0</v>
      </c>
      <c r="OF46" s="16">
        <v>0</v>
      </c>
      <c r="OG46" s="19">
        <v>0</v>
      </c>
      <c r="OH46" s="17"/>
      <c r="OI46" s="16"/>
      <c r="OJ46" s="16"/>
      <c r="OK46" s="16"/>
      <c r="OL46" s="16"/>
      <c r="OM46" s="16"/>
      <c r="ON46" s="16"/>
      <c r="OO46" s="16"/>
      <c r="OP46" s="19"/>
      <c r="OQ46" s="17"/>
      <c r="OR46" s="19"/>
      <c r="OS46" s="19">
        <v>0</v>
      </c>
      <c r="OT46" s="19">
        <v>0.8571428571428571</v>
      </c>
      <c r="OU46" s="19">
        <v>0.14285714285714285</v>
      </c>
      <c r="OV46" s="19"/>
      <c r="OW46" s="17"/>
      <c r="OX46" s="19"/>
      <c r="OY46" s="19">
        <v>0</v>
      </c>
      <c r="OZ46" s="19">
        <v>0.8571428571428571</v>
      </c>
      <c r="PA46" s="19">
        <v>0.14285714285714285</v>
      </c>
      <c r="PB46" s="19"/>
      <c r="PC46" s="19"/>
      <c r="PD46" s="49">
        <v>0</v>
      </c>
      <c r="PE46" s="16">
        <v>1</v>
      </c>
      <c r="PF46" s="16">
        <v>0</v>
      </c>
      <c r="PG46" s="16">
        <v>0</v>
      </c>
      <c r="PH46" s="16">
        <v>0</v>
      </c>
      <c r="PI46" s="16">
        <v>0</v>
      </c>
      <c r="PJ46" s="16">
        <v>0</v>
      </c>
      <c r="PK46" s="19">
        <v>0</v>
      </c>
      <c r="PL46" s="17"/>
      <c r="PM46" s="19">
        <v>0</v>
      </c>
      <c r="PN46" s="16">
        <v>1</v>
      </c>
      <c r="PO46" s="16">
        <v>0</v>
      </c>
      <c r="PP46" s="16">
        <v>0</v>
      </c>
      <c r="PQ46" s="16">
        <v>1</v>
      </c>
      <c r="PR46" s="16">
        <v>0</v>
      </c>
      <c r="PS46" s="16">
        <v>0</v>
      </c>
      <c r="PT46" s="19">
        <v>0</v>
      </c>
      <c r="PU46" s="17"/>
      <c r="PV46" s="19">
        <v>0.23333333333333334</v>
      </c>
      <c r="PW46" s="16">
        <v>0.16666666666666666</v>
      </c>
      <c r="PX46" s="16">
        <v>0.17777777777777776</v>
      </c>
      <c r="PY46" s="16">
        <v>0.16666666666666666</v>
      </c>
      <c r="PZ46" s="16">
        <v>0</v>
      </c>
      <c r="QA46" s="16">
        <v>9.9999999999999992E-2</v>
      </c>
      <c r="QB46" s="16">
        <v>8.8888888888888878E-2</v>
      </c>
      <c r="QC46" s="19">
        <v>6.6666666666666666E-2</v>
      </c>
      <c r="QD46" s="17"/>
      <c r="QE46" s="19">
        <v>3.3333333333333333E-2</v>
      </c>
      <c r="QF46" s="16">
        <v>9.9999999999999992E-2</v>
      </c>
      <c r="QG46" s="16">
        <v>8.8888888888888892E-2</v>
      </c>
      <c r="QH46" s="16">
        <v>8.8888888888888878E-2</v>
      </c>
      <c r="QI46" s="16">
        <v>0.25555555555555554</v>
      </c>
      <c r="QJ46" s="16">
        <v>0.14444444444444443</v>
      </c>
      <c r="QK46" s="19">
        <v>0.28888888888888892</v>
      </c>
      <c r="QL46" s="19">
        <v>0</v>
      </c>
      <c r="QM46" s="17"/>
      <c r="QN46" s="19">
        <v>0.28888888888888886</v>
      </c>
      <c r="QO46" s="16">
        <v>0.23333333333333334</v>
      </c>
      <c r="QP46" s="16">
        <v>0.12222222222222222</v>
      </c>
      <c r="QQ46" s="16">
        <v>8.8888888888888892E-2</v>
      </c>
      <c r="QR46" s="16">
        <v>6.6666666666666666E-2</v>
      </c>
      <c r="QS46" s="16">
        <v>0.1333333333333333</v>
      </c>
      <c r="QT46" s="16">
        <v>3.3333333333333326E-2</v>
      </c>
      <c r="QU46" s="19">
        <v>3.3333333333333333E-2</v>
      </c>
      <c r="QV46" s="17"/>
      <c r="QW46" s="49">
        <v>13.590909090909092</v>
      </c>
      <c r="QX46" s="19">
        <v>16.015384615384615</v>
      </c>
      <c r="QY46" s="19">
        <v>13.875</v>
      </c>
      <c r="QZ46" s="17">
        <v>5.5875000000000004</v>
      </c>
      <c r="RA46" s="49">
        <v>13.718181818181819</v>
      </c>
      <c r="RB46" s="19">
        <v>17.686666666666667</v>
      </c>
      <c r="RC46" s="19">
        <v>15.614285714285714</v>
      </c>
      <c r="RD46" s="17">
        <v>6.3285714285714283</v>
      </c>
      <c r="RE46" s="49">
        <v>85716.362923076915</v>
      </c>
      <c r="RF46" s="19">
        <v>2444.268</v>
      </c>
      <c r="RG46" s="19">
        <v>1168.904</v>
      </c>
      <c r="RH46" s="17">
        <v>9623.9451000000008</v>
      </c>
      <c r="RI46" s="49">
        <v>28.524615384615387</v>
      </c>
      <c r="RJ46" s="19">
        <v>29.471666666666664</v>
      </c>
      <c r="RK46" s="19">
        <v>14.875</v>
      </c>
      <c r="RL46" s="17">
        <v>16.087499999999999</v>
      </c>
    </row>
    <row r="47" spans="1:481" x14ac:dyDescent="0.25">
      <c r="A47" s="33">
        <v>43525</v>
      </c>
      <c r="B47" s="16">
        <v>0.9375</v>
      </c>
      <c r="C47" s="17">
        <v>6.25E-2</v>
      </c>
      <c r="D47" s="16">
        <v>0.31589743589743591</v>
      </c>
      <c r="E47" s="16">
        <v>0.35435897435897434</v>
      </c>
      <c r="F47" s="16">
        <v>0.15641025641025644</v>
      </c>
      <c r="G47" s="17">
        <v>0.17333333333333334</v>
      </c>
      <c r="H47" s="16">
        <v>1</v>
      </c>
      <c r="I47" s="16">
        <v>0</v>
      </c>
      <c r="J47" s="16">
        <v>0</v>
      </c>
      <c r="K47" s="16">
        <v>0</v>
      </c>
      <c r="L47" s="16">
        <v>0.9285714285714286</v>
      </c>
      <c r="M47" s="16">
        <v>7.1428571428571425E-2</v>
      </c>
      <c r="N47" s="16">
        <v>0</v>
      </c>
      <c r="O47" s="16">
        <v>0</v>
      </c>
      <c r="P47" s="16">
        <v>1</v>
      </c>
      <c r="Q47" s="16">
        <v>0</v>
      </c>
      <c r="R47" s="16">
        <v>0</v>
      </c>
      <c r="S47" s="16">
        <v>0</v>
      </c>
      <c r="T47" s="43">
        <v>1</v>
      </c>
      <c r="U47" s="43">
        <v>0</v>
      </c>
      <c r="V47" s="43">
        <v>0</v>
      </c>
      <c r="W47" s="41">
        <v>0</v>
      </c>
      <c r="X47" s="16">
        <v>-0.125</v>
      </c>
      <c r="Y47" s="16">
        <v>-0.3125</v>
      </c>
      <c r="Z47" s="16">
        <v>-0.125</v>
      </c>
      <c r="AA47" s="17">
        <v>6.25E-2</v>
      </c>
      <c r="AB47" s="49"/>
      <c r="AC47" s="16"/>
      <c r="AD47" s="16"/>
      <c r="AE47" s="16"/>
      <c r="AF47" s="16"/>
      <c r="AG47" s="16"/>
      <c r="AH47" s="16"/>
      <c r="AI47" s="16"/>
      <c r="AJ47" s="16"/>
      <c r="AK47" s="16"/>
      <c r="AL47" s="16"/>
      <c r="AM47" s="16"/>
      <c r="AN47" s="16"/>
      <c r="AO47" s="16"/>
      <c r="AP47" s="16"/>
      <c r="AQ47" s="16"/>
      <c r="AR47" s="16"/>
      <c r="AS47" s="16"/>
      <c r="AT47" s="16"/>
      <c r="AU47" s="16"/>
      <c r="AV47" s="16"/>
      <c r="AW47" s="17"/>
      <c r="AX47" s="16">
        <v>0.11428571428571428</v>
      </c>
      <c r="AY47" s="16">
        <v>0.22857142857142856</v>
      </c>
      <c r="AZ47" s="16">
        <v>0.14285714285714285</v>
      </c>
      <c r="BA47" s="16">
        <v>0.14285714285714285</v>
      </c>
      <c r="BB47" s="16">
        <v>5.7142857142857141E-2</v>
      </c>
      <c r="BC47" s="16">
        <v>0</v>
      </c>
      <c r="BD47" s="16">
        <v>8.5714285714285715E-2</v>
      </c>
      <c r="BE47" s="16">
        <v>0</v>
      </c>
      <c r="BF47" s="16">
        <v>0</v>
      </c>
      <c r="BG47" s="16">
        <v>0</v>
      </c>
      <c r="BH47" s="16">
        <v>0.22857142857142856</v>
      </c>
      <c r="BI47" s="16">
        <v>0</v>
      </c>
      <c r="BJ47" s="16">
        <v>0.25</v>
      </c>
      <c r="BK47" s="16">
        <v>0.5</v>
      </c>
      <c r="BL47" s="16">
        <v>0.3125</v>
      </c>
      <c r="BM47" s="16">
        <v>0.3125</v>
      </c>
      <c r="BN47" s="16">
        <v>0.125</v>
      </c>
      <c r="BO47" s="16">
        <v>0</v>
      </c>
      <c r="BP47" s="16">
        <v>0.1875</v>
      </c>
      <c r="BQ47" s="16">
        <v>0</v>
      </c>
      <c r="BR47" s="16">
        <v>0</v>
      </c>
      <c r="BS47" s="16">
        <v>0</v>
      </c>
      <c r="BT47" s="16">
        <v>0.5</v>
      </c>
      <c r="BU47" s="17">
        <v>0</v>
      </c>
      <c r="BV47" s="16">
        <v>0.9375</v>
      </c>
      <c r="BW47" s="17">
        <v>6.25E-2</v>
      </c>
      <c r="BX47" s="16">
        <v>0.29357142857142859</v>
      </c>
      <c r="BY47" s="16">
        <v>0.31857142857142856</v>
      </c>
      <c r="BZ47" s="16">
        <v>0.18428571428571427</v>
      </c>
      <c r="CA47" s="17">
        <v>0.20357142857142857</v>
      </c>
      <c r="CB47" s="16">
        <v>1</v>
      </c>
      <c r="CC47" s="16">
        <v>0</v>
      </c>
      <c r="CD47" s="16">
        <v>0</v>
      </c>
      <c r="CE47" s="16">
        <v>0</v>
      </c>
      <c r="CF47" s="16">
        <v>0.9285714285714286</v>
      </c>
      <c r="CG47" s="16">
        <v>7.1428571428571425E-2</v>
      </c>
      <c r="CH47" s="16">
        <v>0</v>
      </c>
      <c r="CI47" s="16">
        <v>0</v>
      </c>
      <c r="CJ47" s="16">
        <v>1</v>
      </c>
      <c r="CK47" s="16">
        <v>0</v>
      </c>
      <c r="CL47" s="16">
        <v>0</v>
      </c>
      <c r="CM47" s="16">
        <v>0</v>
      </c>
      <c r="CN47" s="16">
        <v>1</v>
      </c>
      <c r="CO47" s="16">
        <v>0</v>
      </c>
      <c r="CP47" s="16">
        <v>0</v>
      </c>
      <c r="CQ47" s="17">
        <v>0</v>
      </c>
      <c r="CR47" s="16">
        <v>-6.25E-2</v>
      </c>
      <c r="CS47" s="38">
        <v>-0.125</v>
      </c>
      <c r="CT47" s="38">
        <v>-6.25E-2</v>
      </c>
      <c r="CU47" s="40">
        <v>0</v>
      </c>
      <c r="CV47" s="46">
        <v>0.375</v>
      </c>
      <c r="CW47" s="46">
        <v>2.5000000000000001E-2</v>
      </c>
      <c r="CX47" s="46">
        <v>2.5000000000000001E-2</v>
      </c>
      <c r="CY47" s="46">
        <v>2.5000000000000001E-2</v>
      </c>
      <c r="CZ47" s="46">
        <v>0.125</v>
      </c>
      <c r="DA47" s="46">
        <v>0.05</v>
      </c>
      <c r="DB47" s="46">
        <v>0.1</v>
      </c>
      <c r="DC47" s="46">
        <v>0.05</v>
      </c>
      <c r="DD47" s="46">
        <v>2.5000000000000001E-2</v>
      </c>
      <c r="DE47" s="46">
        <v>0.2</v>
      </c>
      <c r="DF47" s="46">
        <v>0</v>
      </c>
      <c r="DG47" s="16">
        <v>0.9375</v>
      </c>
      <c r="DH47" s="16">
        <v>6.25E-2</v>
      </c>
      <c r="DI47" s="16">
        <v>6.25E-2</v>
      </c>
      <c r="DJ47" s="16">
        <v>6.25E-2</v>
      </c>
      <c r="DK47" s="16">
        <v>0.3125</v>
      </c>
      <c r="DL47" s="16">
        <v>0.125</v>
      </c>
      <c r="DM47" s="16">
        <v>0.25</v>
      </c>
      <c r="DN47" s="16">
        <v>0.125</v>
      </c>
      <c r="DO47" s="16">
        <v>6.25E-2</v>
      </c>
      <c r="DP47" s="16">
        <v>0.5</v>
      </c>
      <c r="DQ47" s="17">
        <v>0</v>
      </c>
      <c r="DR47" s="16">
        <v>0.14285714285714285</v>
      </c>
      <c r="DS47" s="16">
        <v>0.19047619047619047</v>
      </c>
      <c r="DT47" s="16">
        <v>0.11904761904761904</v>
      </c>
      <c r="DU47" s="16">
        <v>0.16666666666666666</v>
      </c>
      <c r="DV47" s="16">
        <v>7.1428571428571425E-2</v>
      </c>
      <c r="DW47" s="16">
        <v>2.3809523809523808E-2</v>
      </c>
      <c r="DX47" s="16">
        <v>7.1428571428571425E-2</v>
      </c>
      <c r="DY47" s="16">
        <v>0</v>
      </c>
      <c r="DZ47" s="16">
        <v>0</v>
      </c>
      <c r="EA47" s="16">
        <v>0</v>
      </c>
      <c r="EB47" s="16">
        <v>0.21428571428571427</v>
      </c>
      <c r="EC47" s="16">
        <v>0</v>
      </c>
      <c r="ED47" s="16">
        <v>0.375</v>
      </c>
      <c r="EE47" s="16">
        <v>0.5</v>
      </c>
      <c r="EF47" s="16">
        <v>0.3125</v>
      </c>
      <c r="EG47" s="16">
        <v>0.4375</v>
      </c>
      <c r="EH47" s="16">
        <v>0.1875</v>
      </c>
      <c r="EI47" s="16">
        <v>6.25E-2</v>
      </c>
      <c r="EJ47" s="16">
        <v>0.1875</v>
      </c>
      <c r="EK47" s="16">
        <v>0</v>
      </c>
      <c r="EL47" s="16">
        <v>0</v>
      </c>
      <c r="EM47" s="16">
        <v>0</v>
      </c>
      <c r="EN47" s="16">
        <v>0.5625</v>
      </c>
      <c r="EO47" s="17">
        <v>0</v>
      </c>
      <c r="EP47" s="16">
        <v>5.2083333333333329E-2</v>
      </c>
      <c r="EQ47" s="16">
        <v>0.38541666666666669</v>
      </c>
      <c r="ER47" s="16">
        <v>5.2083333333333329E-2</v>
      </c>
      <c r="ES47" s="16">
        <v>0.20833333333333331</v>
      </c>
      <c r="ET47" s="16">
        <v>1.0416666666666666E-2</v>
      </c>
      <c r="EU47" s="16">
        <v>0</v>
      </c>
      <c r="EV47" s="16">
        <v>2.0833333333333332E-2</v>
      </c>
      <c r="EW47" s="16">
        <v>5.2083333333333329E-2</v>
      </c>
      <c r="EX47" s="16">
        <v>4.1666666666666664E-2</v>
      </c>
      <c r="EY47" s="16">
        <v>0.12499999999999999</v>
      </c>
      <c r="EZ47" s="16">
        <v>4.1666666666666664E-2</v>
      </c>
      <c r="FA47" s="16">
        <v>1.0416666666666666E-2</v>
      </c>
      <c r="FB47" s="16">
        <v>0</v>
      </c>
      <c r="FC47" s="16">
        <v>4.4444444444444439E-2</v>
      </c>
      <c r="FD47" s="16">
        <v>0.39999999999999997</v>
      </c>
      <c r="FE47" s="16">
        <v>5.5555555555555552E-2</v>
      </c>
      <c r="FF47" s="16">
        <v>0.16666666666666663</v>
      </c>
      <c r="FG47" s="16">
        <v>1.111111111111111E-2</v>
      </c>
      <c r="FH47" s="16">
        <v>3.3333333333333333E-2</v>
      </c>
      <c r="FI47" s="16">
        <v>5.5555555555555552E-2</v>
      </c>
      <c r="FJ47" s="16">
        <v>5.5555555555555552E-2</v>
      </c>
      <c r="FK47" s="16">
        <v>4.4444444444444439E-2</v>
      </c>
      <c r="FL47" s="16">
        <v>8.8888888888888878E-2</v>
      </c>
      <c r="FM47" s="16">
        <v>3.3333333333333326E-2</v>
      </c>
      <c r="FN47" s="16">
        <v>1.111111111111111E-2</v>
      </c>
      <c r="FO47" s="17">
        <v>0</v>
      </c>
      <c r="FP47" s="16">
        <v>0.18666666666666665</v>
      </c>
      <c r="FQ47" s="16">
        <v>0.17858974358974361</v>
      </c>
      <c r="FR47" s="16">
        <v>0.25923076923076921</v>
      </c>
      <c r="FS47" s="16">
        <v>0.23192307692307695</v>
      </c>
      <c r="FT47" s="16">
        <v>0.14358974358974358</v>
      </c>
      <c r="FU47" s="16">
        <v>0</v>
      </c>
      <c r="FV47" s="16">
        <v>0.18848484848484848</v>
      </c>
      <c r="FW47" s="16">
        <v>0.182983682983683</v>
      </c>
      <c r="FX47" s="16">
        <v>0.27529137529137526</v>
      </c>
      <c r="FY47" s="16">
        <v>0.21874125874125877</v>
      </c>
      <c r="FZ47" s="16">
        <v>0.13449883449883451</v>
      </c>
      <c r="GA47" s="17">
        <v>0</v>
      </c>
      <c r="GB47" s="16">
        <v>1.6666666666666666E-2</v>
      </c>
      <c r="GC47" s="16">
        <v>3.3333333333333333E-2</v>
      </c>
      <c r="GD47" s="16">
        <v>3.3333333333333333E-2</v>
      </c>
      <c r="GE47" s="16">
        <v>0.30416666666666664</v>
      </c>
      <c r="GF47" s="16">
        <v>7.9166666666666677E-2</v>
      </c>
      <c r="GG47" s="16">
        <v>4.5833333333333337E-2</v>
      </c>
      <c r="GH47" s="16">
        <v>1.2500000000000001E-2</v>
      </c>
      <c r="GI47" s="16">
        <v>0.20833333333333334</v>
      </c>
      <c r="GJ47" s="16">
        <v>4.1666666666666666E-3</v>
      </c>
      <c r="GK47" s="16">
        <v>0.11666666666666665</v>
      </c>
      <c r="GL47" s="16">
        <v>2.5000000000000001E-2</v>
      </c>
      <c r="GM47" s="16">
        <v>3.7500000000000006E-2</v>
      </c>
      <c r="GN47" s="16">
        <v>5.4166666666666669E-2</v>
      </c>
      <c r="GO47" s="16">
        <v>4.1666666666666666E-3</v>
      </c>
      <c r="GP47" s="19">
        <v>2.5000000000000001E-2</v>
      </c>
      <c r="GQ47" s="17"/>
      <c r="GR47" s="38">
        <v>0.9375</v>
      </c>
      <c r="GS47" s="40">
        <v>6.25E-2</v>
      </c>
      <c r="GT47" s="16">
        <v>0</v>
      </c>
      <c r="GU47" s="16">
        <v>0</v>
      </c>
      <c r="GV47" s="16">
        <v>0</v>
      </c>
      <c r="GW47" s="16">
        <v>0</v>
      </c>
      <c r="GX47" s="16">
        <v>0.33333333333333331</v>
      </c>
      <c r="GY47" s="16">
        <v>0.33333333333333331</v>
      </c>
      <c r="GZ47" s="16">
        <v>0.33333333333333331</v>
      </c>
      <c r="HA47" s="17">
        <v>0</v>
      </c>
      <c r="HB47" s="16">
        <v>0.10485294117647059</v>
      </c>
      <c r="HC47" s="16">
        <v>0</v>
      </c>
      <c r="HD47" s="16">
        <v>3.3186274509803923E-2</v>
      </c>
      <c r="HE47" s="16">
        <v>9.2352941176470582E-2</v>
      </c>
      <c r="HF47" s="16">
        <v>1.2009803921568626E-2</v>
      </c>
      <c r="HG47" s="16">
        <v>5.2696078431372542E-2</v>
      </c>
      <c r="HH47" s="16">
        <v>5.1176470588235295E-2</v>
      </c>
      <c r="HI47" s="16">
        <v>0.19117647058823528</v>
      </c>
      <c r="HJ47" s="16">
        <v>0.15102941176470588</v>
      </c>
      <c r="HK47" s="16">
        <v>7.8431372549019607E-3</v>
      </c>
      <c r="HL47" s="16">
        <v>8.083333333333334E-2</v>
      </c>
      <c r="HM47" s="16">
        <v>7.4509803921568626E-2</v>
      </c>
      <c r="HN47" s="16">
        <v>0.12166666666666666</v>
      </c>
      <c r="HO47" s="16">
        <v>0</v>
      </c>
      <c r="HP47" s="19">
        <v>2.6666666666666668E-2</v>
      </c>
      <c r="HQ47" s="17"/>
      <c r="HR47" s="16">
        <v>0.625</v>
      </c>
      <c r="HS47" s="16">
        <v>0.75</v>
      </c>
      <c r="HT47" s="16">
        <v>0</v>
      </c>
      <c r="HU47" s="16">
        <v>0</v>
      </c>
      <c r="HV47" s="16">
        <v>0.5625</v>
      </c>
      <c r="HW47" s="16">
        <v>0.125</v>
      </c>
      <c r="HX47" s="17">
        <v>0</v>
      </c>
      <c r="HY47" s="16">
        <v>0.15578494623655914</v>
      </c>
      <c r="HZ47" s="16">
        <v>6.3849056603773588E-2</v>
      </c>
      <c r="IA47" s="16">
        <v>5.3031446540880503E-2</v>
      </c>
      <c r="IB47" s="16">
        <v>0.10419314262527896</v>
      </c>
      <c r="IC47" s="16">
        <v>0.16120430107526879</v>
      </c>
      <c r="ID47" s="16">
        <v>5.1538784067085952E-2</v>
      </c>
      <c r="IE47" s="16">
        <v>5.5396226415094341E-2</v>
      </c>
      <c r="IF47" s="16">
        <v>5.1538784067085952E-2</v>
      </c>
      <c r="IG47" s="16">
        <v>4.2364779874213838E-2</v>
      </c>
      <c r="IH47" s="16">
        <v>5.4205450733752623E-2</v>
      </c>
      <c r="II47" s="16">
        <v>6.6213836477987426E-2</v>
      </c>
      <c r="IJ47" s="16">
        <v>4.7094339622641507E-2</v>
      </c>
      <c r="IK47" s="16">
        <v>4.4712788259958072E-2</v>
      </c>
      <c r="IL47" s="16">
        <v>4.8872117400419288E-2</v>
      </c>
      <c r="IM47" s="19">
        <v>0</v>
      </c>
      <c r="IN47" s="17"/>
      <c r="IO47" s="16">
        <v>-6.25E-2</v>
      </c>
      <c r="IP47" s="16">
        <v>-0.125</v>
      </c>
      <c r="IQ47" s="16">
        <v>0.1875</v>
      </c>
      <c r="IR47" s="16">
        <v>6.25E-2</v>
      </c>
      <c r="IS47" s="16">
        <v>0.125</v>
      </c>
      <c r="IT47" s="16">
        <v>-0.1875</v>
      </c>
      <c r="IU47" s="17">
        <v>0.125</v>
      </c>
      <c r="IV47" s="16">
        <v>0.75</v>
      </c>
      <c r="IW47" s="16">
        <v>0.9375</v>
      </c>
      <c r="IX47" s="16">
        <v>0.6875</v>
      </c>
      <c r="IY47" s="16">
        <v>-0.375</v>
      </c>
      <c r="IZ47" s="16">
        <v>-0.5</v>
      </c>
      <c r="JA47" s="16">
        <v>0.6875</v>
      </c>
      <c r="JB47" s="16">
        <v>0.6875</v>
      </c>
      <c r="JC47" s="16">
        <v>0.25</v>
      </c>
      <c r="JD47" s="16">
        <v>-6.25E-2</v>
      </c>
      <c r="JE47" s="16">
        <v>0.625</v>
      </c>
      <c r="JF47" s="19">
        <v>0</v>
      </c>
      <c r="JG47" s="17"/>
      <c r="JH47" s="19">
        <v>6.1029411764705888E-2</v>
      </c>
      <c r="JI47" s="16">
        <v>6.3047385620915053E-2</v>
      </c>
      <c r="JJ47" s="16">
        <v>7.2279411764705898E-2</v>
      </c>
      <c r="JK47" s="16">
        <v>0.24746732026143797</v>
      </c>
      <c r="JL47" s="16">
        <v>0.2359477124183007</v>
      </c>
      <c r="JM47" s="16">
        <v>4.4852941176470602E-2</v>
      </c>
      <c r="JN47" s="16">
        <v>4.8325163398692826E-2</v>
      </c>
      <c r="JO47" s="16">
        <v>4.8325163398692826E-2</v>
      </c>
      <c r="JP47" s="16">
        <v>7.6854575163398706E-2</v>
      </c>
      <c r="JQ47" s="16">
        <v>8.8537581699346418E-2</v>
      </c>
      <c r="JR47" s="19">
        <v>1.3333333333333336E-2</v>
      </c>
      <c r="JS47" s="17"/>
      <c r="JT47" s="19">
        <v>0.25</v>
      </c>
      <c r="JU47" s="16">
        <v>6.25E-2</v>
      </c>
      <c r="JV47" s="16">
        <v>0.25</v>
      </c>
      <c r="JW47" s="16">
        <v>0.5</v>
      </c>
      <c r="JX47" s="16">
        <v>0.875</v>
      </c>
      <c r="JY47" s="16">
        <v>6.25E-2</v>
      </c>
      <c r="JZ47" s="16">
        <v>0.1875</v>
      </c>
      <c r="KA47" s="16">
        <v>0.1875</v>
      </c>
      <c r="KB47" s="16">
        <v>0.1875</v>
      </c>
      <c r="KC47" s="16">
        <v>0.25</v>
      </c>
      <c r="KD47" s="19">
        <v>6.25E-2</v>
      </c>
      <c r="KE47" s="17"/>
      <c r="KF47" s="59">
        <v>-0.5625</v>
      </c>
      <c r="KG47" s="53">
        <v>-0.3125</v>
      </c>
      <c r="KH47" s="53">
        <v>0.5</v>
      </c>
      <c r="KI47" s="53">
        <v>0.875</v>
      </c>
      <c r="KJ47" s="53">
        <v>0</v>
      </c>
      <c r="KK47" s="53">
        <v>0</v>
      </c>
      <c r="KL47" s="53">
        <v>0</v>
      </c>
      <c r="KM47" s="54">
        <v>-0.1875</v>
      </c>
      <c r="KN47" s="16">
        <v>0.4375</v>
      </c>
      <c r="KO47" s="16">
        <v>0</v>
      </c>
      <c r="KP47" s="16">
        <v>0</v>
      </c>
      <c r="KQ47" s="16">
        <v>0.4375</v>
      </c>
      <c r="KR47" s="16">
        <v>0.3125</v>
      </c>
      <c r="KS47" s="16">
        <v>6.25E-2</v>
      </c>
      <c r="KT47" s="17">
        <v>0.125</v>
      </c>
      <c r="KU47" s="19">
        <v>0.30119047619047618</v>
      </c>
      <c r="KV47" s="19">
        <v>0.207749766573296</v>
      </c>
      <c r="KW47" s="19">
        <v>0.25658263305322132</v>
      </c>
      <c r="KX47" s="19">
        <v>0.19281045751633988</v>
      </c>
      <c r="KY47" s="19">
        <v>4.1666666666666664E-2</v>
      </c>
      <c r="KZ47" s="19">
        <v>0.30119047619047618</v>
      </c>
      <c r="LA47" s="19">
        <v>0.20999066293183941</v>
      </c>
      <c r="LB47" s="19">
        <v>0.25658263305322132</v>
      </c>
      <c r="LC47" s="19">
        <v>0.19056956115779647</v>
      </c>
      <c r="LD47" s="19">
        <v>4.1666666666666664E-2</v>
      </c>
      <c r="LF47" s="345">
        <v>6.6666666666666666E-2</v>
      </c>
      <c r="LG47" s="345">
        <v>0.73333333333333328</v>
      </c>
      <c r="LH47" s="345">
        <v>0.2</v>
      </c>
      <c r="LI47" s="350"/>
      <c r="LJ47" s="351"/>
      <c r="LK47" s="36"/>
      <c r="LL47" s="345">
        <v>0.2</v>
      </c>
      <c r="LM47" s="345">
        <v>0.53333333333333333</v>
      </c>
      <c r="LN47" s="345">
        <v>0.26666666666666666</v>
      </c>
      <c r="LO47" s="19"/>
      <c r="LP47" s="19"/>
      <c r="LQ47" s="49">
        <v>1</v>
      </c>
      <c r="LR47" s="16">
        <v>1</v>
      </c>
      <c r="LS47" s="16">
        <v>0</v>
      </c>
      <c r="LT47" s="16">
        <v>0</v>
      </c>
      <c r="LU47" s="16">
        <v>1</v>
      </c>
      <c r="LV47" s="16">
        <v>0</v>
      </c>
      <c r="LW47" s="16">
        <v>0</v>
      </c>
      <c r="LX47" s="19">
        <v>0</v>
      </c>
      <c r="LY47" s="19"/>
      <c r="LZ47" s="17"/>
      <c r="MA47" s="16"/>
      <c r="MB47" s="16"/>
      <c r="MC47" s="16"/>
      <c r="MD47" s="16"/>
      <c r="ME47" s="16"/>
      <c r="MF47" s="16"/>
      <c r="MG47" s="16"/>
      <c r="MH47" s="19"/>
      <c r="MI47" s="17"/>
      <c r="MJ47" s="19"/>
      <c r="MK47" s="19">
        <v>7.6923076923076927E-2</v>
      </c>
      <c r="ML47" s="19">
        <v>0.69230769230769229</v>
      </c>
      <c r="MM47" s="19">
        <v>0.23076923076923078</v>
      </c>
      <c r="MN47" s="19"/>
      <c r="MO47" s="17"/>
      <c r="MP47" s="19"/>
      <c r="MQ47" s="19">
        <v>7.6923076923076927E-2</v>
      </c>
      <c r="MR47" s="19">
        <v>0.69230769230769229</v>
      </c>
      <c r="MS47" s="19">
        <v>0.23076923076923078</v>
      </c>
      <c r="MT47" s="19"/>
      <c r="MU47" s="19"/>
      <c r="MV47" s="49">
        <v>0</v>
      </c>
      <c r="MW47" s="16">
        <v>1</v>
      </c>
      <c r="MX47" s="16">
        <v>0</v>
      </c>
      <c r="MY47" s="16">
        <v>0</v>
      </c>
      <c r="MZ47" s="16">
        <v>0</v>
      </c>
      <c r="NA47" s="16">
        <v>0</v>
      </c>
      <c r="NB47" s="16">
        <v>0</v>
      </c>
      <c r="NC47" s="19">
        <v>0</v>
      </c>
      <c r="ND47" s="17"/>
      <c r="NE47" s="16"/>
      <c r="NF47" s="16"/>
      <c r="NG47" s="16"/>
      <c r="NH47" s="16"/>
      <c r="NI47" s="16"/>
      <c r="NJ47" s="16"/>
      <c r="NK47" s="16"/>
      <c r="NL47" s="19"/>
      <c r="NM47" s="17"/>
      <c r="NN47" s="19"/>
      <c r="NO47" s="19">
        <v>0</v>
      </c>
      <c r="NP47" s="19">
        <v>0.66666666666666663</v>
      </c>
      <c r="NQ47" s="19">
        <v>0.33333333333333331</v>
      </c>
      <c r="NR47" s="19"/>
      <c r="NS47" s="17"/>
      <c r="NT47" s="19"/>
      <c r="NU47" s="19">
        <v>0</v>
      </c>
      <c r="NV47" s="19">
        <v>0.66666666666666663</v>
      </c>
      <c r="NW47" s="19">
        <v>0.33333333333333331</v>
      </c>
      <c r="NX47" s="19"/>
      <c r="NY47" s="17"/>
      <c r="NZ47" s="19">
        <v>0</v>
      </c>
      <c r="OA47" s="16">
        <v>0</v>
      </c>
      <c r="OB47" s="16">
        <v>0</v>
      </c>
      <c r="OC47" s="16">
        <v>0</v>
      </c>
      <c r="OD47" s="16">
        <v>0</v>
      </c>
      <c r="OE47" s="16">
        <v>0</v>
      </c>
      <c r="OF47" s="16">
        <v>0</v>
      </c>
      <c r="OG47" s="19">
        <v>0</v>
      </c>
      <c r="OH47" s="17"/>
      <c r="OI47" s="16"/>
      <c r="OJ47" s="16"/>
      <c r="OK47" s="16"/>
      <c r="OL47" s="16"/>
      <c r="OM47" s="16"/>
      <c r="ON47" s="16"/>
      <c r="OO47" s="16"/>
      <c r="OP47" s="19"/>
      <c r="OQ47" s="17"/>
      <c r="OR47" s="19"/>
      <c r="OS47" s="19">
        <v>0</v>
      </c>
      <c r="OT47" s="19">
        <v>0.75</v>
      </c>
      <c r="OU47" s="19">
        <v>0.25</v>
      </c>
      <c r="OV47" s="19"/>
      <c r="OW47" s="17"/>
      <c r="OX47" s="19"/>
      <c r="OY47" s="19">
        <v>0.25</v>
      </c>
      <c r="OZ47" s="19">
        <v>0.5</v>
      </c>
      <c r="PA47" s="19">
        <v>0.25</v>
      </c>
      <c r="PB47" s="19"/>
      <c r="PC47" s="19"/>
      <c r="PD47" s="49">
        <v>0</v>
      </c>
      <c r="PE47" s="16">
        <v>0</v>
      </c>
      <c r="PF47" s="16">
        <v>0</v>
      </c>
      <c r="PG47" s="16">
        <v>0</v>
      </c>
      <c r="PH47" s="16">
        <v>0</v>
      </c>
      <c r="PI47" s="16">
        <v>0</v>
      </c>
      <c r="PJ47" s="16">
        <v>0</v>
      </c>
      <c r="PK47" s="19">
        <v>0</v>
      </c>
      <c r="PL47" s="17"/>
      <c r="PM47" s="19">
        <v>0</v>
      </c>
      <c r="PN47" s="16">
        <v>0.5</v>
      </c>
      <c r="PO47" s="16">
        <v>0.5</v>
      </c>
      <c r="PP47" s="16">
        <v>0</v>
      </c>
      <c r="PQ47" s="16">
        <v>0</v>
      </c>
      <c r="PR47" s="16">
        <v>0</v>
      </c>
      <c r="PS47" s="16">
        <v>0</v>
      </c>
      <c r="PT47" s="19">
        <v>0</v>
      </c>
      <c r="PU47" s="17"/>
      <c r="PV47" s="19">
        <v>0.28125</v>
      </c>
      <c r="PW47" s="16">
        <v>9.375E-2</v>
      </c>
      <c r="PX47" s="16">
        <v>0.15624999999999997</v>
      </c>
      <c r="PY47" s="16">
        <v>0.11458333333333333</v>
      </c>
      <c r="PZ47" s="16">
        <v>0</v>
      </c>
      <c r="QA47" s="16">
        <v>0.13541666666666666</v>
      </c>
      <c r="QB47" s="16">
        <v>0.11458333333333333</v>
      </c>
      <c r="QC47" s="19">
        <v>0.10416666666666667</v>
      </c>
      <c r="QD47" s="17"/>
      <c r="QE47" s="19">
        <v>7.2916666666666657E-2</v>
      </c>
      <c r="QF47" s="16">
        <v>0.15625</v>
      </c>
      <c r="QG47" s="16">
        <v>0.16666666666666666</v>
      </c>
      <c r="QH47" s="16">
        <v>1.0416666666666666E-2</v>
      </c>
      <c r="QI47" s="16">
        <v>0.17708333333333331</v>
      </c>
      <c r="QJ47" s="16">
        <v>7.2916666666666657E-2</v>
      </c>
      <c r="QK47" s="19">
        <v>0.3125</v>
      </c>
      <c r="QL47" s="19">
        <v>3.125E-2</v>
      </c>
      <c r="QM47" s="17"/>
      <c r="QN47" s="19">
        <v>0.33333333333333331</v>
      </c>
      <c r="QO47" s="16">
        <v>0.15624999999999997</v>
      </c>
      <c r="QP47" s="16">
        <v>0.15625</v>
      </c>
      <c r="QQ47" s="16">
        <v>3.125E-2</v>
      </c>
      <c r="QR47" s="16">
        <v>0.12499999999999999</v>
      </c>
      <c r="QS47" s="16">
        <v>0.13541666666666666</v>
      </c>
      <c r="QT47" s="16">
        <v>3.125E-2</v>
      </c>
      <c r="QU47" s="19">
        <v>3.125E-2</v>
      </c>
      <c r="QV47" s="17"/>
      <c r="QW47" s="49">
        <v>12.333</v>
      </c>
      <c r="QX47" s="19">
        <v>9.336666666666666</v>
      </c>
      <c r="QY47" s="19">
        <v>10.540000000000001</v>
      </c>
      <c r="QZ47" s="17">
        <v>12.754</v>
      </c>
      <c r="RA47" s="49">
        <v>11.483000000000001</v>
      </c>
      <c r="RB47" s="19">
        <v>8.0116666666666685</v>
      </c>
      <c r="RC47" s="19">
        <v>14.266</v>
      </c>
      <c r="RD47" s="17">
        <v>13.244</v>
      </c>
      <c r="RE47" s="49">
        <v>108504.33333333333</v>
      </c>
      <c r="RF47" s="19">
        <v>2338.8888888888887</v>
      </c>
      <c r="RG47" s="19">
        <v>553</v>
      </c>
      <c r="RH47" s="17">
        <v>26795.5</v>
      </c>
      <c r="RI47" s="49">
        <v>39.777777777777779</v>
      </c>
      <c r="RJ47" s="38">
        <v>26.666666666666668</v>
      </c>
      <c r="RK47" s="19">
        <v>27.333333333333332</v>
      </c>
      <c r="RL47" s="17">
        <v>29</v>
      </c>
      <c r="RM47" s="363">
        <v>23.6</v>
      </c>
    </row>
    <row r="48" spans="1:481" x14ac:dyDescent="0.25">
      <c r="A48" s="33">
        <v>43617</v>
      </c>
      <c r="B48" s="16">
        <v>1</v>
      </c>
      <c r="C48" s="17">
        <v>0</v>
      </c>
      <c r="D48" s="16">
        <v>0.3035714285714286</v>
      </c>
      <c r="E48" s="16">
        <v>0.38571428571428579</v>
      </c>
      <c r="F48" s="16">
        <v>0.14166666666666666</v>
      </c>
      <c r="G48" s="17">
        <v>0.16904761904761906</v>
      </c>
      <c r="H48" s="16">
        <v>0.90909090909090906</v>
      </c>
      <c r="I48" s="16">
        <v>9.0909090909090912E-2</v>
      </c>
      <c r="J48" s="16">
        <v>0</v>
      </c>
      <c r="K48" s="16">
        <v>0</v>
      </c>
      <c r="L48" s="16">
        <v>0.8571428571428571</v>
      </c>
      <c r="M48" s="16">
        <v>7.1428571428571425E-2</v>
      </c>
      <c r="N48" s="16">
        <v>0</v>
      </c>
      <c r="O48" s="16">
        <v>7.1428571428571425E-2</v>
      </c>
      <c r="P48" s="16">
        <v>1</v>
      </c>
      <c r="Q48" s="16">
        <v>0</v>
      </c>
      <c r="R48" s="16">
        <v>0</v>
      </c>
      <c r="S48" s="16">
        <v>0</v>
      </c>
      <c r="T48" s="43">
        <v>0.83333333333333348</v>
      </c>
      <c r="U48" s="43">
        <v>0</v>
      </c>
      <c r="V48" s="43">
        <v>0</v>
      </c>
      <c r="W48" s="41">
        <v>0.16666666666666663</v>
      </c>
      <c r="X48" s="16">
        <v>6.6666666666666666E-2</v>
      </c>
      <c r="Y48" s="16">
        <v>0.2</v>
      </c>
      <c r="Z48" s="16">
        <v>-0.2</v>
      </c>
      <c r="AA48" s="17">
        <v>-6.6666666666666666E-2</v>
      </c>
      <c r="AC48" s="36"/>
      <c r="AD48" s="36"/>
      <c r="AE48" s="36"/>
      <c r="AF48" s="36"/>
      <c r="AG48" s="36"/>
      <c r="AH48" s="36"/>
      <c r="AI48" s="36"/>
      <c r="AJ48" s="36"/>
      <c r="AK48" s="36"/>
      <c r="AL48" s="36"/>
      <c r="AN48" s="36"/>
      <c r="AO48" s="36"/>
      <c r="AP48" s="36"/>
      <c r="AQ48" s="36"/>
      <c r="AR48" s="36"/>
      <c r="AS48" s="36"/>
      <c r="AT48" s="36"/>
      <c r="AU48" s="36"/>
      <c r="AV48" s="36"/>
      <c r="AW48" s="35"/>
      <c r="AX48" s="16">
        <v>0.13953488372093023</v>
      </c>
      <c r="AY48" s="16">
        <v>0.27906976744186046</v>
      </c>
      <c r="AZ48" s="16">
        <v>0.11627906976744186</v>
      </c>
      <c r="BA48" s="16">
        <v>9.3023255813953487E-2</v>
      </c>
      <c r="BB48" s="16">
        <v>6.9767441860465115E-2</v>
      </c>
      <c r="BC48" s="16">
        <v>0</v>
      </c>
      <c r="BD48" s="16">
        <v>9.3023255813953487E-2</v>
      </c>
      <c r="BE48" s="16">
        <v>0</v>
      </c>
      <c r="BF48" s="16">
        <v>0</v>
      </c>
      <c r="BG48" s="16">
        <v>0</v>
      </c>
      <c r="BH48" s="16">
        <v>0.20930232558139536</v>
      </c>
      <c r="BI48" s="16">
        <v>0</v>
      </c>
      <c r="BJ48" s="16">
        <v>0.4</v>
      </c>
      <c r="BK48" s="16">
        <v>0.8</v>
      </c>
      <c r="BL48" s="16">
        <v>0.33333333333333331</v>
      </c>
      <c r="BM48" s="16">
        <v>0.26666666666666666</v>
      </c>
      <c r="BN48" s="16">
        <v>0.2</v>
      </c>
      <c r="BO48" s="16">
        <v>0</v>
      </c>
      <c r="BP48" s="16">
        <v>0.26666666666666666</v>
      </c>
      <c r="BQ48" s="16">
        <v>0</v>
      </c>
      <c r="BR48" s="16">
        <v>0</v>
      </c>
      <c r="BS48" s="16">
        <v>0</v>
      </c>
      <c r="BT48" s="16">
        <v>0.6</v>
      </c>
      <c r="BU48" s="17">
        <v>0</v>
      </c>
      <c r="BV48" s="16">
        <v>1</v>
      </c>
      <c r="BW48" s="17">
        <v>0</v>
      </c>
      <c r="BX48" s="16">
        <v>0.35426465655117129</v>
      </c>
      <c r="BY48" s="16">
        <v>0.34052680809326247</v>
      </c>
      <c r="BZ48" s="16">
        <v>0.13281852284055073</v>
      </c>
      <c r="CA48" s="17">
        <v>0.17239001251501551</v>
      </c>
      <c r="CB48" s="16">
        <v>0.91666666666666652</v>
      </c>
      <c r="CC48" s="16">
        <v>8.3333333333333315E-2</v>
      </c>
      <c r="CD48" s="16">
        <v>0</v>
      </c>
      <c r="CE48" s="16">
        <v>0</v>
      </c>
      <c r="CF48" s="16">
        <v>0.7142857142857143</v>
      </c>
      <c r="CG48" s="16">
        <v>0.21428571428571427</v>
      </c>
      <c r="CH48" s="16">
        <v>0</v>
      </c>
      <c r="CI48" s="16">
        <v>7.1428571428571425E-2</v>
      </c>
      <c r="CJ48" s="16">
        <v>1</v>
      </c>
      <c r="CK48" s="16">
        <v>0</v>
      </c>
      <c r="CL48" s="16">
        <v>0</v>
      </c>
      <c r="CM48" s="16">
        <v>0</v>
      </c>
      <c r="CN48" s="16">
        <v>1</v>
      </c>
      <c r="CO48" s="16">
        <v>0</v>
      </c>
      <c r="CP48" s="16">
        <v>0</v>
      </c>
      <c r="CQ48" s="17">
        <v>0</v>
      </c>
      <c r="CR48" s="16">
        <v>-6.6666666666666666E-2</v>
      </c>
      <c r="CS48" s="38">
        <v>-0.2</v>
      </c>
      <c r="CT48" s="38">
        <v>-0.2</v>
      </c>
      <c r="CU48" s="40">
        <v>-6.6666666666666666E-2</v>
      </c>
      <c r="CV48" s="46">
        <v>0.2857142857142857</v>
      </c>
      <c r="CW48" s="46">
        <v>2.0408163265306124E-2</v>
      </c>
      <c r="CX48" s="46">
        <v>6.1224489795918366E-2</v>
      </c>
      <c r="CY48" s="46">
        <v>4.0816326530612249E-2</v>
      </c>
      <c r="CZ48" s="46">
        <v>0.16326530612244899</v>
      </c>
      <c r="DA48" s="46">
        <v>6.1224489795918366E-2</v>
      </c>
      <c r="DB48" s="46">
        <v>8.1632653061224497E-2</v>
      </c>
      <c r="DC48" s="46">
        <v>8.1632653061224497E-2</v>
      </c>
      <c r="DD48" s="46">
        <v>2.0408163265306124E-2</v>
      </c>
      <c r="DE48" s="46">
        <v>0.18367346938775511</v>
      </c>
      <c r="DF48" s="46">
        <v>0</v>
      </c>
      <c r="DG48" s="16">
        <v>0.93333333333333324</v>
      </c>
      <c r="DH48" s="16">
        <v>6.6666666666666666E-2</v>
      </c>
      <c r="DI48" s="16">
        <v>0.2</v>
      </c>
      <c r="DJ48" s="16">
        <v>0.13333333333333333</v>
      </c>
      <c r="DK48" s="16">
        <v>0.53333333333333333</v>
      </c>
      <c r="DL48" s="16">
        <v>0.2</v>
      </c>
      <c r="DM48" s="16">
        <v>0.26666666666666666</v>
      </c>
      <c r="DN48" s="16">
        <v>0.26666666666666666</v>
      </c>
      <c r="DO48" s="16">
        <v>6.6666666666666666E-2</v>
      </c>
      <c r="DP48" s="16">
        <v>0.6</v>
      </c>
      <c r="DQ48" s="17">
        <v>0</v>
      </c>
      <c r="DR48" s="16">
        <v>0.13953488372093023</v>
      </c>
      <c r="DS48" s="16">
        <v>0.2558139534883721</v>
      </c>
      <c r="DT48" s="16">
        <v>0.11627906976744186</v>
      </c>
      <c r="DU48" s="16">
        <v>0.11627906976744186</v>
      </c>
      <c r="DV48" s="16">
        <v>4.6511627906976744E-2</v>
      </c>
      <c r="DW48" s="16">
        <v>0</v>
      </c>
      <c r="DX48" s="16">
        <v>6.9767441860465115E-2</v>
      </c>
      <c r="DY48" s="16">
        <v>0</v>
      </c>
      <c r="DZ48" s="16">
        <v>0</v>
      </c>
      <c r="EA48" s="16">
        <v>0</v>
      </c>
      <c r="EB48" s="16">
        <v>0.2558139534883721</v>
      </c>
      <c r="EC48" s="16">
        <v>0</v>
      </c>
      <c r="ED48" s="16">
        <v>0.4</v>
      </c>
      <c r="EE48" s="16">
        <v>0.73333333333333328</v>
      </c>
      <c r="EF48" s="16">
        <v>0.33333333333333331</v>
      </c>
      <c r="EG48" s="16">
        <v>0.33333333333333331</v>
      </c>
      <c r="EH48" s="16">
        <v>0.13333333333333333</v>
      </c>
      <c r="EI48" s="16">
        <v>0</v>
      </c>
      <c r="EJ48" s="16">
        <v>0.2</v>
      </c>
      <c r="EK48" s="16">
        <v>0</v>
      </c>
      <c r="EL48" s="16">
        <v>0</v>
      </c>
      <c r="EM48" s="16">
        <v>0</v>
      </c>
      <c r="EN48" s="16">
        <v>0.73333333333333328</v>
      </c>
      <c r="EO48" s="17">
        <v>0</v>
      </c>
      <c r="EP48" s="16">
        <v>0.11190476190476191</v>
      </c>
      <c r="EQ48" s="16">
        <v>0.39999999999999997</v>
      </c>
      <c r="ER48" s="16">
        <v>6.6666666666666666E-2</v>
      </c>
      <c r="ES48" s="16">
        <v>0.13571428571428573</v>
      </c>
      <c r="ET48" s="16">
        <v>3.5714285714285712E-2</v>
      </c>
      <c r="EU48" s="16">
        <v>4.5238095238095237E-2</v>
      </c>
      <c r="EV48" s="16">
        <v>3.4126984126984124E-2</v>
      </c>
      <c r="EW48" s="16">
        <v>1.1904761904761904E-2</v>
      </c>
      <c r="EX48" s="16">
        <v>0</v>
      </c>
      <c r="EY48" s="16">
        <v>0.11349206349206349</v>
      </c>
      <c r="EZ48" s="16">
        <v>3.3333333333333333E-2</v>
      </c>
      <c r="FA48" s="16">
        <v>1.1904761904761904E-2</v>
      </c>
      <c r="FB48" s="16">
        <v>0</v>
      </c>
      <c r="FC48" s="16">
        <v>0.125</v>
      </c>
      <c r="FD48" s="16">
        <v>0.45833333333333331</v>
      </c>
      <c r="FE48" s="16">
        <v>5.5555555555555552E-2</v>
      </c>
      <c r="FF48" s="16">
        <v>0.1111111111111111</v>
      </c>
      <c r="FG48" s="16">
        <v>1.3888888888888888E-2</v>
      </c>
      <c r="FH48" s="16">
        <v>0</v>
      </c>
      <c r="FI48" s="16">
        <v>6.9444444444444448E-2</v>
      </c>
      <c r="FJ48" s="16">
        <v>0</v>
      </c>
      <c r="FK48" s="16">
        <v>0</v>
      </c>
      <c r="FL48" s="16">
        <v>9.722222222222221E-2</v>
      </c>
      <c r="FM48" s="16">
        <v>1.3888888888888888E-2</v>
      </c>
      <c r="FN48" s="16">
        <v>1.3888888888888888E-2</v>
      </c>
      <c r="FO48" s="17">
        <v>4.1666666666666664E-2</v>
      </c>
      <c r="FP48" s="16">
        <v>0.14444444444444443</v>
      </c>
      <c r="FQ48" s="16">
        <v>0.23333333333333334</v>
      </c>
      <c r="FR48" s="16">
        <v>0.26666666666666666</v>
      </c>
      <c r="FS48" s="16">
        <v>0.25185185185185183</v>
      </c>
      <c r="FT48" s="16">
        <v>0.1037037037037037</v>
      </c>
      <c r="FU48" s="16">
        <v>0</v>
      </c>
      <c r="FV48" s="16">
        <v>0.13333333333333333</v>
      </c>
      <c r="FW48" s="16">
        <v>0.21666666666666667</v>
      </c>
      <c r="FX48" s="16">
        <v>0.19761904761904761</v>
      </c>
      <c r="FY48" s="16">
        <v>0.2095238095238095</v>
      </c>
      <c r="FZ48" s="16">
        <v>0.24285714285714283</v>
      </c>
      <c r="GA48" s="17">
        <v>0</v>
      </c>
      <c r="GB48" s="16">
        <v>8.8888888888888889E-3</v>
      </c>
      <c r="GC48" s="16">
        <v>2.6666666666666665E-2</v>
      </c>
      <c r="GD48" s="16">
        <v>1.7777777777777778E-2</v>
      </c>
      <c r="GE48" s="16">
        <v>0.29777777777777775</v>
      </c>
      <c r="GF48" s="16">
        <v>0.12444444444444444</v>
      </c>
      <c r="GG48" s="16">
        <v>5.7777777777777775E-2</v>
      </c>
      <c r="GH48" s="16">
        <v>1.3333333333333332E-2</v>
      </c>
      <c r="GI48" s="16">
        <v>0.19111111111111109</v>
      </c>
      <c r="GJ48" s="16">
        <v>1.3333333333333332E-2</v>
      </c>
      <c r="GK48" s="16">
        <v>9.7777777777777783E-2</v>
      </c>
      <c r="GL48" s="16">
        <v>3.111111111111111E-2</v>
      </c>
      <c r="GM48" s="16">
        <v>6.222222222222222E-2</v>
      </c>
      <c r="GN48" s="16">
        <v>3.5555555555555556E-2</v>
      </c>
      <c r="GO48" s="16">
        <v>2.2222222222222223E-2</v>
      </c>
      <c r="GP48" s="19">
        <v>0</v>
      </c>
      <c r="GQ48" s="17"/>
      <c r="GR48" s="38">
        <v>0.93333333333333335</v>
      </c>
      <c r="GS48" s="40">
        <v>6.6666666666666666E-2</v>
      </c>
      <c r="GT48" s="16">
        <v>1</v>
      </c>
      <c r="GU48" s="16">
        <v>0</v>
      </c>
      <c r="GV48" s="16">
        <v>0</v>
      </c>
      <c r="GW48" s="16">
        <v>0</v>
      </c>
      <c r="GX48" s="16">
        <v>0</v>
      </c>
      <c r="GY48" s="16">
        <v>0</v>
      </c>
      <c r="GZ48" s="16">
        <v>0</v>
      </c>
      <c r="HA48" s="17">
        <v>0</v>
      </c>
      <c r="HB48" s="16">
        <v>9.4047619047619047E-2</v>
      </c>
      <c r="HC48" s="16">
        <v>2.253968253968254E-2</v>
      </c>
      <c r="HD48" s="16">
        <v>5.6984126984126984E-2</v>
      </c>
      <c r="HE48" s="16">
        <v>6.222222222222222E-2</v>
      </c>
      <c r="HF48" s="16">
        <v>4.3968253968253969E-2</v>
      </c>
      <c r="HG48" s="16">
        <v>4.6666666666666669E-2</v>
      </c>
      <c r="HH48" s="16">
        <v>3.5555555555555556E-2</v>
      </c>
      <c r="HI48" s="16">
        <v>0.21642857142857144</v>
      </c>
      <c r="HJ48" s="16">
        <v>8.3412698412698411E-2</v>
      </c>
      <c r="HK48" s="16">
        <v>4.7619047619047615E-3</v>
      </c>
      <c r="HL48" s="16">
        <v>6.6984126984126979E-2</v>
      </c>
      <c r="HM48" s="16">
        <v>7.0555555555555566E-2</v>
      </c>
      <c r="HN48" s="16">
        <v>0.15111111111111111</v>
      </c>
      <c r="HO48" s="16">
        <v>1.3333333333333334E-2</v>
      </c>
      <c r="HP48" s="19">
        <v>3.1428571428571431E-2</v>
      </c>
      <c r="HQ48" s="17"/>
      <c r="HR48" s="16">
        <v>0.5333</v>
      </c>
      <c r="HS48" s="16">
        <v>0.4667</v>
      </c>
      <c r="HT48" s="16">
        <v>6.6699999999999995E-2</v>
      </c>
      <c r="HU48" s="16">
        <v>0</v>
      </c>
      <c r="HV48" s="16">
        <v>0.6</v>
      </c>
      <c r="HW48" s="16">
        <v>0.1333</v>
      </c>
      <c r="HX48" s="17">
        <v>0</v>
      </c>
      <c r="HY48" s="16">
        <v>0.13104328523862374</v>
      </c>
      <c r="HZ48" s="16">
        <v>6.3060796645702299E-2</v>
      </c>
      <c r="IA48" s="16">
        <v>5.2935010482180286E-2</v>
      </c>
      <c r="IB48" s="16">
        <v>8.5281785670242929E-2</v>
      </c>
      <c r="IC48" s="16">
        <v>0.1422863485016648</v>
      </c>
      <c r="ID48" s="16">
        <v>5.3587324625060481E-2</v>
      </c>
      <c r="IE48" s="16">
        <v>6.8847481905195559E-2</v>
      </c>
      <c r="IF48" s="16">
        <v>5.5906305434607319E-2</v>
      </c>
      <c r="IG48" s="16">
        <v>5.6106130889704696E-2</v>
      </c>
      <c r="IH48" s="16">
        <v>5.5416061925495891E-2</v>
      </c>
      <c r="II48" s="16">
        <v>6.388148970279936E-2</v>
      </c>
      <c r="IJ48" s="16">
        <v>5.7507660054829872E-2</v>
      </c>
      <c r="IK48" s="16">
        <v>5.2510079019512983E-2</v>
      </c>
      <c r="IL48" s="16">
        <v>4.9048540557974522E-2</v>
      </c>
      <c r="IM48" s="19">
        <v>1.2581699346405229E-2</v>
      </c>
      <c r="IN48" s="17"/>
      <c r="IO48" s="16">
        <v>0.26666666666666666</v>
      </c>
      <c r="IP48" s="16">
        <v>-0.13333333333333333</v>
      </c>
      <c r="IQ48" s="16">
        <v>0.2</v>
      </c>
      <c r="IR48" s="16">
        <v>0.46666666666666667</v>
      </c>
      <c r="IS48" s="16">
        <v>0.4</v>
      </c>
      <c r="IT48" s="16">
        <v>0.13333333333333333</v>
      </c>
      <c r="IU48" s="17">
        <v>-0.13333333333333333</v>
      </c>
      <c r="IV48" s="16">
        <v>0.66666666666666663</v>
      </c>
      <c r="IW48" s="16">
        <v>0.66666666666666663</v>
      </c>
      <c r="IX48" s="16">
        <v>0.6</v>
      </c>
      <c r="IY48" s="16">
        <v>-0.26666666666666666</v>
      </c>
      <c r="IZ48" s="16">
        <v>-0.4</v>
      </c>
      <c r="JA48" s="16">
        <v>0.26666666666666666</v>
      </c>
      <c r="JB48" s="16">
        <v>0.6</v>
      </c>
      <c r="JC48" s="16">
        <v>-0.2</v>
      </c>
      <c r="JD48" s="16">
        <v>0.2</v>
      </c>
      <c r="JE48" s="16">
        <v>0.66666666666666663</v>
      </c>
      <c r="JF48" s="19">
        <v>0</v>
      </c>
      <c r="JG48" s="17"/>
      <c r="JH48" s="19">
        <v>6.1955620779150192E-2</v>
      </c>
      <c r="JI48" s="16">
        <v>4.9550908374437791E-2</v>
      </c>
      <c r="JJ48" s="16">
        <v>8.1475140298669715E-2</v>
      </c>
      <c r="JK48" s="16">
        <v>7.4838639544521898E-2</v>
      </c>
      <c r="JL48" s="16">
        <v>0.22761675702852172</v>
      </c>
      <c r="JM48" s="16">
        <v>4.7113176524941236E-2</v>
      </c>
      <c r="JN48" s="16">
        <v>0.21643091054855762</v>
      </c>
      <c r="JO48" s="16">
        <v>6.6568831274713622E-2</v>
      </c>
      <c r="JP48" s="16">
        <v>7.6057505469270176E-2</v>
      </c>
      <c r="JQ48" s="16">
        <v>9.1768238827062365E-2</v>
      </c>
      <c r="JR48" s="19">
        <v>6.6242713301536832E-3</v>
      </c>
      <c r="JS48" s="17"/>
      <c r="JT48" s="19">
        <v>7.1399999999999991E-2</v>
      </c>
      <c r="JU48" s="16">
        <v>0.21429999999999999</v>
      </c>
      <c r="JV48" s="16">
        <v>0.35709999999999997</v>
      </c>
      <c r="JW48" s="16">
        <v>0.35709999999999997</v>
      </c>
      <c r="JX48" s="16">
        <v>0.64290000000000003</v>
      </c>
      <c r="JY48" s="16">
        <v>0.1429</v>
      </c>
      <c r="JZ48" s="16">
        <v>0.28570000000000001</v>
      </c>
      <c r="KA48" s="16">
        <v>0.35709999999999997</v>
      </c>
      <c r="KB48" s="16">
        <v>0.28570000000000001</v>
      </c>
      <c r="KC48" s="16">
        <v>0.21429999999999999</v>
      </c>
      <c r="KD48" s="19">
        <v>0</v>
      </c>
      <c r="KE48" s="17"/>
      <c r="KF48" s="59">
        <v>-0.46666666666666667</v>
      </c>
      <c r="KG48" s="53">
        <v>-0.2</v>
      </c>
      <c r="KH48" s="53">
        <v>0.6</v>
      </c>
      <c r="KI48" s="53">
        <v>0.8666666666666667</v>
      </c>
      <c r="KJ48" s="53">
        <v>0</v>
      </c>
      <c r="KK48" s="53">
        <v>0</v>
      </c>
      <c r="KL48" s="53">
        <v>0</v>
      </c>
      <c r="KM48" s="54">
        <v>-0.4</v>
      </c>
      <c r="KN48" s="304">
        <v>0.375</v>
      </c>
      <c r="KO48" s="16">
        <v>0</v>
      </c>
      <c r="KP48" s="16">
        <v>0.125</v>
      </c>
      <c r="KQ48" s="16">
        <v>0.3125</v>
      </c>
      <c r="KR48" s="16">
        <v>0.375</v>
      </c>
      <c r="KS48" s="16">
        <v>0.1875</v>
      </c>
      <c r="KT48" s="17">
        <v>0.125</v>
      </c>
      <c r="KU48" s="19">
        <v>0.31555555555555553</v>
      </c>
      <c r="KV48" s="19">
        <v>0.18222222222222223</v>
      </c>
      <c r="KW48" s="19">
        <v>0.24</v>
      </c>
      <c r="KX48" s="19">
        <v>0.19111111111111109</v>
      </c>
      <c r="KY48" s="19">
        <v>7.1111111111111111E-2</v>
      </c>
      <c r="KZ48" s="19">
        <v>0.30582010582010583</v>
      </c>
      <c r="LA48" s="19">
        <v>0.19100529100529098</v>
      </c>
      <c r="LB48" s="19">
        <v>0.23915343915343917</v>
      </c>
      <c r="LC48" s="19">
        <v>0.18783068783068782</v>
      </c>
      <c r="LD48" s="19">
        <v>7.6190476190476183E-2</v>
      </c>
      <c r="LE48" s="49">
        <v>9.0909090909090912E-2</v>
      </c>
      <c r="LF48" s="36">
        <v>0.36363636363636365</v>
      </c>
      <c r="LG48" s="19">
        <v>0.36363636363636365</v>
      </c>
      <c r="LH48" s="19">
        <v>0.18181818181818182</v>
      </c>
      <c r="LI48" s="19">
        <v>0</v>
      </c>
      <c r="LJ48" s="17"/>
      <c r="LK48" s="19">
        <v>0</v>
      </c>
      <c r="LL48" s="19">
        <v>0.45454545454545453</v>
      </c>
      <c r="LM48" s="19">
        <v>0.45454545454545453</v>
      </c>
      <c r="LN48" s="19">
        <v>9.0909090909090912E-2</v>
      </c>
      <c r="LO48" s="19">
        <v>0</v>
      </c>
      <c r="LP48" s="19"/>
      <c r="LQ48" s="49">
        <v>0.2</v>
      </c>
      <c r="LR48" s="16">
        <v>0.2</v>
      </c>
      <c r="LS48" s="16">
        <v>0.2</v>
      </c>
      <c r="LT48" s="16">
        <v>0</v>
      </c>
      <c r="LU48" s="16">
        <v>0.4</v>
      </c>
      <c r="LV48" s="16">
        <v>0</v>
      </c>
      <c r="LW48" s="16">
        <v>0.2</v>
      </c>
      <c r="LX48" s="19">
        <v>0</v>
      </c>
      <c r="LY48" s="19"/>
      <c r="LZ48" s="17"/>
      <c r="MA48" s="16">
        <v>0.5</v>
      </c>
      <c r="MB48" s="16">
        <v>0.5</v>
      </c>
      <c r="MC48" s="16">
        <v>0</v>
      </c>
      <c r="MD48" s="16">
        <v>0.5</v>
      </c>
      <c r="ME48" s="16">
        <v>0</v>
      </c>
      <c r="MF48" s="16">
        <v>0</v>
      </c>
      <c r="MG48" s="16">
        <v>0</v>
      </c>
      <c r="MH48" s="19">
        <v>0</v>
      </c>
      <c r="MI48" s="17"/>
      <c r="MJ48" s="16">
        <v>0</v>
      </c>
      <c r="MK48" s="16">
        <v>0.33333333333333331</v>
      </c>
      <c r="ML48" s="16">
        <v>0.5</v>
      </c>
      <c r="MM48" s="16">
        <v>0.16666666666666666</v>
      </c>
      <c r="MN48" s="16">
        <v>0</v>
      </c>
      <c r="MO48" s="17"/>
      <c r="MP48" s="16">
        <v>0</v>
      </c>
      <c r="MQ48" s="16">
        <v>0.25</v>
      </c>
      <c r="MR48" s="16">
        <v>0.5</v>
      </c>
      <c r="MS48" s="16">
        <v>0.25</v>
      </c>
      <c r="MT48" s="19">
        <v>0</v>
      </c>
      <c r="MU48" s="19"/>
      <c r="MV48" s="49">
        <v>0.25</v>
      </c>
      <c r="MW48" s="16">
        <v>0.25</v>
      </c>
      <c r="MX48" s="16">
        <v>0</v>
      </c>
      <c r="MY48" s="16">
        <v>0</v>
      </c>
      <c r="MZ48" s="16">
        <v>0.5</v>
      </c>
      <c r="NA48" s="16">
        <v>0.25</v>
      </c>
      <c r="NB48" s="16">
        <v>0.25</v>
      </c>
      <c r="NC48" s="19">
        <v>0</v>
      </c>
      <c r="ND48" s="17"/>
      <c r="NE48" s="16">
        <v>0.5</v>
      </c>
      <c r="NF48" s="16">
        <v>0.5</v>
      </c>
      <c r="NG48" s="16">
        <v>1</v>
      </c>
      <c r="NH48" s="16">
        <v>0</v>
      </c>
      <c r="NI48" s="16">
        <v>0</v>
      </c>
      <c r="NJ48" s="16">
        <v>0</v>
      </c>
      <c r="NK48" s="16">
        <v>0</v>
      </c>
      <c r="NL48" s="19">
        <v>0</v>
      </c>
      <c r="NM48" s="17"/>
      <c r="NN48" s="19">
        <v>0</v>
      </c>
      <c r="NO48" s="16">
        <v>0.16666666666666666</v>
      </c>
      <c r="NP48" s="16">
        <v>0.66666666666666663</v>
      </c>
      <c r="NQ48" s="16">
        <v>0.16666666666666666</v>
      </c>
      <c r="NR48" s="16">
        <v>0</v>
      </c>
      <c r="NS48" s="17"/>
      <c r="NT48" s="16">
        <v>0</v>
      </c>
      <c r="NU48" s="16">
        <v>0.16666666666666666</v>
      </c>
      <c r="NV48" s="16">
        <v>0.66666666666666663</v>
      </c>
      <c r="NW48" s="16">
        <v>0.16666666666666666</v>
      </c>
      <c r="NX48" s="19">
        <v>0</v>
      </c>
      <c r="NY48" s="17"/>
      <c r="NZ48" s="19">
        <v>0</v>
      </c>
      <c r="OA48" s="16">
        <v>1</v>
      </c>
      <c r="OB48" s="16">
        <v>0</v>
      </c>
      <c r="OC48" s="16">
        <v>0</v>
      </c>
      <c r="OD48" s="16">
        <v>1</v>
      </c>
      <c r="OE48" s="16">
        <v>0</v>
      </c>
      <c r="OF48" s="16">
        <v>0</v>
      </c>
      <c r="OG48" s="19">
        <v>0</v>
      </c>
      <c r="OH48" s="17"/>
      <c r="OI48" s="19">
        <v>0</v>
      </c>
      <c r="OJ48" s="19">
        <v>1</v>
      </c>
      <c r="OK48" s="19">
        <v>1</v>
      </c>
      <c r="OL48" s="19">
        <v>0</v>
      </c>
      <c r="OM48" s="19">
        <v>0</v>
      </c>
      <c r="ON48" s="19">
        <v>0</v>
      </c>
      <c r="OO48" s="19">
        <v>0</v>
      </c>
      <c r="OP48" s="19">
        <v>0</v>
      </c>
      <c r="OQ48" s="17"/>
      <c r="OR48" s="16">
        <v>0</v>
      </c>
      <c r="OS48" s="16">
        <v>0.33333333333333331</v>
      </c>
      <c r="OT48" s="16">
        <v>0.66666666666666663</v>
      </c>
      <c r="OU48" s="16">
        <v>0</v>
      </c>
      <c r="OV48" s="19">
        <v>0</v>
      </c>
      <c r="OW48" s="17"/>
      <c r="OX48" s="19">
        <v>0</v>
      </c>
      <c r="OY48" s="16">
        <v>0.33333333333333331</v>
      </c>
      <c r="OZ48" s="16">
        <v>0.66666666666666663</v>
      </c>
      <c r="PA48" s="16">
        <v>0</v>
      </c>
      <c r="PB48" s="19">
        <v>0</v>
      </c>
      <c r="PC48" s="19"/>
      <c r="PD48" s="49">
        <v>0</v>
      </c>
      <c r="PE48" s="16">
        <v>0</v>
      </c>
      <c r="PF48" s="16">
        <v>0.5</v>
      </c>
      <c r="PG48" s="16">
        <v>0</v>
      </c>
      <c r="PH48" s="16">
        <v>0</v>
      </c>
      <c r="PI48" s="16">
        <v>0.5</v>
      </c>
      <c r="PJ48" s="16">
        <v>0</v>
      </c>
      <c r="PK48" s="19">
        <v>0</v>
      </c>
      <c r="PL48" s="17"/>
      <c r="PM48" s="19">
        <v>0</v>
      </c>
      <c r="PN48" s="16">
        <v>0</v>
      </c>
      <c r="PO48" s="16">
        <v>0</v>
      </c>
      <c r="PP48" s="16">
        <v>0</v>
      </c>
      <c r="PQ48" s="16">
        <v>0</v>
      </c>
      <c r="PR48" s="16">
        <v>0</v>
      </c>
      <c r="PS48" s="16">
        <v>0</v>
      </c>
      <c r="PT48" s="19">
        <v>0</v>
      </c>
      <c r="PU48" s="17"/>
      <c r="PV48" s="19">
        <v>0.25555555555555554</v>
      </c>
      <c r="PW48" s="16">
        <v>0.12222222222222223</v>
      </c>
      <c r="PX48" s="16">
        <v>0.12222222222222222</v>
      </c>
      <c r="PY48" s="16">
        <v>0.26666666666666666</v>
      </c>
      <c r="PZ48" s="16">
        <v>0</v>
      </c>
      <c r="QA48" s="16">
        <v>8.8888888888888878E-2</v>
      </c>
      <c r="QB48" s="16">
        <v>6.6666666666666666E-2</v>
      </c>
      <c r="QC48" s="19">
        <v>7.7777777777777779E-2</v>
      </c>
      <c r="QD48" s="17"/>
      <c r="QE48" s="19">
        <v>7.7777777777777779E-2</v>
      </c>
      <c r="QF48" s="16">
        <v>0.13333333333333333</v>
      </c>
      <c r="QG48" s="16">
        <v>7.7777777777777779E-2</v>
      </c>
      <c r="QH48" s="16">
        <v>6.6666666666666666E-2</v>
      </c>
      <c r="QI48" s="16">
        <v>0.28888888888888886</v>
      </c>
      <c r="QJ48" s="16">
        <v>0.1111111111111111</v>
      </c>
      <c r="QK48" s="19">
        <v>0.24444444444444444</v>
      </c>
      <c r="QL48" s="19">
        <v>0</v>
      </c>
      <c r="QM48" s="17"/>
      <c r="QN48" s="19">
        <v>0.33333333333333331</v>
      </c>
      <c r="QO48" s="16">
        <v>0.27777777777777773</v>
      </c>
      <c r="QP48" s="16">
        <v>0.12222222222222222</v>
      </c>
      <c r="QQ48" s="16">
        <v>7.7777777777777779E-2</v>
      </c>
      <c r="QR48" s="16">
        <v>7.7777777777777779E-2</v>
      </c>
      <c r="QS48" s="16">
        <v>7.7777777777777779E-2</v>
      </c>
      <c r="QT48" s="16">
        <v>3.3333333333333326E-2</v>
      </c>
      <c r="QU48" s="19">
        <v>0</v>
      </c>
      <c r="QV48" s="17"/>
      <c r="QW48" s="49">
        <v>6.791666666666667</v>
      </c>
      <c r="QX48" s="19">
        <v>8.1071428571428577</v>
      </c>
      <c r="QY48" s="19">
        <v>4.7777777777777777</v>
      </c>
      <c r="QZ48" s="17">
        <v>9.6666666666666661</v>
      </c>
      <c r="RA48" s="49">
        <v>8.2083333333333339</v>
      </c>
      <c r="RB48" s="19">
        <v>10.107142857142858</v>
      </c>
      <c r="RC48" s="19">
        <v>4.7222222222222223</v>
      </c>
      <c r="RD48" s="17">
        <v>9.5888888888888886</v>
      </c>
      <c r="RE48" s="49">
        <v>98796.25</v>
      </c>
      <c r="RF48" s="19">
        <v>2059</v>
      </c>
      <c r="RG48" s="19">
        <v>4902</v>
      </c>
      <c r="RH48" s="17">
        <v>7401.5</v>
      </c>
      <c r="RI48" s="49">
        <v>42.4</v>
      </c>
      <c r="RJ48" s="38">
        <v>21.781818181818181</v>
      </c>
      <c r="RK48" s="19">
        <v>11.166666666666666</v>
      </c>
      <c r="RL48" s="17">
        <v>11.25</v>
      </c>
      <c r="RM48" s="363">
        <v>24.466666666666665</v>
      </c>
    </row>
    <row r="49" spans="1:481" x14ac:dyDescent="0.25">
      <c r="A49" s="33">
        <v>43709</v>
      </c>
      <c r="B49" s="19">
        <v>0.92859999999999998</v>
      </c>
      <c r="C49" s="17">
        <v>7.1399999999999991E-2</v>
      </c>
      <c r="D49" s="16">
        <v>0.32500000000000007</v>
      </c>
      <c r="E49" s="16">
        <v>0.3666666666666667</v>
      </c>
      <c r="F49" s="16">
        <v>0.13333333333333333</v>
      </c>
      <c r="G49" s="17">
        <v>0.17500000000000002</v>
      </c>
      <c r="H49" s="36">
        <v>0.90909090909090906</v>
      </c>
      <c r="I49" s="36">
        <v>0</v>
      </c>
      <c r="J49" s="36">
        <v>0</v>
      </c>
      <c r="K49" s="36">
        <v>9.0909090909090912E-2</v>
      </c>
      <c r="L49" s="19">
        <v>0.84615384615384615</v>
      </c>
      <c r="M49" s="19">
        <v>7.6923076923076927E-2</v>
      </c>
      <c r="N49" s="19">
        <v>0</v>
      </c>
      <c r="O49" s="19">
        <v>7.6923076923076927E-2</v>
      </c>
      <c r="P49" s="19">
        <v>1</v>
      </c>
      <c r="Q49" s="19">
        <v>0</v>
      </c>
      <c r="R49" s="19">
        <v>0</v>
      </c>
      <c r="S49" s="19">
        <v>0</v>
      </c>
      <c r="T49" s="19">
        <v>1</v>
      </c>
      <c r="U49" s="19">
        <v>0</v>
      </c>
      <c r="V49" s="19">
        <v>0</v>
      </c>
      <c r="W49" s="17">
        <v>0</v>
      </c>
      <c r="X49" s="36">
        <v>-0.14285714285714285</v>
      </c>
      <c r="Y49" s="36">
        <v>-0.42857142857142855</v>
      </c>
      <c r="Z49" s="36">
        <v>-7.1428571428571425E-2</v>
      </c>
      <c r="AA49" s="36">
        <v>-0.21428571428571427</v>
      </c>
      <c r="AP49" s="58"/>
      <c r="AQ49" s="58"/>
      <c r="AR49" s="58"/>
      <c r="AS49" s="58"/>
      <c r="AT49" s="58"/>
      <c r="AU49" s="58"/>
      <c r="AV49" s="58"/>
      <c r="AX49" s="49">
        <v>0.13333333333333333</v>
      </c>
      <c r="AY49" s="16">
        <v>0.2</v>
      </c>
      <c r="AZ49" s="16">
        <v>0.13333333333333333</v>
      </c>
      <c r="BA49" s="16">
        <v>0.13333333333333333</v>
      </c>
      <c r="BB49" s="16">
        <v>6.6666666666666666E-2</v>
      </c>
      <c r="BC49" s="16">
        <v>0</v>
      </c>
      <c r="BD49" s="16">
        <v>6.6666666666666666E-2</v>
      </c>
      <c r="BE49" s="16">
        <v>0</v>
      </c>
      <c r="BF49" s="19">
        <v>0</v>
      </c>
      <c r="BG49" s="19">
        <v>3.3333333333333333E-2</v>
      </c>
      <c r="BH49" s="19">
        <v>0.23333333333333334</v>
      </c>
      <c r="BI49" s="19">
        <v>0</v>
      </c>
      <c r="BJ49" s="19">
        <v>0.2857142857142857</v>
      </c>
      <c r="BK49" s="19">
        <v>0.42857142857142855</v>
      </c>
      <c r="BL49" s="19">
        <v>0.2857142857142857</v>
      </c>
      <c r="BM49" s="19">
        <v>0.2857142857142857</v>
      </c>
      <c r="BN49" s="19">
        <v>0.14285714285714285</v>
      </c>
      <c r="BO49" s="19">
        <v>0</v>
      </c>
      <c r="BP49" s="19">
        <v>0.14285714285714285</v>
      </c>
      <c r="BQ49" s="19">
        <v>0</v>
      </c>
      <c r="BR49" s="19">
        <v>0</v>
      </c>
      <c r="BS49" s="19">
        <v>7.1428571428571425E-2</v>
      </c>
      <c r="BT49" s="19">
        <v>0.5</v>
      </c>
      <c r="BU49" s="17">
        <v>0</v>
      </c>
      <c r="BV49" s="19">
        <v>0.78569999999999995</v>
      </c>
      <c r="BW49" s="17">
        <v>0.21429999999999999</v>
      </c>
      <c r="BX49" s="16">
        <v>0.28690476190476194</v>
      </c>
      <c r="BY49" s="16">
        <v>0.40654761904761905</v>
      </c>
      <c r="BZ49" s="16">
        <v>0.14583333333333331</v>
      </c>
      <c r="CA49" s="17">
        <v>0.16071428571428575</v>
      </c>
      <c r="CB49" s="36">
        <v>0.90909090909090906</v>
      </c>
      <c r="CC49" s="36">
        <v>0</v>
      </c>
      <c r="CD49" s="36">
        <v>0</v>
      </c>
      <c r="CE49" s="36">
        <v>9.0909090909090912E-2</v>
      </c>
      <c r="CF49" s="19">
        <v>0.61538461538461542</v>
      </c>
      <c r="CG49" s="19">
        <v>0.30769230769230771</v>
      </c>
      <c r="CH49" s="19">
        <v>0</v>
      </c>
      <c r="CI49" s="19">
        <v>7.6923076923076927E-2</v>
      </c>
      <c r="CJ49" s="19">
        <v>1</v>
      </c>
      <c r="CK49" s="19">
        <v>0</v>
      </c>
      <c r="CL49" s="19">
        <v>0</v>
      </c>
      <c r="CM49" s="19">
        <v>0</v>
      </c>
      <c r="CN49" s="19">
        <v>0.83333333333333348</v>
      </c>
      <c r="CO49" s="19">
        <v>0.16666666666666663</v>
      </c>
      <c r="CP49" s="19">
        <v>0</v>
      </c>
      <c r="CQ49" s="17">
        <v>0</v>
      </c>
      <c r="CR49" s="16">
        <v>7.1428571428571425E-2</v>
      </c>
      <c r="CS49" s="16">
        <v>-0.21428571428571427</v>
      </c>
      <c r="CT49" s="16">
        <v>0</v>
      </c>
      <c r="CU49" s="17">
        <v>7.1428571428571425E-2</v>
      </c>
      <c r="CV49" s="19">
        <v>0.29268292682926828</v>
      </c>
      <c r="CW49" s="19">
        <v>7.3170731707317069E-2</v>
      </c>
      <c r="CX49" s="19">
        <v>2.4390243902439025E-2</v>
      </c>
      <c r="CY49" s="19">
        <v>2.4390243902439025E-2</v>
      </c>
      <c r="CZ49" s="19">
        <v>0.12195121951219512</v>
      </c>
      <c r="DA49" s="19">
        <v>0.12195121951219512</v>
      </c>
      <c r="DB49" s="19">
        <v>4.878048780487805E-2</v>
      </c>
      <c r="DC49" s="19">
        <v>9.7560975609756101E-2</v>
      </c>
      <c r="DD49" s="19">
        <v>2.4390243902439025E-2</v>
      </c>
      <c r="DE49" s="19">
        <v>0.17073170731707318</v>
      </c>
      <c r="DF49" s="19">
        <v>0</v>
      </c>
      <c r="DG49" s="19">
        <v>0.8571428571428571</v>
      </c>
      <c r="DH49" s="19">
        <v>0.21428571428571427</v>
      </c>
      <c r="DI49" s="19">
        <v>7.1428571428571425E-2</v>
      </c>
      <c r="DJ49" s="19">
        <v>7.1428571428571425E-2</v>
      </c>
      <c r="DK49" s="19">
        <v>0.35714285714285715</v>
      </c>
      <c r="DL49" s="19">
        <v>0.35714285714285715</v>
      </c>
      <c r="DM49" s="19">
        <v>0.14285714285714285</v>
      </c>
      <c r="DN49" s="19">
        <v>0.2857142857142857</v>
      </c>
      <c r="DO49" s="19">
        <v>7.1428571428571425E-2</v>
      </c>
      <c r="DP49" s="19">
        <v>0.5</v>
      </c>
      <c r="DQ49" s="17">
        <v>0</v>
      </c>
      <c r="DR49" s="19">
        <v>8.5714285714285715E-2</v>
      </c>
      <c r="DS49" s="19">
        <v>0.25714285714285712</v>
      </c>
      <c r="DT49" s="19">
        <v>0.11428571428571428</v>
      </c>
      <c r="DU49" s="19">
        <v>0.11428571428571428</v>
      </c>
      <c r="DV49" s="19">
        <v>8.5714285714285715E-2</v>
      </c>
      <c r="DW49" s="19">
        <v>0</v>
      </c>
      <c r="DX49" s="19">
        <v>0.11428571428571428</v>
      </c>
      <c r="DY49" s="19">
        <v>0</v>
      </c>
      <c r="DZ49" s="19">
        <v>0</v>
      </c>
      <c r="EA49" s="19">
        <v>2.8571428571428571E-2</v>
      </c>
      <c r="EB49" s="19">
        <v>0.2</v>
      </c>
      <c r="EC49" s="19">
        <v>0</v>
      </c>
      <c r="ED49" s="57">
        <v>0.21428571428571427</v>
      </c>
      <c r="EE49" s="57">
        <v>0.6428571428571429</v>
      </c>
      <c r="EF49" s="57">
        <v>0.2857142857142857</v>
      </c>
      <c r="EG49" s="57">
        <v>0.2857142857142857</v>
      </c>
      <c r="EH49" s="57">
        <v>0.21428571428571427</v>
      </c>
      <c r="EI49" s="57">
        <v>0</v>
      </c>
      <c r="EJ49" s="57">
        <v>0.2857142857142857</v>
      </c>
      <c r="EK49" s="57">
        <v>0</v>
      </c>
      <c r="EL49" s="57">
        <v>0</v>
      </c>
      <c r="EM49" s="57">
        <v>7.1428571428571425E-2</v>
      </c>
      <c r="EN49" s="57">
        <v>0.5</v>
      </c>
      <c r="EO49" s="17">
        <v>0</v>
      </c>
      <c r="EP49" s="19">
        <v>5.9523809523809521E-2</v>
      </c>
      <c r="EQ49" s="19">
        <v>0.4642857142857143</v>
      </c>
      <c r="ER49" s="19">
        <v>4.7619047619047616E-2</v>
      </c>
      <c r="ES49" s="19">
        <v>0.23809523809523808</v>
      </c>
      <c r="ET49" s="19">
        <v>1.1904761904761904E-2</v>
      </c>
      <c r="EU49" s="19">
        <v>1.1904761904761904E-2</v>
      </c>
      <c r="EV49" s="19">
        <v>1.1904761904761904E-2</v>
      </c>
      <c r="EW49" s="19">
        <v>0</v>
      </c>
      <c r="EX49" s="19">
        <v>0</v>
      </c>
      <c r="EY49" s="19">
        <v>9.5238095238095233E-2</v>
      </c>
      <c r="EZ49" s="19">
        <v>4.7619047619047616E-2</v>
      </c>
      <c r="FA49" s="19">
        <v>1.1904761904761904E-2</v>
      </c>
      <c r="FB49" s="19">
        <v>0</v>
      </c>
      <c r="FC49" s="19">
        <v>7.6312576312576305E-2</v>
      </c>
      <c r="FD49" s="19">
        <v>0.42857142857142855</v>
      </c>
      <c r="FE49" s="19">
        <v>5.5555555555555552E-2</v>
      </c>
      <c r="FF49" s="19">
        <v>0.27075702075702074</v>
      </c>
      <c r="FG49" s="19">
        <v>1.282051282051282E-2</v>
      </c>
      <c r="FH49" s="19">
        <v>1.282051282051282E-2</v>
      </c>
      <c r="FI49" s="19">
        <v>1.282051282051282E-2</v>
      </c>
      <c r="FJ49" s="19">
        <v>0</v>
      </c>
      <c r="FK49" s="19">
        <v>2.564102564102564E-2</v>
      </c>
      <c r="FL49" s="19">
        <v>7.9059829059829057E-2</v>
      </c>
      <c r="FM49" s="19">
        <v>2.564102564102564E-2</v>
      </c>
      <c r="FN49" s="19">
        <v>0</v>
      </c>
      <c r="FO49" s="17">
        <v>0</v>
      </c>
      <c r="FP49" s="19">
        <v>0.16590909090909089</v>
      </c>
      <c r="FQ49" s="19">
        <v>0.25454545454545452</v>
      </c>
      <c r="FR49" s="19">
        <v>0.2643939393939394</v>
      </c>
      <c r="FS49" s="19">
        <v>0.23181818181818184</v>
      </c>
      <c r="FT49" s="19">
        <v>8.3333333333333343E-2</v>
      </c>
      <c r="FU49" s="19">
        <v>0</v>
      </c>
      <c r="FV49" s="19">
        <v>0.17333333333333334</v>
      </c>
      <c r="FW49" s="19">
        <v>0.25333333333333335</v>
      </c>
      <c r="FX49" s="19">
        <v>0.3133333333333333</v>
      </c>
      <c r="FY49" s="19">
        <v>0.19333333333333336</v>
      </c>
      <c r="FZ49" s="19">
        <v>6.6666666666666666E-2</v>
      </c>
      <c r="GA49" s="17">
        <v>0</v>
      </c>
      <c r="GB49" s="19">
        <v>2.3809523809523808E-2</v>
      </c>
      <c r="GC49" s="19">
        <v>3.8095238095238099E-2</v>
      </c>
      <c r="GD49" s="19">
        <v>3.8095238095238092E-2</v>
      </c>
      <c r="GE49" s="19">
        <v>0.24285714285714285</v>
      </c>
      <c r="GF49" s="19">
        <v>0.10476190476190476</v>
      </c>
      <c r="GG49" s="19">
        <v>3.3333333333333333E-2</v>
      </c>
      <c r="GH49" s="19">
        <v>4.7619047619047616E-2</v>
      </c>
      <c r="GI49" s="19">
        <v>0.20476190476190476</v>
      </c>
      <c r="GJ49" s="19">
        <v>9.5238095238095229E-3</v>
      </c>
      <c r="GK49" s="19">
        <v>0.10476190476190476</v>
      </c>
      <c r="GL49" s="19">
        <v>0</v>
      </c>
      <c r="GM49" s="19">
        <v>6.6666666666666666E-2</v>
      </c>
      <c r="GN49" s="19">
        <v>2.8571428571428567E-2</v>
      </c>
      <c r="GO49" s="19">
        <v>5.7142857142857148E-2</v>
      </c>
      <c r="GP49" s="19">
        <v>0</v>
      </c>
      <c r="GQ49" s="17"/>
      <c r="GR49" s="16">
        <v>0.9285714285714286</v>
      </c>
      <c r="GS49" s="17">
        <v>7.1428571428571425E-2</v>
      </c>
      <c r="GT49" s="19">
        <v>0.2</v>
      </c>
      <c r="GU49" s="19">
        <v>0</v>
      </c>
      <c r="GV49" s="19">
        <v>0.2</v>
      </c>
      <c r="GW49" s="19">
        <v>0.2</v>
      </c>
      <c r="GX49" s="19">
        <v>0.2</v>
      </c>
      <c r="GY49" s="19">
        <v>0</v>
      </c>
      <c r="GZ49" s="19">
        <v>0.2</v>
      </c>
      <c r="HA49" s="17">
        <v>0</v>
      </c>
      <c r="HB49" s="19">
        <v>0.16666666666666666</v>
      </c>
      <c r="HC49" s="19">
        <v>1.9047619047619046E-2</v>
      </c>
      <c r="HD49" s="19">
        <v>2.3809523809523808E-2</v>
      </c>
      <c r="HE49" s="19">
        <v>0.10476190476190476</v>
      </c>
      <c r="HF49" s="19">
        <v>3.3333333333333333E-2</v>
      </c>
      <c r="HG49" s="19">
        <v>6.6666666666666666E-2</v>
      </c>
      <c r="HH49" s="19">
        <v>9.5238095238095229E-3</v>
      </c>
      <c r="HI49" s="19">
        <v>0.2142857142857143</v>
      </c>
      <c r="HJ49" s="19">
        <v>0.1238095238095238</v>
      </c>
      <c r="HK49" s="19">
        <v>4.7619047619047615E-3</v>
      </c>
      <c r="HL49" s="19">
        <v>4.7619047619047616E-2</v>
      </c>
      <c r="HM49" s="19">
        <v>6.19047619047619E-2</v>
      </c>
      <c r="HN49" s="19">
        <v>0.10476190476190475</v>
      </c>
      <c r="HO49" s="19">
        <v>4.7619047619047615E-3</v>
      </c>
      <c r="HP49" s="19">
        <v>1.4285714285714287E-2</v>
      </c>
      <c r="HQ49" s="17"/>
      <c r="HR49" s="19">
        <v>0.64290000000000003</v>
      </c>
      <c r="HS49" s="19">
        <v>0.64290000000000003</v>
      </c>
      <c r="HT49" s="19">
        <v>7.1399999999999991E-2</v>
      </c>
      <c r="HU49" s="19">
        <v>7.1399999999999991E-2</v>
      </c>
      <c r="HV49" s="19">
        <v>0.57140000000000002</v>
      </c>
      <c r="HW49" s="19">
        <v>0.21429999999999999</v>
      </c>
      <c r="HX49" s="17">
        <v>0</v>
      </c>
      <c r="HY49" s="19">
        <v>0.16833696441539578</v>
      </c>
      <c r="HZ49" s="19">
        <v>8.3168927810970669E-2</v>
      </c>
      <c r="IA49" s="19">
        <v>5.2031392295870178E-2</v>
      </c>
      <c r="IB49" s="19">
        <v>0.10350857364081258</v>
      </c>
      <c r="IC49" s="19">
        <v>0.15482933914306463</v>
      </c>
      <c r="ID49" s="19">
        <v>4.6057635934516922E-2</v>
      </c>
      <c r="IE49" s="19">
        <v>6.7414801340929933E-2</v>
      </c>
      <c r="IF49" s="19">
        <v>5.0212213686905885E-2</v>
      </c>
      <c r="IG49" s="19">
        <v>3.697078115682767E-2</v>
      </c>
      <c r="IH49" s="19">
        <v>4.7857568787801341E-2</v>
      </c>
      <c r="II49" s="19">
        <v>5.9696937809112907E-2</v>
      </c>
      <c r="IJ49" s="19">
        <v>3.6434108527131782E-2</v>
      </c>
      <c r="IK49" s="19">
        <v>4.7372007837124114E-2</v>
      </c>
      <c r="IL49" s="19">
        <v>4.6108747613535575E-2</v>
      </c>
      <c r="IM49" s="19">
        <v>0</v>
      </c>
      <c r="IN49" s="17"/>
      <c r="IO49" s="19">
        <v>0.5</v>
      </c>
      <c r="IP49" s="19">
        <v>-7.1428571428571425E-2</v>
      </c>
      <c r="IQ49" s="19">
        <v>0.21428571428571427</v>
      </c>
      <c r="IR49" s="19">
        <v>0.5714285714285714</v>
      </c>
      <c r="IS49" s="19">
        <v>0.5</v>
      </c>
      <c r="IT49" s="19">
        <v>0.21428571428571427</v>
      </c>
      <c r="IU49" s="17">
        <v>7.1428571428571425E-2</v>
      </c>
      <c r="IV49" s="16">
        <v>0.6428571428571429</v>
      </c>
      <c r="IW49" s="16">
        <v>0.6428571428571429</v>
      </c>
      <c r="IX49" s="16">
        <v>0.6428571428571429</v>
      </c>
      <c r="IY49" s="16">
        <v>-0.5714285714285714</v>
      </c>
      <c r="IZ49" s="16">
        <v>-0.5</v>
      </c>
      <c r="JA49" s="16">
        <v>0.14285714285714285</v>
      </c>
      <c r="JB49" s="16">
        <v>0.35714285714285715</v>
      </c>
      <c r="JC49" s="16">
        <v>0</v>
      </c>
      <c r="JD49" s="16">
        <v>-0.2857142857142857</v>
      </c>
      <c r="JE49" s="16">
        <v>0.9285714285714286</v>
      </c>
      <c r="JF49" s="19">
        <v>0</v>
      </c>
      <c r="JG49" s="17"/>
      <c r="JH49" s="19">
        <v>6.109502543717589E-2</v>
      </c>
      <c r="JI49" s="16">
        <v>0.11419301718168086</v>
      </c>
      <c r="JJ49" s="16">
        <v>9.1766316053502564E-2</v>
      </c>
      <c r="JK49" s="16">
        <v>0.1290965304019237</v>
      </c>
      <c r="JL49" s="16">
        <v>7.9840560981062514E-2</v>
      </c>
      <c r="JM49" s="16">
        <v>0.11403815849023678</v>
      </c>
      <c r="JN49" s="16">
        <v>5.7562720496420236E-2</v>
      </c>
      <c r="JO49" s="16">
        <v>5.7717579187864299E-2</v>
      </c>
      <c r="JP49" s="16">
        <v>0.19294629566013966</v>
      </c>
      <c r="JQ49" s="16">
        <v>9.5394589760786908E-2</v>
      </c>
      <c r="JR49" s="19">
        <v>6.3492063492063475E-3</v>
      </c>
      <c r="JS49" s="17"/>
      <c r="JT49" s="19">
        <v>7.1399999999999991E-2</v>
      </c>
      <c r="JU49" s="16">
        <v>0.21429999999999999</v>
      </c>
      <c r="JV49" s="16">
        <v>0.42859999999999998</v>
      </c>
      <c r="JW49" s="16">
        <v>0.28570000000000001</v>
      </c>
      <c r="JX49" s="16">
        <v>0.85709999999999997</v>
      </c>
      <c r="JY49" s="16">
        <v>0.1429</v>
      </c>
      <c r="JZ49" s="16">
        <v>0</v>
      </c>
      <c r="KA49" s="16">
        <v>0.21429999999999999</v>
      </c>
      <c r="KB49" s="16">
        <v>0.21429999999999999</v>
      </c>
      <c r="KC49" s="16">
        <v>0.35709999999999997</v>
      </c>
      <c r="KD49" s="19">
        <v>0.1429</v>
      </c>
      <c r="KE49" s="17"/>
      <c r="KF49" s="19">
        <v>-0.7857142857142857</v>
      </c>
      <c r="KG49" s="16">
        <v>-0.5</v>
      </c>
      <c r="KH49" s="16">
        <v>0.35714285714285715</v>
      </c>
      <c r="KI49" s="16">
        <v>0.8571428571428571</v>
      </c>
      <c r="KJ49" s="16">
        <v>-0.5714285714285714</v>
      </c>
      <c r="KK49" s="16">
        <v>-0.35714285714285715</v>
      </c>
      <c r="KL49" s="16">
        <v>0.14285714285714285</v>
      </c>
      <c r="KM49" s="17">
        <v>0.2857142857142857</v>
      </c>
      <c r="KN49" s="81">
        <v>0.42857142857142855</v>
      </c>
      <c r="KO49" s="19">
        <v>-0.14285714285714285</v>
      </c>
      <c r="KP49" s="19">
        <v>7.1428571428571425E-2</v>
      </c>
      <c r="KQ49" s="19">
        <v>0.2857142857142857</v>
      </c>
      <c r="KR49" s="19">
        <v>0.21428571428571427</v>
      </c>
      <c r="KS49" s="19">
        <v>7.1428571428571425E-2</v>
      </c>
      <c r="KT49" s="17">
        <v>0</v>
      </c>
      <c r="KU49" s="16">
        <v>0.28095238095238095</v>
      </c>
      <c r="KV49" s="16">
        <v>0.20915750915750916</v>
      </c>
      <c r="KW49" s="16">
        <v>0.25714285714285717</v>
      </c>
      <c r="KX49" s="16">
        <v>0.19804639804639806</v>
      </c>
      <c r="KY49" s="16">
        <v>5.4700854700854701E-2</v>
      </c>
      <c r="KZ49" s="16">
        <v>0.29743589743589743</v>
      </c>
      <c r="LA49" s="16">
        <v>0.20610500610500609</v>
      </c>
      <c r="LB49" s="16">
        <v>0.26373626373626374</v>
      </c>
      <c r="LC49" s="16">
        <v>0.18827838827838828</v>
      </c>
      <c r="LD49" s="16">
        <v>4.4444444444444446E-2</v>
      </c>
      <c r="LE49" s="49">
        <v>0</v>
      </c>
      <c r="LF49" s="16">
        <v>0.25</v>
      </c>
      <c r="LG49" s="16">
        <v>0.5</v>
      </c>
      <c r="LH49" s="16">
        <v>0.25</v>
      </c>
      <c r="LI49" s="16">
        <v>0</v>
      </c>
      <c r="LJ49" s="17"/>
      <c r="LK49" s="19">
        <v>0</v>
      </c>
      <c r="LL49" s="19">
        <v>0.16666666666666666</v>
      </c>
      <c r="LM49" s="19">
        <v>0.58333333333333337</v>
      </c>
      <c r="LN49" s="19">
        <v>0.25</v>
      </c>
      <c r="LO49" s="19">
        <v>0</v>
      </c>
      <c r="LP49" s="19"/>
      <c r="LQ49" s="49">
        <v>0.66670000000000007</v>
      </c>
      <c r="LR49" s="16">
        <v>0.33329999999999999</v>
      </c>
      <c r="LS49" s="16">
        <v>0</v>
      </c>
      <c r="LT49" s="16">
        <v>0</v>
      </c>
      <c r="LU49" s="16">
        <v>0.33329999999999999</v>
      </c>
      <c r="LV49" s="16">
        <v>0</v>
      </c>
      <c r="LW49" s="16">
        <v>0</v>
      </c>
      <c r="LX49" s="19">
        <v>0.33329999999999999</v>
      </c>
      <c r="LY49" s="19"/>
      <c r="LZ49" s="17"/>
      <c r="MA49" s="16">
        <v>0</v>
      </c>
      <c r="MB49" s="16">
        <v>1</v>
      </c>
      <c r="MC49" s="16">
        <v>0.33329999999999999</v>
      </c>
      <c r="MD49" s="16">
        <v>0</v>
      </c>
      <c r="ME49" s="16">
        <v>0.33329999999999999</v>
      </c>
      <c r="MF49" s="16">
        <v>0.33329999999999999</v>
      </c>
      <c r="MG49" s="16">
        <v>0</v>
      </c>
      <c r="MH49" s="19">
        <v>0.33329999999999999</v>
      </c>
      <c r="MI49" s="17"/>
      <c r="MJ49" s="16">
        <v>0</v>
      </c>
      <c r="MK49" s="16">
        <v>0.27272727272727271</v>
      </c>
      <c r="ML49" s="16">
        <v>0.45454545454545453</v>
      </c>
      <c r="MM49" s="16">
        <v>0.18181818181818182</v>
      </c>
      <c r="MN49" s="16">
        <v>9.0909090909090912E-2</v>
      </c>
      <c r="MO49" s="17"/>
      <c r="MP49" s="16">
        <v>0</v>
      </c>
      <c r="MQ49" s="16">
        <v>0.18181818181818182</v>
      </c>
      <c r="MR49" s="16">
        <v>0.63636363636363635</v>
      </c>
      <c r="MS49" s="16">
        <v>0.18181818181818182</v>
      </c>
      <c r="MT49" s="19">
        <v>0</v>
      </c>
      <c r="MU49" s="19"/>
      <c r="MV49" s="49">
        <v>0.66670000000000007</v>
      </c>
      <c r="MW49" s="16">
        <v>0.33329999999999999</v>
      </c>
      <c r="MX49" s="16">
        <v>0</v>
      </c>
      <c r="MY49" s="16">
        <v>0</v>
      </c>
      <c r="MZ49" s="16">
        <v>0.33329999999999999</v>
      </c>
      <c r="NA49" s="16">
        <v>0</v>
      </c>
      <c r="NB49" s="16">
        <v>0.33329999999999999</v>
      </c>
      <c r="NC49" s="19">
        <v>0.33329999999999999</v>
      </c>
      <c r="ND49" s="17"/>
      <c r="NE49" s="16">
        <v>0</v>
      </c>
      <c r="NF49" s="16">
        <v>1</v>
      </c>
      <c r="NG49" s="16">
        <v>0.66670000000000007</v>
      </c>
      <c r="NH49" s="16">
        <v>0.66670000000000007</v>
      </c>
      <c r="NI49" s="16">
        <v>0.33329999999999999</v>
      </c>
      <c r="NJ49" s="16">
        <v>0</v>
      </c>
      <c r="NK49" s="16">
        <v>0</v>
      </c>
      <c r="NL49" s="19">
        <v>0.33329999999999999</v>
      </c>
      <c r="NM49" s="17"/>
      <c r="NN49" s="19">
        <v>0</v>
      </c>
      <c r="NO49" s="16">
        <v>0</v>
      </c>
      <c r="NP49" s="16">
        <v>0.75</v>
      </c>
      <c r="NQ49" s="16">
        <v>0.25</v>
      </c>
      <c r="NR49" s="16">
        <v>0</v>
      </c>
      <c r="NS49" s="17"/>
      <c r="NT49" s="16">
        <v>0</v>
      </c>
      <c r="NU49" s="16">
        <v>0</v>
      </c>
      <c r="NV49" s="16">
        <v>1</v>
      </c>
      <c r="NW49" s="16">
        <v>0</v>
      </c>
      <c r="NX49" s="19">
        <v>0</v>
      </c>
      <c r="NY49" s="17"/>
      <c r="NZ49" s="19">
        <v>0</v>
      </c>
      <c r="OA49" s="16">
        <v>0</v>
      </c>
      <c r="OB49" s="16">
        <v>0</v>
      </c>
      <c r="OC49" s="16">
        <v>0</v>
      </c>
      <c r="OD49" s="16">
        <v>0</v>
      </c>
      <c r="OE49" s="16">
        <v>0</v>
      </c>
      <c r="OF49" s="16">
        <v>0</v>
      </c>
      <c r="OG49" s="19">
        <v>0</v>
      </c>
      <c r="OH49" s="17"/>
      <c r="OI49" s="16">
        <v>0</v>
      </c>
      <c r="OJ49" s="16">
        <v>1</v>
      </c>
      <c r="OK49" s="16">
        <v>0</v>
      </c>
      <c r="OL49" s="16">
        <v>0</v>
      </c>
      <c r="OM49" s="16">
        <v>0</v>
      </c>
      <c r="ON49" s="16">
        <v>0</v>
      </c>
      <c r="OO49" s="16">
        <v>0</v>
      </c>
      <c r="OP49" s="19">
        <v>0</v>
      </c>
      <c r="OQ49" s="17"/>
      <c r="OR49" s="16">
        <v>0</v>
      </c>
      <c r="OS49" s="16">
        <v>0</v>
      </c>
      <c r="OT49" s="16">
        <v>1</v>
      </c>
      <c r="OU49" s="16">
        <v>0</v>
      </c>
      <c r="OV49" s="19">
        <v>0</v>
      </c>
      <c r="OW49" s="17"/>
      <c r="OX49" s="19">
        <v>0</v>
      </c>
      <c r="OY49" s="16">
        <v>0</v>
      </c>
      <c r="OZ49" s="16">
        <v>1</v>
      </c>
      <c r="PA49" s="16">
        <v>0</v>
      </c>
      <c r="PB49" s="19">
        <v>0</v>
      </c>
      <c r="PC49" s="19"/>
      <c r="PD49" s="49">
        <v>0</v>
      </c>
      <c r="PE49" s="16">
        <v>0</v>
      </c>
      <c r="PF49" s="16">
        <v>0</v>
      </c>
      <c r="PG49" s="16">
        <v>0</v>
      </c>
      <c r="PH49" s="16">
        <v>0</v>
      </c>
      <c r="PI49" s="16">
        <v>0</v>
      </c>
      <c r="PJ49" s="16">
        <v>0</v>
      </c>
      <c r="PK49" s="19">
        <v>0</v>
      </c>
      <c r="PL49" s="17"/>
      <c r="PM49" s="19">
        <v>0</v>
      </c>
      <c r="PN49" s="16">
        <v>0</v>
      </c>
      <c r="PO49" s="16">
        <v>0</v>
      </c>
      <c r="PP49" s="16">
        <v>0</v>
      </c>
      <c r="PQ49" s="16">
        <v>0</v>
      </c>
      <c r="PR49" s="16">
        <v>0</v>
      </c>
      <c r="PS49" s="16">
        <v>0</v>
      </c>
      <c r="PT49" s="19">
        <v>0</v>
      </c>
      <c r="PU49" s="17"/>
      <c r="PV49" s="19">
        <v>0.27380952380952384</v>
      </c>
      <c r="PW49" s="16">
        <v>0.14285714285714285</v>
      </c>
      <c r="PX49" s="16">
        <v>9.5238095238095233E-2</v>
      </c>
      <c r="PY49" s="16">
        <v>0.20238095238095238</v>
      </c>
      <c r="PZ49" s="16">
        <v>0</v>
      </c>
      <c r="QA49" s="16">
        <v>0.16666666666666666</v>
      </c>
      <c r="QB49" s="16">
        <v>4.7619047619047616E-2</v>
      </c>
      <c r="QC49" s="19">
        <v>7.1428571428571425E-2</v>
      </c>
      <c r="QD49" s="17"/>
      <c r="QE49" s="19">
        <v>5.9523809523809521E-2</v>
      </c>
      <c r="QF49" s="16">
        <v>0.19047619047619047</v>
      </c>
      <c r="QG49" s="16">
        <v>0.13095238095238093</v>
      </c>
      <c r="QH49" s="16">
        <v>4.7619047619047616E-2</v>
      </c>
      <c r="QI49" s="16">
        <v>0.23809523809523808</v>
      </c>
      <c r="QJ49" s="16">
        <v>0.14285714285714285</v>
      </c>
      <c r="QK49" s="19">
        <v>0.15476190476190477</v>
      </c>
      <c r="QL49" s="19">
        <v>3.5714285714285712E-2</v>
      </c>
      <c r="QM49" s="17"/>
      <c r="QN49" s="19">
        <v>0.34523809523809523</v>
      </c>
      <c r="QO49" s="16">
        <v>0.22619047619047616</v>
      </c>
      <c r="QP49" s="16">
        <v>0.13095238095238093</v>
      </c>
      <c r="QQ49" s="16">
        <v>5.9523809523809521E-2</v>
      </c>
      <c r="QR49" s="16">
        <v>0.16666666666666669</v>
      </c>
      <c r="QS49" s="16">
        <v>5.9523809523809521E-2</v>
      </c>
      <c r="QT49" s="16">
        <v>1.1904761904761904E-2</v>
      </c>
      <c r="QU49" s="19">
        <v>0</v>
      </c>
      <c r="QV49" s="17"/>
      <c r="QW49" s="49">
        <v>7.416666666666667</v>
      </c>
      <c r="QX49" s="19">
        <v>2.6318181818181818</v>
      </c>
      <c r="QY49" s="19">
        <v>1.8571428571428572</v>
      </c>
      <c r="QZ49" s="17">
        <v>5.34</v>
      </c>
      <c r="RA49" s="49">
        <v>2.5454545454545454</v>
      </c>
      <c r="RB49" s="19">
        <v>3.4708333333333332</v>
      </c>
      <c r="RC49" s="19">
        <v>2</v>
      </c>
      <c r="RD49" s="17">
        <v>5.915</v>
      </c>
      <c r="RE49" s="49">
        <v>116101.55555555556</v>
      </c>
      <c r="RF49" s="19">
        <v>2889.4444444444443</v>
      </c>
      <c r="RG49" s="19">
        <v>21997</v>
      </c>
      <c r="RH49" s="17">
        <v>7886.4</v>
      </c>
      <c r="RI49" s="49">
        <v>29.21</v>
      </c>
      <c r="RJ49" s="19">
        <v>21.880000000000003</v>
      </c>
      <c r="RK49" s="19">
        <v>13</v>
      </c>
      <c r="RL49" s="17">
        <v>16.883333333333333</v>
      </c>
      <c r="RM49" s="363">
        <v>24.466666666666665</v>
      </c>
    </row>
    <row r="50" spans="1:481" x14ac:dyDescent="0.25">
      <c r="A50" s="33">
        <v>43800</v>
      </c>
      <c r="B50" s="19">
        <v>0.91666666666666696</v>
      </c>
      <c r="C50" s="17">
        <v>8.3333333333333301E-2</v>
      </c>
      <c r="D50" s="16">
        <v>0.37</v>
      </c>
      <c r="E50" s="16">
        <v>0.31333333333333302</v>
      </c>
      <c r="F50" s="16">
        <v>0.11333333333333299</v>
      </c>
      <c r="G50" s="17">
        <v>0.20333333333333301</v>
      </c>
      <c r="H50" s="31">
        <v>0.9</v>
      </c>
      <c r="I50" s="31">
        <v>0</v>
      </c>
      <c r="J50" s="31">
        <v>0.1</v>
      </c>
      <c r="K50" s="31">
        <v>0</v>
      </c>
      <c r="L50" s="46">
        <v>0.9</v>
      </c>
      <c r="M50" s="46">
        <v>0</v>
      </c>
      <c r="N50" s="46">
        <v>0.1</v>
      </c>
      <c r="O50" s="46">
        <v>0</v>
      </c>
      <c r="P50" s="46">
        <v>1</v>
      </c>
      <c r="Q50" s="46">
        <v>0</v>
      </c>
      <c r="R50" s="46">
        <v>0</v>
      </c>
      <c r="S50" s="46">
        <v>0</v>
      </c>
      <c r="T50" s="46">
        <v>1</v>
      </c>
      <c r="U50" s="46">
        <v>0</v>
      </c>
      <c r="V50" s="46">
        <v>0</v>
      </c>
      <c r="W50" s="40">
        <v>0</v>
      </c>
      <c r="X50" s="36">
        <v>-0.33333333333333298</v>
      </c>
      <c r="Y50" s="36">
        <v>-0.25</v>
      </c>
      <c r="Z50" s="36">
        <v>0</v>
      </c>
      <c r="AA50" s="36">
        <v>-0.25</v>
      </c>
      <c r="AB50" s="39">
        <v>0.5625</v>
      </c>
      <c r="AC50" s="42">
        <v>0</v>
      </c>
      <c r="AD50" s="42">
        <v>6.25E-2</v>
      </c>
      <c r="AE50" s="42">
        <v>0</v>
      </c>
      <c r="AF50" s="42">
        <v>0</v>
      </c>
      <c r="AG50" s="42">
        <v>0</v>
      </c>
      <c r="AH50" s="42">
        <v>6.25E-2</v>
      </c>
      <c r="AI50" s="42">
        <v>0.125</v>
      </c>
      <c r="AJ50" s="42">
        <v>0</v>
      </c>
      <c r="AK50" s="42">
        <v>0.1875</v>
      </c>
      <c r="AL50" s="42">
        <v>0</v>
      </c>
      <c r="AM50" s="42">
        <v>0.75</v>
      </c>
      <c r="AN50" s="42">
        <v>0</v>
      </c>
      <c r="AO50" s="42">
        <v>8.3333333333333301E-2</v>
      </c>
      <c r="AP50" s="58">
        <v>0</v>
      </c>
      <c r="AQ50" s="58">
        <v>0</v>
      </c>
      <c r="AR50" s="58">
        <v>0</v>
      </c>
      <c r="AS50" s="58">
        <v>8.3333333333333301E-2</v>
      </c>
      <c r="AT50" s="58">
        <v>0.16666666666666699</v>
      </c>
      <c r="AU50" s="58">
        <v>0</v>
      </c>
      <c r="AV50" s="58">
        <v>0.25</v>
      </c>
      <c r="AW50" s="18">
        <v>0</v>
      </c>
      <c r="AX50" s="49">
        <v>0.12</v>
      </c>
      <c r="AY50" s="16">
        <v>0.12</v>
      </c>
      <c r="AZ50" s="16">
        <v>0.12</v>
      </c>
      <c r="BA50" s="16">
        <v>0.12</v>
      </c>
      <c r="BB50" s="16">
        <v>0.04</v>
      </c>
      <c r="BC50" s="16">
        <v>0</v>
      </c>
      <c r="BD50" s="16">
        <v>0.12</v>
      </c>
      <c r="BE50" s="16">
        <v>0</v>
      </c>
      <c r="BF50" s="19">
        <v>0.04</v>
      </c>
      <c r="BG50" s="19">
        <v>0</v>
      </c>
      <c r="BH50" s="19">
        <v>0.32</v>
      </c>
      <c r="BI50" s="19">
        <v>0</v>
      </c>
      <c r="BJ50" s="19">
        <v>0.25</v>
      </c>
      <c r="BK50" s="19">
        <v>0.25</v>
      </c>
      <c r="BL50" s="19">
        <v>0.25</v>
      </c>
      <c r="BM50" s="19">
        <v>0.25</v>
      </c>
      <c r="BN50" s="19">
        <v>8.3333333333333301E-2</v>
      </c>
      <c r="BO50" s="19">
        <v>0</v>
      </c>
      <c r="BP50" s="19">
        <v>0.25</v>
      </c>
      <c r="BQ50" s="19">
        <v>0</v>
      </c>
      <c r="BR50" s="19">
        <v>8.3333333333333301E-2</v>
      </c>
      <c r="BS50" s="19">
        <v>0</v>
      </c>
      <c r="BT50" s="19">
        <v>0.66666666666666696</v>
      </c>
      <c r="BU50" s="17">
        <v>0</v>
      </c>
      <c r="BV50" s="19">
        <v>0.91666666666666696</v>
      </c>
      <c r="BW50" s="17">
        <v>8.3333333333333301E-2</v>
      </c>
      <c r="BX50" s="16">
        <v>0.34</v>
      </c>
      <c r="BY50" s="16">
        <v>0.30666666666666698</v>
      </c>
      <c r="BZ50" s="16">
        <v>0.133333333333333</v>
      </c>
      <c r="CA50" s="17">
        <v>0.22</v>
      </c>
      <c r="CB50" s="31">
        <v>0.9</v>
      </c>
      <c r="CC50" s="31">
        <v>0</v>
      </c>
      <c r="CD50" s="31">
        <v>0.1</v>
      </c>
      <c r="CE50" s="31">
        <v>0</v>
      </c>
      <c r="CF50" s="46">
        <v>0.8</v>
      </c>
      <c r="CG50" s="46">
        <v>0.1</v>
      </c>
      <c r="CH50" s="46">
        <v>0.1</v>
      </c>
      <c r="CI50" s="46">
        <v>0</v>
      </c>
      <c r="CJ50" s="46">
        <v>1</v>
      </c>
      <c r="CK50" s="46">
        <v>0</v>
      </c>
      <c r="CL50" s="46">
        <v>0</v>
      </c>
      <c r="CM50" s="46">
        <v>0</v>
      </c>
      <c r="CN50" s="46">
        <v>0.83299999999999996</v>
      </c>
      <c r="CO50" s="46">
        <v>0.16700000000000001</v>
      </c>
      <c r="CP50" s="46">
        <v>0</v>
      </c>
      <c r="CQ50" s="40">
        <v>0</v>
      </c>
      <c r="CR50" s="38">
        <v>-0.16666666666666699</v>
      </c>
      <c r="CS50" s="38">
        <v>-0.33333333333333298</v>
      </c>
      <c r="CT50" s="38">
        <v>8.3333333333333301E-2</v>
      </c>
      <c r="CU50" s="40">
        <v>-0.25</v>
      </c>
      <c r="CV50" s="46">
        <v>0.28125</v>
      </c>
      <c r="CW50" s="19">
        <v>6.25E-2</v>
      </c>
      <c r="CX50" s="19">
        <v>3.125E-2</v>
      </c>
      <c r="CY50" s="19">
        <v>0</v>
      </c>
      <c r="CZ50" s="19">
        <v>0.125</v>
      </c>
      <c r="DA50" s="19">
        <v>9.375E-2</v>
      </c>
      <c r="DB50" s="19">
        <v>9.375E-2</v>
      </c>
      <c r="DC50" s="19">
        <v>0.125</v>
      </c>
      <c r="DD50" s="19">
        <v>3.125E-2</v>
      </c>
      <c r="DE50" s="19">
        <v>0.15625</v>
      </c>
      <c r="DF50" s="19">
        <v>0</v>
      </c>
      <c r="DG50" s="19">
        <v>0.75</v>
      </c>
      <c r="DH50" s="19">
        <v>0.16666666666666699</v>
      </c>
      <c r="DI50" s="19">
        <v>8.3333333333333301E-2</v>
      </c>
      <c r="DJ50" s="19">
        <v>0</v>
      </c>
      <c r="DK50" s="19">
        <v>0.33333333333333298</v>
      </c>
      <c r="DL50" s="19">
        <v>0.25</v>
      </c>
      <c r="DM50" s="19">
        <v>0.25</v>
      </c>
      <c r="DN50" s="19">
        <v>0.33333333333333298</v>
      </c>
      <c r="DO50" s="19">
        <v>8.3333333333333301E-2</v>
      </c>
      <c r="DP50" s="19">
        <v>0.41666666666666702</v>
      </c>
      <c r="DQ50" s="17">
        <v>0</v>
      </c>
      <c r="DR50" s="19">
        <v>0.11111111111111099</v>
      </c>
      <c r="DS50" s="19">
        <v>0.148148148148148</v>
      </c>
      <c r="DT50" s="19">
        <v>0.22222222222222199</v>
      </c>
      <c r="DU50" s="19">
        <v>0.11111111111111099</v>
      </c>
      <c r="DV50" s="19">
        <v>3.7037037037037E-2</v>
      </c>
      <c r="DW50" s="19">
        <v>0</v>
      </c>
      <c r="DX50" s="19">
        <v>7.4074074074074098E-2</v>
      </c>
      <c r="DY50" s="19">
        <v>0</v>
      </c>
      <c r="DZ50" s="19">
        <v>3.7037037037037E-2</v>
      </c>
      <c r="EA50" s="19">
        <v>0</v>
      </c>
      <c r="EB50" s="19">
        <v>0.25925925925925902</v>
      </c>
      <c r="EC50" s="19">
        <v>0</v>
      </c>
      <c r="ED50" s="57">
        <v>0.25</v>
      </c>
      <c r="EE50" s="57">
        <v>0.33333333333333298</v>
      </c>
      <c r="EF50" s="57">
        <v>0.5</v>
      </c>
      <c r="EG50" s="57">
        <v>0.25</v>
      </c>
      <c r="EH50" s="57">
        <v>8.3333333333333301E-2</v>
      </c>
      <c r="EI50" s="57">
        <v>0</v>
      </c>
      <c r="EJ50" s="57">
        <v>0.16666666666666699</v>
      </c>
      <c r="EK50" s="57">
        <v>0</v>
      </c>
      <c r="EL50" s="57">
        <v>8.3333333333333301E-2</v>
      </c>
      <c r="EM50" s="57">
        <v>0</v>
      </c>
      <c r="EN50" s="57">
        <v>0.58333333333333304</v>
      </c>
      <c r="EO50" s="17">
        <v>0</v>
      </c>
      <c r="EP50" s="19">
        <v>0.13636363636363599</v>
      </c>
      <c r="EQ50" s="19">
        <v>0.36363636363636398</v>
      </c>
      <c r="ER50" s="19">
        <v>0</v>
      </c>
      <c r="ES50" s="19">
        <v>0.15151515151515099</v>
      </c>
      <c r="ET50" s="19">
        <v>1.5151515151515201E-2</v>
      </c>
      <c r="EU50" s="19">
        <v>4.5454545454545497E-2</v>
      </c>
      <c r="EV50" s="19">
        <v>3.03030303030303E-2</v>
      </c>
      <c r="EW50" s="19">
        <v>1.5151515151515201E-2</v>
      </c>
      <c r="EX50" s="19">
        <v>3.03030303030303E-2</v>
      </c>
      <c r="EY50" s="19">
        <v>0.12121212121212099</v>
      </c>
      <c r="EZ50" s="19">
        <v>4.5454545454545497E-2</v>
      </c>
      <c r="FA50" s="19">
        <v>4.5454545454545497E-2</v>
      </c>
      <c r="FB50" s="19">
        <v>0</v>
      </c>
      <c r="FC50" s="19">
        <v>0.125</v>
      </c>
      <c r="FD50" s="19">
        <v>0.43055555555555602</v>
      </c>
      <c r="FE50" s="19">
        <v>5.5555555555555601E-2</v>
      </c>
      <c r="FF50" s="19">
        <v>0.15277777777777801</v>
      </c>
      <c r="FG50" s="19">
        <v>0</v>
      </c>
      <c r="FH50" s="19">
        <v>0</v>
      </c>
      <c r="FI50" s="19">
        <v>0</v>
      </c>
      <c r="FJ50" s="19">
        <v>1.38888888888889E-2</v>
      </c>
      <c r="FK50" s="19">
        <v>2.7777777777777801E-2</v>
      </c>
      <c r="FL50" s="19">
        <v>0.11111111111111099</v>
      </c>
      <c r="FM50" s="19">
        <v>1.38888888888889E-2</v>
      </c>
      <c r="FN50" s="19">
        <v>2.7777777777777801E-2</v>
      </c>
      <c r="FO50" s="17">
        <v>4.1666666666666699E-2</v>
      </c>
      <c r="FP50" s="19">
        <v>0.137777777777778</v>
      </c>
      <c r="FQ50" s="19">
        <v>0.202222222222222</v>
      </c>
      <c r="FR50" s="19">
        <v>0.28000000000000003</v>
      </c>
      <c r="FS50" s="19">
        <v>0.28000000000000003</v>
      </c>
      <c r="FT50" s="19">
        <v>0.1</v>
      </c>
      <c r="FU50" s="19">
        <v>0</v>
      </c>
      <c r="FV50" s="19">
        <v>0.124867724867725</v>
      </c>
      <c r="FW50" s="19">
        <v>0.22222222222222199</v>
      </c>
      <c r="FX50" s="19">
        <v>0.28571428571428598</v>
      </c>
      <c r="FY50" s="19">
        <v>0.245502645502646</v>
      </c>
      <c r="FZ50" s="19">
        <v>0.12169312169312201</v>
      </c>
      <c r="GA50" s="17">
        <v>0</v>
      </c>
      <c r="GB50" s="19">
        <v>3.3333333333333298E-2</v>
      </c>
      <c r="GC50" s="19">
        <v>5.5555555555555601E-2</v>
      </c>
      <c r="GD50" s="19">
        <v>4.4444444444444398E-2</v>
      </c>
      <c r="GE50" s="19">
        <v>0.28333333333333299</v>
      </c>
      <c r="GF50" s="19">
        <v>2.7777777777777801E-2</v>
      </c>
      <c r="GG50" s="19">
        <v>3.3333333333333298E-2</v>
      </c>
      <c r="GH50" s="19">
        <v>1.6666666666666701E-2</v>
      </c>
      <c r="GI50" s="19">
        <v>0.266666666666667</v>
      </c>
      <c r="GJ50" s="19">
        <v>3.3333333333333298E-2</v>
      </c>
      <c r="GK50" s="19">
        <v>8.8888888888888906E-2</v>
      </c>
      <c r="GL50" s="19">
        <v>0</v>
      </c>
      <c r="GM50" s="19">
        <v>7.7777777777777807E-2</v>
      </c>
      <c r="GN50" s="19">
        <v>1.6666666666666701E-2</v>
      </c>
      <c r="GO50" s="19">
        <v>2.2222222222222199E-2</v>
      </c>
      <c r="GP50" s="19">
        <v>0</v>
      </c>
      <c r="GQ50" s="17">
        <v>0</v>
      </c>
      <c r="GR50" s="16">
        <v>1</v>
      </c>
      <c r="GS50" s="17">
        <v>0</v>
      </c>
      <c r="GT50" s="19">
        <v>0</v>
      </c>
      <c r="GU50" s="19">
        <v>0</v>
      </c>
      <c r="GV50" s="19">
        <v>0</v>
      </c>
      <c r="GW50" s="19">
        <v>0</v>
      </c>
      <c r="GX50" s="19">
        <v>0</v>
      </c>
      <c r="GY50" s="19">
        <v>0</v>
      </c>
      <c r="GZ50" s="19">
        <v>0</v>
      </c>
      <c r="HA50" s="17">
        <v>0</v>
      </c>
      <c r="HB50" s="19">
        <v>0.116666666666667</v>
      </c>
      <c r="HC50" s="19">
        <v>0</v>
      </c>
      <c r="HD50" s="19">
        <v>2.7777777777777801E-2</v>
      </c>
      <c r="HE50" s="19">
        <v>7.2222222222222202E-2</v>
      </c>
      <c r="HF50" s="19">
        <v>3.3333333333333298E-2</v>
      </c>
      <c r="HG50" s="19">
        <v>5.5555555555555601E-2</v>
      </c>
      <c r="HH50" s="19">
        <v>2.2222222222222199E-2</v>
      </c>
      <c r="HI50" s="19">
        <v>0.266666666666667</v>
      </c>
      <c r="HJ50" s="19">
        <v>0.12777777777777799</v>
      </c>
      <c r="HK50" s="19">
        <v>1.6666666666666701E-2</v>
      </c>
      <c r="HL50" s="19">
        <v>5.5555555555555601E-2</v>
      </c>
      <c r="HM50" s="19">
        <v>2.7777777777777801E-2</v>
      </c>
      <c r="HN50" s="19">
        <v>0.15</v>
      </c>
      <c r="HO50" s="19">
        <v>0</v>
      </c>
      <c r="HP50" s="19">
        <v>2.7777777777777801E-2</v>
      </c>
      <c r="HQ50" s="17">
        <v>0</v>
      </c>
      <c r="HR50" s="19">
        <v>0.58333333333333304</v>
      </c>
      <c r="HS50" s="19">
        <v>0.66666666666666696</v>
      </c>
      <c r="HT50" s="19">
        <v>8.3333333333333301E-2</v>
      </c>
      <c r="HU50" s="19">
        <v>0</v>
      </c>
      <c r="HV50" s="19">
        <v>0.5</v>
      </c>
      <c r="HW50" s="19">
        <v>8.3333333333333301E-2</v>
      </c>
      <c r="HX50" s="17">
        <v>0.16666666666666699</v>
      </c>
      <c r="HY50" s="19">
        <v>0.150327255726975</v>
      </c>
      <c r="HZ50" s="19">
        <v>7.4569892473118293E-2</v>
      </c>
      <c r="IA50" s="19">
        <v>5.5299205236091602E-2</v>
      </c>
      <c r="IB50" s="19">
        <v>9.6996259934548801E-2</v>
      </c>
      <c r="IC50" s="19">
        <v>0.167753623188406</v>
      </c>
      <c r="ID50" s="19">
        <v>4.1759530791788901E-2</v>
      </c>
      <c r="IE50" s="19">
        <v>6.2512218963831898E-2</v>
      </c>
      <c r="IF50" s="19">
        <v>6.0131964809384202E-2</v>
      </c>
      <c r="IG50" s="19">
        <v>4.4139784946236597E-2</v>
      </c>
      <c r="IH50" s="19">
        <v>4.2512218963831901E-2</v>
      </c>
      <c r="II50" s="19">
        <v>6.4569892473118298E-2</v>
      </c>
      <c r="IJ50" s="19">
        <v>4.6867057673509301E-2</v>
      </c>
      <c r="IK50" s="19">
        <v>4.7751710654936497E-2</v>
      </c>
      <c r="IL50" s="19">
        <v>4.48093841642229E-2</v>
      </c>
      <c r="IM50" s="19">
        <v>0</v>
      </c>
      <c r="IN50" s="17">
        <v>0</v>
      </c>
      <c r="IO50" s="19">
        <v>0.5</v>
      </c>
      <c r="IP50" s="19">
        <v>0</v>
      </c>
      <c r="IQ50" s="19">
        <v>8.3333333333333301E-2</v>
      </c>
      <c r="IR50" s="19">
        <v>-8.3333333333333301E-2</v>
      </c>
      <c r="IS50" s="19">
        <v>-0.16666666666666699</v>
      </c>
      <c r="IT50" s="19">
        <v>8.3333333333333301E-2</v>
      </c>
      <c r="IU50" s="17">
        <v>8.3333333333333301E-2</v>
      </c>
      <c r="IV50" s="16">
        <v>0.75</v>
      </c>
      <c r="IW50" s="16">
        <v>0.75</v>
      </c>
      <c r="IX50" s="16">
        <v>0.5</v>
      </c>
      <c r="IY50" s="16">
        <v>-8.3333333333333301E-2</v>
      </c>
      <c r="IZ50" s="16">
        <v>-0.58333333333333304</v>
      </c>
      <c r="JA50" s="16">
        <v>0.25</v>
      </c>
      <c r="JB50" s="16">
        <v>0.5</v>
      </c>
      <c r="JC50" s="16">
        <v>8.3333333333333301E-2</v>
      </c>
      <c r="JD50" s="16">
        <v>0</v>
      </c>
      <c r="JE50" s="16">
        <v>0.66666666666666696</v>
      </c>
      <c r="JF50" s="19">
        <v>0</v>
      </c>
      <c r="JG50" s="17">
        <v>0</v>
      </c>
      <c r="JH50" s="19">
        <v>6.4469554300062806E-2</v>
      </c>
      <c r="JI50" s="16">
        <v>6.0148566645741801E-2</v>
      </c>
      <c r="JJ50" s="16">
        <v>8.4356559949780294E-2</v>
      </c>
      <c r="JK50" s="16">
        <v>0.20183092697217</v>
      </c>
      <c r="JL50" s="16">
        <v>0.25775685289809602</v>
      </c>
      <c r="JM50" s="16">
        <v>5.7982841598660802E-2</v>
      </c>
      <c r="JN50" s="16">
        <v>6.0148566645741801E-2</v>
      </c>
      <c r="JO50" s="16">
        <v>6.23038292529818E-2</v>
      </c>
      <c r="JP50" s="16">
        <v>7.0956267001464707E-2</v>
      </c>
      <c r="JQ50" s="16">
        <v>8.0046034735300295E-2</v>
      </c>
      <c r="JR50" s="19">
        <v>0</v>
      </c>
      <c r="JS50" s="17">
        <v>0</v>
      </c>
      <c r="JT50" s="19">
        <v>0.16666666666666699</v>
      </c>
      <c r="JU50" s="16">
        <v>0.41666666666666702</v>
      </c>
      <c r="JV50" s="16">
        <v>0.41666666666666702</v>
      </c>
      <c r="JW50" s="16">
        <v>0.25</v>
      </c>
      <c r="JX50" s="16">
        <v>0.75</v>
      </c>
      <c r="JY50" s="16">
        <v>0.16666666666666699</v>
      </c>
      <c r="JZ50" s="16">
        <v>0.16666666666666699</v>
      </c>
      <c r="KA50" s="16">
        <v>0.16666666666666699</v>
      </c>
      <c r="KB50" s="16">
        <v>0.25</v>
      </c>
      <c r="KC50" s="16">
        <v>0.33333333333333298</v>
      </c>
      <c r="KD50" s="19">
        <v>8.3333333333333301E-2</v>
      </c>
      <c r="KE50" s="17">
        <v>8.3333333333333301E-2</v>
      </c>
      <c r="KF50" s="19">
        <v>-0.66666666666666696</v>
      </c>
      <c r="KG50" s="16">
        <v>-8.3333333333333301E-2</v>
      </c>
      <c r="KH50" s="16">
        <v>0.58333333333333304</v>
      </c>
      <c r="KI50" s="16">
        <v>0.91666666666666696</v>
      </c>
      <c r="KJ50" s="16">
        <v>-0.33333333333333298</v>
      </c>
      <c r="KK50" s="16">
        <v>-0.25</v>
      </c>
      <c r="KL50" s="16">
        <v>8.3333333333333301E-2</v>
      </c>
      <c r="KM50" s="17">
        <v>0.41666666666666702</v>
      </c>
      <c r="KN50" s="81">
        <v>0.41666666666666702</v>
      </c>
      <c r="KO50" s="19">
        <v>0</v>
      </c>
      <c r="KP50" s="19">
        <v>8.3333333333333301E-2</v>
      </c>
      <c r="KQ50" s="19">
        <v>0.16666666666666699</v>
      </c>
      <c r="KR50" s="19">
        <v>0</v>
      </c>
      <c r="KS50" s="19">
        <v>0.16666666666666699</v>
      </c>
      <c r="KT50" s="17">
        <v>0</v>
      </c>
      <c r="KU50" s="16">
        <v>0.31666666666666698</v>
      </c>
      <c r="KV50" s="16">
        <v>0.20555555555555599</v>
      </c>
      <c r="KW50" s="16">
        <v>0.25</v>
      </c>
      <c r="KX50" s="16">
        <v>0.16111111111111101</v>
      </c>
      <c r="KY50" s="16">
        <v>6.6666666666666693E-2</v>
      </c>
      <c r="KZ50" s="16">
        <v>0.31666666666666698</v>
      </c>
      <c r="LA50" s="16">
        <v>0.20555555555555599</v>
      </c>
      <c r="LB50" s="16">
        <v>0.25555555555555598</v>
      </c>
      <c r="LC50" s="16">
        <v>0.155555555555556</v>
      </c>
      <c r="LD50" s="16">
        <v>6.6666666666666693E-2</v>
      </c>
      <c r="LE50" s="49">
        <v>9.0909090909090912E-2</v>
      </c>
      <c r="LF50" s="16">
        <v>0</v>
      </c>
      <c r="LG50" s="16">
        <v>0.72727272727272729</v>
      </c>
      <c r="LH50" s="16">
        <v>0.18181818181818182</v>
      </c>
      <c r="LI50" s="16">
        <v>0</v>
      </c>
      <c r="LJ50" s="17"/>
      <c r="LK50" s="19">
        <v>0</v>
      </c>
      <c r="LL50" s="19">
        <v>0</v>
      </c>
      <c r="LM50" s="19">
        <v>0.9</v>
      </c>
      <c r="LN50" s="19">
        <v>0.1</v>
      </c>
      <c r="LO50" s="19">
        <v>0</v>
      </c>
      <c r="LP50" s="19"/>
      <c r="LQ50" s="49">
        <v>8.3333333333333301E-2</v>
      </c>
      <c r="LR50" s="16">
        <v>8.3333333333333301E-2</v>
      </c>
      <c r="LS50" s="16">
        <v>0</v>
      </c>
      <c r="LT50" s="16">
        <v>0</v>
      </c>
      <c r="LU50" s="16">
        <v>8.3333333333333301E-2</v>
      </c>
      <c r="LV50" s="16">
        <v>0</v>
      </c>
      <c r="LW50" s="16">
        <v>0</v>
      </c>
      <c r="LX50" s="19">
        <v>0</v>
      </c>
      <c r="LY50" s="19">
        <v>0</v>
      </c>
      <c r="LZ50" s="17">
        <v>0</v>
      </c>
      <c r="MA50" s="16">
        <v>8.3333333333333301E-2</v>
      </c>
      <c r="MB50" s="16">
        <v>8.3333333333333301E-2</v>
      </c>
      <c r="MC50" s="16">
        <v>0</v>
      </c>
      <c r="MD50" s="16">
        <v>8.3333333333333301E-2</v>
      </c>
      <c r="ME50" s="16">
        <v>8.3333333333333301E-2</v>
      </c>
      <c r="MF50" s="16">
        <v>0</v>
      </c>
      <c r="MG50" s="16">
        <v>8.3333333333333301E-2</v>
      </c>
      <c r="MH50" s="19">
        <v>0</v>
      </c>
      <c r="MI50" s="17">
        <v>0</v>
      </c>
      <c r="MJ50" s="16">
        <v>8.3333333333333301E-2</v>
      </c>
      <c r="MK50" s="16">
        <v>8.3333333333333301E-2</v>
      </c>
      <c r="ML50" s="16">
        <v>0.75</v>
      </c>
      <c r="MM50" s="16">
        <v>0</v>
      </c>
      <c r="MN50" s="16">
        <v>8.3333333333333301E-2</v>
      </c>
      <c r="MO50" s="17"/>
      <c r="MP50" s="16">
        <v>0</v>
      </c>
      <c r="MQ50" s="16">
        <v>9.090909090909087E-2</v>
      </c>
      <c r="MR50" s="16">
        <v>0.72727272727272751</v>
      </c>
      <c r="MS50" s="16">
        <v>9.090909090909087E-2</v>
      </c>
      <c r="MT50" s="19">
        <v>9.090909090909087E-2</v>
      </c>
      <c r="MU50" s="19"/>
      <c r="MV50" s="49">
        <v>8.3333333333333301E-2</v>
      </c>
      <c r="MW50" s="16">
        <v>0.16666666666666699</v>
      </c>
      <c r="MX50" s="16">
        <v>8.3333333333333301E-2</v>
      </c>
      <c r="MY50" s="16">
        <v>0</v>
      </c>
      <c r="MZ50" s="16">
        <v>8.3333333333333301E-2</v>
      </c>
      <c r="NA50" s="16">
        <v>0</v>
      </c>
      <c r="NB50" s="16">
        <v>0</v>
      </c>
      <c r="NC50" s="19">
        <v>0</v>
      </c>
      <c r="ND50" s="17">
        <v>0</v>
      </c>
      <c r="NE50" s="16">
        <v>0</v>
      </c>
      <c r="NF50" s="16">
        <v>0</v>
      </c>
      <c r="NG50" s="16">
        <v>0</v>
      </c>
      <c r="NH50" s="16">
        <v>8.3333333333333301E-2</v>
      </c>
      <c r="NI50" s="16">
        <v>8.3333333333333301E-2</v>
      </c>
      <c r="NJ50" s="16">
        <v>0</v>
      </c>
      <c r="NK50" s="16">
        <v>8.3333333333333301E-2</v>
      </c>
      <c r="NL50" s="19">
        <v>0</v>
      </c>
      <c r="NM50" s="17">
        <v>0</v>
      </c>
      <c r="NN50" s="19">
        <v>0</v>
      </c>
      <c r="NO50" s="16">
        <v>0</v>
      </c>
      <c r="NP50" s="16">
        <v>0.83333333333333348</v>
      </c>
      <c r="NQ50" s="16">
        <v>0.16666666666666649</v>
      </c>
      <c r="NR50" s="16">
        <v>0</v>
      </c>
      <c r="NS50" s="17"/>
      <c r="NT50" s="16">
        <v>0</v>
      </c>
      <c r="NU50" s="16">
        <v>0</v>
      </c>
      <c r="NV50" s="16">
        <v>0.83333333333333348</v>
      </c>
      <c r="NW50" s="16">
        <v>0.16666666666666649</v>
      </c>
      <c r="NX50" s="19">
        <v>0</v>
      </c>
      <c r="NY50" s="17"/>
      <c r="NZ50" s="19">
        <v>0</v>
      </c>
      <c r="OA50" s="16">
        <v>0</v>
      </c>
      <c r="OB50" s="16">
        <v>0</v>
      </c>
      <c r="OC50" s="16">
        <v>0</v>
      </c>
      <c r="OD50" s="16">
        <v>0</v>
      </c>
      <c r="OE50" s="16">
        <v>0</v>
      </c>
      <c r="OF50" s="16">
        <v>0</v>
      </c>
      <c r="OG50" s="19">
        <v>0</v>
      </c>
      <c r="OH50" s="17">
        <v>0</v>
      </c>
      <c r="OI50" s="16">
        <v>0</v>
      </c>
      <c r="OJ50" s="16">
        <v>0</v>
      </c>
      <c r="OK50" s="16">
        <v>0</v>
      </c>
      <c r="OL50" s="16">
        <v>8.3333333333333301E-2</v>
      </c>
      <c r="OM50" s="16">
        <v>8.3333333333333301E-2</v>
      </c>
      <c r="ON50" s="16">
        <v>0</v>
      </c>
      <c r="OO50" s="16">
        <v>8.3333333333333301E-2</v>
      </c>
      <c r="OP50" s="19">
        <v>0</v>
      </c>
      <c r="OQ50" s="17">
        <v>0</v>
      </c>
      <c r="OR50" s="16">
        <v>0</v>
      </c>
      <c r="OS50" s="16">
        <v>0.16666666666666674</v>
      </c>
      <c r="OT50" s="16">
        <v>0.66666666666666652</v>
      </c>
      <c r="OU50" s="16">
        <v>0.16666666666666674</v>
      </c>
      <c r="OV50" s="19">
        <v>0</v>
      </c>
      <c r="OW50" s="17"/>
      <c r="OX50" s="19">
        <v>0</v>
      </c>
      <c r="OY50" s="16">
        <v>0.16666666666666674</v>
      </c>
      <c r="OZ50" s="16">
        <v>0.66666666666666652</v>
      </c>
      <c r="PA50" s="16">
        <v>0.16666666666666674</v>
      </c>
      <c r="PB50" s="19">
        <v>0</v>
      </c>
      <c r="PC50" s="19"/>
      <c r="PD50" s="49">
        <v>0</v>
      </c>
      <c r="PE50" s="16">
        <v>8.3333333333333301E-2</v>
      </c>
      <c r="PF50" s="16">
        <v>0</v>
      </c>
      <c r="PG50" s="16">
        <v>0</v>
      </c>
      <c r="PH50" s="16">
        <v>0</v>
      </c>
      <c r="PI50" s="16">
        <v>0</v>
      </c>
      <c r="PJ50" s="16">
        <v>0</v>
      </c>
      <c r="PK50" s="19">
        <v>0</v>
      </c>
      <c r="PL50" s="17">
        <v>0</v>
      </c>
      <c r="PM50" s="19">
        <v>0</v>
      </c>
      <c r="PN50" s="16">
        <v>0</v>
      </c>
      <c r="PO50" s="16">
        <v>0</v>
      </c>
      <c r="PP50" s="16">
        <v>8.3333333333333301E-2</v>
      </c>
      <c r="PQ50" s="16">
        <v>8.3333333333333301E-2</v>
      </c>
      <c r="PR50" s="16">
        <v>0</v>
      </c>
      <c r="PS50" s="16">
        <v>8.3333333333333301E-2</v>
      </c>
      <c r="PT50" s="19">
        <v>0</v>
      </c>
      <c r="PU50" s="17">
        <v>0</v>
      </c>
      <c r="PV50" s="19">
        <v>0.31818181818181801</v>
      </c>
      <c r="PW50" s="16">
        <v>0.10606060606060599</v>
      </c>
      <c r="PX50" s="16">
        <v>0.10606060606060599</v>
      </c>
      <c r="PY50" s="16">
        <v>0.19696969696969699</v>
      </c>
      <c r="PZ50" s="16">
        <v>0</v>
      </c>
      <c r="QA50" s="16">
        <v>6.0606060606060601E-2</v>
      </c>
      <c r="QB50" s="16">
        <v>7.5757575757575801E-2</v>
      </c>
      <c r="QC50" s="19">
        <v>0.13636363636363599</v>
      </c>
      <c r="QD50" s="17">
        <v>0</v>
      </c>
      <c r="QE50" s="19">
        <v>4.5454545454545497E-2</v>
      </c>
      <c r="QF50" s="16">
        <v>0.16666666666666699</v>
      </c>
      <c r="QG50" s="16">
        <v>6.0606060606060601E-2</v>
      </c>
      <c r="QH50" s="16">
        <v>3.03030303030303E-2</v>
      </c>
      <c r="QI50" s="16">
        <v>0.22727272727272699</v>
      </c>
      <c r="QJ50" s="16">
        <v>0.13636363636363599</v>
      </c>
      <c r="QK50" s="19">
        <v>0.33333333333333298</v>
      </c>
      <c r="QL50" s="19">
        <v>0</v>
      </c>
      <c r="QM50" s="17">
        <v>0</v>
      </c>
      <c r="QN50" s="19">
        <v>0.31818181818181801</v>
      </c>
      <c r="QO50" s="16">
        <v>0.13636363636363599</v>
      </c>
      <c r="QP50" s="16">
        <v>9.0909090909090898E-2</v>
      </c>
      <c r="QQ50" s="16">
        <v>0.16666666666666699</v>
      </c>
      <c r="QR50" s="16">
        <v>0.15151515151515199</v>
      </c>
      <c r="QS50" s="16">
        <v>7.5757575757575801E-2</v>
      </c>
      <c r="QT50" s="16">
        <v>4.5454545454545497E-2</v>
      </c>
      <c r="QU50" s="19">
        <v>1.5151515151515201E-2</v>
      </c>
      <c r="QV50" s="17">
        <v>0</v>
      </c>
      <c r="QW50" s="49">
        <v>10.661099999999999</v>
      </c>
      <c r="QX50" s="19">
        <v>6.63</v>
      </c>
      <c r="QY50" s="19">
        <v>6.5555555555555554</v>
      </c>
      <c r="QZ50" s="17">
        <v>9.1875</v>
      </c>
      <c r="RA50" s="49">
        <v>8.2160000000000011</v>
      </c>
      <c r="RB50" s="19">
        <v>7</v>
      </c>
      <c r="RC50" s="19">
        <v>6</v>
      </c>
      <c r="RD50" s="17">
        <v>10.6</v>
      </c>
      <c r="RE50" s="49">
        <v>183785.45454545456</v>
      </c>
      <c r="RF50" s="19">
        <v>3072.4545454545455</v>
      </c>
      <c r="RG50" s="19">
        <v>13645</v>
      </c>
      <c r="RH50" s="17">
        <v>16896.666666666668</v>
      </c>
      <c r="RI50" s="49">
        <v>30.727272727272727</v>
      </c>
      <c r="RJ50" s="19">
        <v>10.909090909090908</v>
      </c>
      <c r="RK50" s="19">
        <v>9.9</v>
      </c>
      <c r="RL50" s="17">
        <v>9.3333333333333339</v>
      </c>
      <c r="RM50" s="363">
        <v>24.2</v>
      </c>
    </row>
    <row r="51" spans="1:481" x14ac:dyDescent="0.25">
      <c r="A51" s="33">
        <v>43891</v>
      </c>
      <c r="B51" s="19">
        <v>1</v>
      </c>
      <c r="C51" s="17">
        <v>0</v>
      </c>
      <c r="D51" s="16">
        <v>0.32761904761904798</v>
      </c>
      <c r="E51" s="16">
        <v>0.31761904761904802</v>
      </c>
      <c r="F51" s="16">
        <v>0.17142857142857101</v>
      </c>
      <c r="G51" s="17">
        <v>0.18333333333333299</v>
      </c>
      <c r="H51" s="31">
        <v>0.92300000000000004</v>
      </c>
      <c r="I51" s="31">
        <v>7.6999999999999999E-2</v>
      </c>
      <c r="J51" s="31">
        <v>0</v>
      </c>
      <c r="K51" s="31">
        <v>0</v>
      </c>
      <c r="L51" s="46">
        <v>0.92900000000000005</v>
      </c>
      <c r="M51" s="46">
        <v>0</v>
      </c>
      <c r="N51" s="46">
        <v>0</v>
      </c>
      <c r="O51" s="46">
        <v>7.0999999999999994E-2</v>
      </c>
      <c r="P51" s="46">
        <v>1</v>
      </c>
      <c r="Q51" s="46">
        <v>0</v>
      </c>
      <c r="R51" s="46">
        <v>0</v>
      </c>
      <c r="S51" s="46">
        <v>0</v>
      </c>
      <c r="T51" s="46">
        <v>0.85699999999999998</v>
      </c>
      <c r="U51" s="46">
        <v>0</v>
      </c>
      <c r="V51" s="46">
        <v>0</v>
      </c>
      <c r="W51" s="40">
        <v>0.14299999999999999</v>
      </c>
      <c r="X51" s="36">
        <v>0.266666666666667</v>
      </c>
      <c r="Y51" s="36">
        <v>0</v>
      </c>
      <c r="Z51" s="36">
        <v>-0.2</v>
      </c>
      <c r="AA51" s="36">
        <v>0</v>
      </c>
      <c r="AB51" s="39">
        <v>0.36842105263157898</v>
      </c>
      <c r="AC51" s="42">
        <v>2.6315789473684199E-2</v>
      </c>
      <c r="AD51" s="42">
        <v>7.8947368421052599E-2</v>
      </c>
      <c r="AE51" s="42">
        <v>5.2631578947368397E-2</v>
      </c>
      <c r="AF51" s="42">
        <v>0.13157894736842099</v>
      </c>
      <c r="AG51" s="42">
        <v>2.6315789473684199E-2</v>
      </c>
      <c r="AH51" s="42">
        <v>2.6315789473684199E-2</v>
      </c>
      <c r="AI51" s="42">
        <v>7.8947368421052599E-2</v>
      </c>
      <c r="AJ51" s="42">
        <v>7.8947368421052599E-2</v>
      </c>
      <c r="AK51" s="42">
        <v>0.13157894736842099</v>
      </c>
      <c r="AL51" s="42">
        <v>0</v>
      </c>
      <c r="AM51" s="42">
        <v>0.93333333333333302</v>
      </c>
      <c r="AN51" s="42">
        <v>6.6666666666666693E-2</v>
      </c>
      <c r="AO51" s="42">
        <v>0.2</v>
      </c>
      <c r="AP51" s="58">
        <v>0.133333333333333</v>
      </c>
      <c r="AQ51" s="58">
        <v>0.33333333333333298</v>
      </c>
      <c r="AR51" s="58">
        <v>6.6666666666666693E-2</v>
      </c>
      <c r="AS51" s="58">
        <v>6.6666666666666693E-2</v>
      </c>
      <c r="AT51" s="58">
        <v>0.2</v>
      </c>
      <c r="AU51" s="58">
        <v>0.2</v>
      </c>
      <c r="AV51" s="58">
        <v>0.33333333333333298</v>
      </c>
      <c r="AW51" s="18">
        <v>0</v>
      </c>
      <c r="AX51" s="49">
        <v>7.4999999999999997E-2</v>
      </c>
      <c r="AY51" s="16">
        <v>0.25</v>
      </c>
      <c r="AZ51" s="16">
        <v>0.15</v>
      </c>
      <c r="BA51" s="16">
        <v>0.15</v>
      </c>
      <c r="BB51" s="16">
        <v>2.5000000000000001E-2</v>
      </c>
      <c r="BC51" s="16">
        <v>0</v>
      </c>
      <c r="BD51" s="16">
        <v>7.4999999999999997E-2</v>
      </c>
      <c r="BE51" s="16">
        <v>0</v>
      </c>
      <c r="BF51" s="19">
        <v>2.5000000000000001E-2</v>
      </c>
      <c r="BG51" s="19">
        <v>2.5000000000000001E-2</v>
      </c>
      <c r="BH51" s="19">
        <v>0.22500000000000001</v>
      </c>
      <c r="BI51" s="19">
        <v>0</v>
      </c>
      <c r="BJ51" s="19">
        <v>0.2</v>
      </c>
      <c r="BK51" s="19">
        <v>0.66666666666666696</v>
      </c>
      <c r="BL51" s="19">
        <v>0.4</v>
      </c>
      <c r="BM51" s="19">
        <v>0.4</v>
      </c>
      <c r="BN51" s="19">
        <v>6.6666666666666693E-2</v>
      </c>
      <c r="BO51" s="19">
        <v>0</v>
      </c>
      <c r="BP51" s="19">
        <v>0.2</v>
      </c>
      <c r="BQ51" s="19">
        <v>0</v>
      </c>
      <c r="BR51" s="19">
        <v>6.6666666666666693E-2</v>
      </c>
      <c r="BS51" s="19">
        <v>6.6666666666666693E-2</v>
      </c>
      <c r="BT51" s="19">
        <v>0.6</v>
      </c>
      <c r="BU51" s="17">
        <v>0</v>
      </c>
      <c r="BV51" s="19">
        <v>0.93333333333333302</v>
      </c>
      <c r="BW51" s="17">
        <v>6.6666666666666693E-2</v>
      </c>
      <c r="BX51" s="16">
        <v>0.32329670329670301</v>
      </c>
      <c r="BY51" s="16">
        <v>0.31340659340659299</v>
      </c>
      <c r="BZ51" s="16">
        <v>0.16329670329670301</v>
      </c>
      <c r="CA51" s="17">
        <v>0.2</v>
      </c>
      <c r="CB51" s="31">
        <v>0.91700000000000004</v>
      </c>
      <c r="CC51" s="31">
        <v>8.3000000000000004E-2</v>
      </c>
      <c r="CD51" s="31">
        <v>0</v>
      </c>
      <c r="CE51" s="31">
        <v>0</v>
      </c>
      <c r="CF51" s="46">
        <v>0.92300000000000004</v>
      </c>
      <c r="CG51" s="46">
        <v>0</v>
      </c>
      <c r="CH51" s="46">
        <v>0</v>
      </c>
      <c r="CI51" s="46">
        <v>7.6999999999999999E-2</v>
      </c>
      <c r="CJ51" s="46">
        <v>1</v>
      </c>
      <c r="CK51" s="46">
        <v>0</v>
      </c>
      <c r="CL51" s="46">
        <v>0</v>
      </c>
      <c r="CM51" s="46">
        <v>0</v>
      </c>
      <c r="CN51" s="46">
        <v>0.85699999999999998</v>
      </c>
      <c r="CO51" s="46">
        <v>0</v>
      </c>
      <c r="CP51" s="46">
        <v>0</v>
      </c>
      <c r="CQ51" s="40">
        <v>0.14299999999999999</v>
      </c>
      <c r="CR51" s="38">
        <v>6.6666666666666693E-2</v>
      </c>
      <c r="CS51" s="38">
        <v>-0.133333333333333</v>
      </c>
      <c r="CT51" s="38">
        <v>-0.133333333333333</v>
      </c>
      <c r="CU51" s="40">
        <v>-0.266666666666667</v>
      </c>
      <c r="CV51" s="46">
        <v>0.32500000000000001</v>
      </c>
      <c r="CW51" s="19">
        <v>0.05</v>
      </c>
      <c r="CX51" s="19">
        <v>0.05</v>
      </c>
      <c r="CY51" s="19">
        <v>2.5000000000000001E-2</v>
      </c>
      <c r="CZ51" s="19">
        <v>0.2</v>
      </c>
      <c r="DA51" s="19">
        <v>2.5000000000000001E-2</v>
      </c>
      <c r="DB51" s="19">
        <v>0</v>
      </c>
      <c r="DC51" s="19">
        <v>7.4999999999999997E-2</v>
      </c>
      <c r="DD51" s="19">
        <v>7.4999999999999997E-2</v>
      </c>
      <c r="DE51" s="19">
        <v>0.17499999999999999</v>
      </c>
      <c r="DF51" s="19">
        <v>0</v>
      </c>
      <c r="DG51" s="19">
        <v>0.86666666666666703</v>
      </c>
      <c r="DH51" s="19">
        <v>0.133333333333333</v>
      </c>
      <c r="DI51" s="19">
        <v>0.133333333333333</v>
      </c>
      <c r="DJ51" s="19">
        <v>6.6666666666666693E-2</v>
      </c>
      <c r="DK51" s="19">
        <v>0.53333333333333299</v>
      </c>
      <c r="DL51" s="19">
        <v>6.6666666666666693E-2</v>
      </c>
      <c r="DM51" s="19">
        <v>0</v>
      </c>
      <c r="DN51" s="19">
        <v>0.2</v>
      </c>
      <c r="DO51" s="19">
        <v>0.2</v>
      </c>
      <c r="DP51" s="19">
        <v>0.46666666666666701</v>
      </c>
      <c r="DQ51" s="17">
        <v>0</v>
      </c>
      <c r="DR51" s="19">
        <v>9.5238095238095205E-2</v>
      </c>
      <c r="DS51" s="19">
        <v>0.238095238095238</v>
      </c>
      <c r="DT51" s="19">
        <v>0.16666666666666699</v>
      </c>
      <c r="DU51" s="19">
        <v>9.5238095238095205E-2</v>
      </c>
      <c r="DV51" s="19">
        <v>2.3809523809523801E-2</v>
      </c>
      <c r="DW51" s="19">
        <v>0</v>
      </c>
      <c r="DX51" s="19">
        <v>9.5238095238095205E-2</v>
      </c>
      <c r="DY51" s="19">
        <v>0</v>
      </c>
      <c r="DZ51" s="19">
        <v>4.7619047619047603E-2</v>
      </c>
      <c r="EA51" s="19">
        <v>2.3809523809523801E-2</v>
      </c>
      <c r="EB51" s="19">
        <v>0.214285714285714</v>
      </c>
      <c r="EC51" s="19">
        <v>0</v>
      </c>
      <c r="ED51" s="57">
        <v>0.266666666666667</v>
      </c>
      <c r="EE51" s="57">
        <v>0.66666666666666696</v>
      </c>
      <c r="EF51" s="57">
        <v>0.46666666666666701</v>
      </c>
      <c r="EG51" s="57">
        <v>0.266666666666667</v>
      </c>
      <c r="EH51" s="57">
        <v>6.6666666666666693E-2</v>
      </c>
      <c r="EI51" s="57">
        <v>0</v>
      </c>
      <c r="EJ51" s="57">
        <v>0.266666666666667</v>
      </c>
      <c r="EK51" s="57">
        <v>0</v>
      </c>
      <c r="EL51" s="57">
        <v>0.133333333333333</v>
      </c>
      <c r="EM51" s="57">
        <v>6.6666666666666693E-2</v>
      </c>
      <c r="EN51" s="57">
        <v>0.6</v>
      </c>
      <c r="EO51" s="17">
        <v>0</v>
      </c>
      <c r="EP51" s="19">
        <v>1.1904761904761901E-2</v>
      </c>
      <c r="EQ51" s="19">
        <v>0.32637362637362599</v>
      </c>
      <c r="ER51" s="19">
        <v>8.2783882783882795E-2</v>
      </c>
      <c r="ES51" s="19">
        <v>0.15970695970696</v>
      </c>
      <c r="ET51" s="19">
        <v>2.5641025641025599E-2</v>
      </c>
      <c r="EU51" s="19">
        <v>2.3809523809523801E-2</v>
      </c>
      <c r="EV51" s="19">
        <v>3.3333333333333298E-2</v>
      </c>
      <c r="EW51" s="19">
        <v>0</v>
      </c>
      <c r="EX51" s="19">
        <v>1.1904761904761901E-2</v>
      </c>
      <c r="EY51" s="19">
        <v>0.12985347985348</v>
      </c>
      <c r="EZ51" s="19">
        <v>0.1</v>
      </c>
      <c r="FA51" s="19">
        <v>8.2783882783882795E-2</v>
      </c>
      <c r="FB51" s="19">
        <v>1.1904761904761901E-2</v>
      </c>
      <c r="FC51" s="19">
        <v>0</v>
      </c>
      <c r="FD51" s="19">
        <v>0.40073260073260097</v>
      </c>
      <c r="FE51" s="19">
        <v>0.122161172161172</v>
      </c>
      <c r="FF51" s="19">
        <v>0.14597069597069601</v>
      </c>
      <c r="FG51" s="19">
        <v>2.5641025641025599E-2</v>
      </c>
      <c r="FH51" s="19">
        <v>1.1904761904761901E-2</v>
      </c>
      <c r="FI51" s="19">
        <v>3.3333333333333298E-2</v>
      </c>
      <c r="FJ51" s="19">
        <v>0</v>
      </c>
      <c r="FK51" s="19">
        <v>2.5641025641025599E-2</v>
      </c>
      <c r="FL51" s="19">
        <v>9.4688644688644699E-2</v>
      </c>
      <c r="FM51" s="19">
        <v>7.8571428571428598E-2</v>
      </c>
      <c r="FN51" s="19">
        <v>4.94505494505494E-2</v>
      </c>
      <c r="FO51" s="17">
        <v>1.1904761904761901E-2</v>
      </c>
      <c r="FP51" s="19">
        <v>0.16523809523809499</v>
      </c>
      <c r="FQ51" s="19">
        <v>0.206825396825397</v>
      </c>
      <c r="FR51" s="19">
        <v>0.31904761904761902</v>
      </c>
      <c r="FS51" s="19">
        <v>0.20333333333333301</v>
      </c>
      <c r="FT51" s="19">
        <v>6.1111111111111102E-2</v>
      </c>
      <c r="FU51" s="19">
        <v>4.4444444444444398E-2</v>
      </c>
      <c r="FV51" s="19">
        <v>0.175238095238095</v>
      </c>
      <c r="FW51" s="19">
        <v>0.211255411255411</v>
      </c>
      <c r="FX51" s="19">
        <v>0.29199134199134202</v>
      </c>
      <c r="FY51" s="19">
        <v>0.21090909090909099</v>
      </c>
      <c r="FZ51" s="19">
        <v>6.3636363636363602E-2</v>
      </c>
      <c r="GA51" s="17">
        <v>4.6969696969697002E-2</v>
      </c>
      <c r="GB51" s="19">
        <v>5.3333333333333302E-2</v>
      </c>
      <c r="GC51" s="19">
        <v>0.04</v>
      </c>
      <c r="GD51" s="19">
        <v>5.3333333333333302E-2</v>
      </c>
      <c r="GE51" s="19">
        <v>0.24</v>
      </c>
      <c r="GF51" s="19">
        <v>3.5555555555555597E-2</v>
      </c>
      <c r="GG51" s="19">
        <v>2.2222222222222199E-2</v>
      </c>
      <c r="GH51" s="19">
        <v>8.8888888888888906E-3</v>
      </c>
      <c r="GI51" s="19">
        <v>0.19555555555555601</v>
      </c>
      <c r="GJ51" s="19">
        <v>1.3333333333333299E-2</v>
      </c>
      <c r="GK51" s="19">
        <v>0.151111111111111</v>
      </c>
      <c r="GL51" s="19">
        <v>7.1111111111111097E-2</v>
      </c>
      <c r="GM51" s="19">
        <v>6.22222222222222E-2</v>
      </c>
      <c r="GN51" s="19">
        <v>2.2222222222222199E-2</v>
      </c>
      <c r="GO51" s="19">
        <v>3.11111111111111E-2</v>
      </c>
      <c r="GP51" s="19">
        <v>0</v>
      </c>
      <c r="GQ51" s="17">
        <v>0</v>
      </c>
      <c r="GR51" s="16">
        <v>0.73333333333333295</v>
      </c>
      <c r="GS51" s="17">
        <v>0.266666666666667</v>
      </c>
      <c r="GT51" s="19">
        <v>0.266666666666667</v>
      </c>
      <c r="GU51" s="19">
        <v>0</v>
      </c>
      <c r="GV51" s="19">
        <v>0.133333333333333</v>
      </c>
      <c r="GW51" s="19">
        <v>0</v>
      </c>
      <c r="GX51" s="19">
        <v>0.133333333333333</v>
      </c>
      <c r="GY51" s="19">
        <v>6.6666666666666693E-2</v>
      </c>
      <c r="GZ51" s="19">
        <v>0.2</v>
      </c>
      <c r="HA51" s="17">
        <v>0</v>
      </c>
      <c r="HB51" s="19">
        <v>0</v>
      </c>
      <c r="HC51" s="19">
        <v>0.04</v>
      </c>
      <c r="HD51" s="19">
        <v>5.7777777777777803E-2</v>
      </c>
      <c r="HE51" s="19">
        <v>4.4444444444444398E-2</v>
      </c>
      <c r="HF51" s="19">
        <v>0</v>
      </c>
      <c r="HG51" s="19">
        <v>7.1111111111111097E-2</v>
      </c>
      <c r="HH51" s="19">
        <v>6.22222222222222E-2</v>
      </c>
      <c r="HI51" s="19">
        <v>0.168888888888889</v>
      </c>
      <c r="HJ51" s="19">
        <v>0.146666666666667</v>
      </c>
      <c r="HK51" s="19">
        <v>5.7777777777777803E-2</v>
      </c>
      <c r="HL51" s="19">
        <v>7.1111111111111097E-2</v>
      </c>
      <c r="HM51" s="19">
        <v>5.7777777777777803E-2</v>
      </c>
      <c r="HN51" s="19">
        <v>0.18222222222222201</v>
      </c>
      <c r="HO51" s="19">
        <v>0</v>
      </c>
      <c r="HP51" s="19">
        <v>0.04</v>
      </c>
      <c r="HQ51" s="17">
        <v>0</v>
      </c>
      <c r="HR51" s="19">
        <v>0.4</v>
      </c>
      <c r="HS51" s="19">
        <v>0.4</v>
      </c>
      <c r="HT51" s="19">
        <v>0</v>
      </c>
      <c r="HU51" s="19">
        <v>0</v>
      </c>
      <c r="HV51" s="19">
        <v>0.66666666666666696</v>
      </c>
      <c r="HW51" s="19">
        <v>0</v>
      </c>
      <c r="HX51" s="17">
        <v>0.133333333333333</v>
      </c>
      <c r="HY51" s="19">
        <v>0.13918128654970799</v>
      </c>
      <c r="HZ51" s="19">
        <v>9.5300213446324999E-2</v>
      </c>
      <c r="IA51" s="19">
        <v>6.9655022807192393E-2</v>
      </c>
      <c r="IB51" s="19">
        <v>9.6709489075047506E-2</v>
      </c>
      <c r="IC51" s="19">
        <v>0.14534821903243</v>
      </c>
      <c r="ID51" s="19">
        <v>5.4441716505172599E-2</v>
      </c>
      <c r="IE51" s="19">
        <v>7.2970971670160797E-2</v>
      </c>
      <c r="IF51" s="19">
        <v>4.9468911532367703E-2</v>
      </c>
      <c r="IG51" s="19">
        <v>3.9699806054473402E-2</v>
      </c>
      <c r="IH51" s="19">
        <v>3.7491810828517103E-2</v>
      </c>
      <c r="II51" s="19">
        <v>6.5631220825809897E-2</v>
      </c>
      <c r="IJ51" s="19">
        <v>4.18429365558129E-2</v>
      </c>
      <c r="IK51" s="19">
        <v>5.0415458561170703E-2</v>
      </c>
      <c r="IL51" s="19">
        <v>4.18429365558129E-2</v>
      </c>
      <c r="IM51" s="19">
        <v>0</v>
      </c>
      <c r="IN51" s="17">
        <v>0</v>
      </c>
      <c r="IO51" s="19">
        <v>-6.6666666666666693E-2</v>
      </c>
      <c r="IP51" s="19">
        <v>0.4</v>
      </c>
      <c r="IQ51" s="19">
        <v>6.6666666666666693E-2</v>
      </c>
      <c r="IR51" s="19">
        <v>0.266666666666667</v>
      </c>
      <c r="IS51" s="19">
        <v>0.33333333333333298</v>
      </c>
      <c r="IT51" s="19">
        <v>-0.2</v>
      </c>
      <c r="IU51" s="17">
        <v>0.33333333333333298</v>
      </c>
      <c r="IV51" s="16">
        <v>0.33333333333333298</v>
      </c>
      <c r="IW51" s="16">
        <v>0.4</v>
      </c>
      <c r="IX51" s="16">
        <v>0.4</v>
      </c>
      <c r="IY51" s="16">
        <v>0.2</v>
      </c>
      <c r="IZ51" s="16">
        <v>-0.4</v>
      </c>
      <c r="JA51" s="16">
        <v>0.2</v>
      </c>
      <c r="JB51" s="16">
        <v>0.266666666666667</v>
      </c>
      <c r="JC51" s="16">
        <v>-0.133333333333333</v>
      </c>
      <c r="JD51" s="16">
        <v>0</v>
      </c>
      <c r="JE51" s="16">
        <v>0.46666666666666701</v>
      </c>
      <c r="JF51" s="19">
        <v>6.6666666666666693E-2</v>
      </c>
      <c r="JG51" s="17">
        <v>0</v>
      </c>
      <c r="JH51" s="19">
        <v>9.6932082728352506E-2</v>
      </c>
      <c r="JI51" s="16">
        <v>6.5602043937768501E-2</v>
      </c>
      <c r="JJ51" s="16">
        <v>7.9042313475598994E-2</v>
      </c>
      <c r="JK51" s="16">
        <v>0.118865206670085</v>
      </c>
      <c r="JL51" s="16">
        <v>0.14783075758685499</v>
      </c>
      <c r="JM51" s="16">
        <v>8.0719744134378296E-2</v>
      </c>
      <c r="JN51" s="16">
        <v>8.6759787046731096E-2</v>
      </c>
      <c r="JO51" s="16">
        <v>0.108110549573964</v>
      </c>
      <c r="JP51" s="16">
        <v>0.109964771083853</v>
      </c>
      <c r="JQ51" s="16">
        <v>9.5890582117267906E-2</v>
      </c>
      <c r="JR51" s="19">
        <v>1.02821616451459E-2</v>
      </c>
      <c r="JS51" s="17">
        <v>0</v>
      </c>
      <c r="JT51" s="19">
        <v>0.133333333333333</v>
      </c>
      <c r="JU51" s="16">
        <v>0.33333333333333298</v>
      </c>
      <c r="JV51" s="16">
        <v>0.46666666666666701</v>
      </c>
      <c r="JW51" s="16">
        <v>0.33333333333333298</v>
      </c>
      <c r="JX51" s="16">
        <v>0.86666666666666703</v>
      </c>
      <c r="JY51" s="16">
        <v>0</v>
      </c>
      <c r="JZ51" s="16">
        <v>0.266666666666667</v>
      </c>
      <c r="KA51" s="16">
        <v>0.266666666666667</v>
      </c>
      <c r="KB51" s="16">
        <v>0.133333333333333</v>
      </c>
      <c r="KC51" s="16">
        <v>0.53333333333333299</v>
      </c>
      <c r="KD51" s="19">
        <v>6.6666666666666693E-2</v>
      </c>
      <c r="KE51" s="17">
        <v>6.6666666666666693E-2</v>
      </c>
      <c r="KF51" s="19">
        <v>-0.6</v>
      </c>
      <c r="KG51" s="16">
        <v>-0.4</v>
      </c>
      <c r="KH51" s="16">
        <v>0.53333333333333299</v>
      </c>
      <c r="KI51" s="16">
        <v>0.86666666666666703</v>
      </c>
      <c r="KJ51" s="16">
        <v>-0.2</v>
      </c>
      <c r="KK51" s="16">
        <v>-0.46666666666666701</v>
      </c>
      <c r="KL51" s="16">
        <v>6.6666666666666693E-2</v>
      </c>
      <c r="KM51" s="17">
        <v>0.266666666666667</v>
      </c>
      <c r="KN51" s="81">
        <v>6.6666666666666693E-2</v>
      </c>
      <c r="KO51" s="19">
        <v>-0.266666666666667</v>
      </c>
      <c r="KP51" s="19">
        <v>-0.2</v>
      </c>
      <c r="KQ51" s="19">
        <v>0.2</v>
      </c>
      <c r="KR51" s="19">
        <v>0.2</v>
      </c>
      <c r="KS51" s="19">
        <v>-6.6666666666666693E-2</v>
      </c>
      <c r="KT51" s="17">
        <v>6.6666666666666693E-2</v>
      </c>
      <c r="KU51" s="16">
        <v>0.29888888888888898</v>
      </c>
      <c r="KV51" s="16">
        <v>0.18527777777777801</v>
      </c>
      <c r="KW51" s="16">
        <v>0.26230158730158698</v>
      </c>
      <c r="KX51" s="16">
        <v>0.199365079365079</v>
      </c>
      <c r="KY51" s="16">
        <v>5.4166666666666703E-2</v>
      </c>
      <c r="KZ51" s="16">
        <v>0.28123249299719899</v>
      </c>
      <c r="LA51" s="16">
        <v>0.15492063492063499</v>
      </c>
      <c r="LB51" s="16">
        <v>0.27779645191409902</v>
      </c>
      <c r="LC51" s="16">
        <v>0.23310924369747901</v>
      </c>
      <c r="LD51" s="16">
        <v>5.29411764705882E-2</v>
      </c>
      <c r="LE51" s="49">
        <v>0.14285714285714243</v>
      </c>
      <c r="LF51" s="16">
        <v>0.28571428571428598</v>
      </c>
      <c r="LG51" s="16">
        <v>0.50000000000000022</v>
      </c>
      <c r="LH51" s="16">
        <v>7.1428571428571425E-2</v>
      </c>
      <c r="LI51" s="16">
        <v>0</v>
      </c>
      <c r="LJ51" s="17">
        <v>6.6666666666666693E-2</v>
      </c>
      <c r="LK51" s="19">
        <v>0.50000000000000022</v>
      </c>
      <c r="LL51" s="19">
        <v>0.42857142857142844</v>
      </c>
      <c r="LM51" s="19">
        <v>0</v>
      </c>
      <c r="LN51" s="19">
        <v>7.1428571428571425E-2</v>
      </c>
      <c r="LO51" s="19">
        <v>0</v>
      </c>
      <c r="LP51" s="19">
        <v>6.6666666666666693E-2</v>
      </c>
      <c r="LQ51" s="49">
        <v>0.133333333333333</v>
      </c>
      <c r="LR51" s="16">
        <v>0.266666666666667</v>
      </c>
      <c r="LS51" s="16">
        <v>6.6666666666666693E-2</v>
      </c>
      <c r="LT51" s="16">
        <v>0</v>
      </c>
      <c r="LU51" s="16">
        <v>0</v>
      </c>
      <c r="LV51" s="16">
        <v>6.6666666666666693E-2</v>
      </c>
      <c r="LW51" s="16">
        <v>0</v>
      </c>
      <c r="LX51" s="19">
        <v>0</v>
      </c>
      <c r="LY51" s="19">
        <v>0</v>
      </c>
      <c r="LZ51" s="17">
        <v>0</v>
      </c>
      <c r="MA51" s="16">
        <v>0</v>
      </c>
      <c r="MB51" s="16">
        <v>0</v>
      </c>
      <c r="MC51" s="16">
        <v>6.6666666666666693E-2</v>
      </c>
      <c r="MD51" s="16">
        <v>0</v>
      </c>
      <c r="ME51" s="16">
        <v>6.6666666666666693E-2</v>
      </c>
      <c r="MF51" s="16">
        <v>0</v>
      </c>
      <c r="MG51" s="16">
        <v>0</v>
      </c>
      <c r="MH51" s="19">
        <v>0</v>
      </c>
      <c r="MI51" s="17">
        <v>0</v>
      </c>
      <c r="MJ51" s="16">
        <v>7.1428571428571508E-2</v>
      </c>
      <c r="MK51" s="16">
        <v>0.21428571428571444</v>
      </c>
      <c r="ML51" s="16">
        <v>0.57142857142857151</v>
      </c>
      <c r="MM51" s="16">
        <v>0.1428571428571426</v>
      </c>
      <c r="MN51" s="16">
        <v>0</v>
      </c>
      <c r="MO51" s="17">
        <v>6.6666666666666693E-2</v>
      </c>
      <c r="MP51" s="16">
        <v>0.46666666666666701</v>
      </c>
      <c r="MQ51" s="16">
        <v>0.33333333333333298</v>
      </c>
      <c r="MR51" s="16">
        <v>6.6666666666666693E-2</v>
      </c>
      <c r="MS51" s="16">
        <v>6.6666666666666693E-2</v>
      </c>
      <c r="MT51" s="19">
        <v>0</v>
      </c>
      <c r="MU51" s="19">
        <v>6.6666666666666693E-2</v>
      </c>
      <c r="MV51" s="49">
        <v>6.6666666666666693E-2</v>
      </c>
      <c r="MW51" s="16">
        <v>0.2</v>
      </c>
      <c r="MX51" s="16">
        <v>0</v>
      </c>
      <c r="MY51" s="16">
        <v>0</v>
      </c>
      <c r="MZ51" s="16">
        <v>0</v>
      </c>
      <c r="NA51" s="16">
        <v>6.6666666666666693E-2</v>
      </c>
      <c r="NB51" s="16">
        <v>0</v>
      </c>
      <c r="NC51" s="19">
        <v>0</v>
      </c>
      <c r="ND51" s="17">
        <v>0</v>
      </c>
      <c r="NE51" s="16">
        <v>0</v>
      </c>
      <c r="NF51" s="16">
        <v>0</v>
      </c>
      <c r="NG51" s="16">
        <v>0.133333333333333</v>
      </c>
      <c r="NH51" s="16">
        <v>0</v>
      </c>
      <c r="NI51" s="16">
        <v>0.133333333333333</v>
      </c>
      <c r="NJ51" s="16">
        <v>0</v>
      </c>
      <c r="NK51" s="16">
        <v>0</v>
      </c>
      <c r="NL51" s="19">
        <v>0</v>
      </c>
      <c r="NM51" s="17">
        <v>0</v>
      </c>
      <c r="NN51" s="19">
        <v>0</v>
      </c>
      <c r="NO51" s="16">
        <v>0</v>
      </c>
      <c r="NP51" s="16">
        <v>0.8571428571428571</v>
      </c>
      <c r="NQ51" s="16">
        <v>0.1428571428571429</v>
      </c>
      <c r="NR51" s="16">
        <v>0</v>
      </c>
      <c r="NS51" s="17">
        <v>0.53333333333333299</v>
      </c>
      <c r="NT51" s="16">
        <v>0.28571428571428514</v>
      </c>
      <c r="NU51" s="16">
        <v>0.42857142857142877</v>
      </c>
      <c r="NV51" s="16">
        <v>0.14285714285714299</v>
      </c>
      <c r="NW51" s="16">
        <v>0.14285714285714299</v>
      </c>
      <c r="NX51" s="19">
        <v>0</v>
      </c>
      <c r="NY51" s="17">
        <v>0.53333333333333299</v>
      </c>
      <c r="NZ51" s="19">
        <v>0</v>
      </c>
      <c r="OA51" s="16">
        <v>0</v>
      </c>
      <c r="OB51" s="16">
        <v>0</v>
      </c>
      <c r="OC51" s="16">
        <v>0</v>
      </c>
      <c r="OD51" s="16">
        <v>0</v>
      </c>
      <c r="OE51" s="16">
        <v>0</v>
      </c>
      <c r="OF51" s="16">
        <v>0</v>
      </c>
      <c r="OG51" s="19">
        <v>0</v>
      </c>
      <c r="OH51" s="17">
        <v>0</v>
      </c>
      <c r="OI51" s="16">
        <v>0</v>
      </c>
      <c r="OJ51" s="16">
        <v>0</v>
      </c>
      <c r="OK51" s="16">
        <v>0</v>
      </c>
      <c r="OL51" s="16">
        <v>0</v>
      </c>
      <c r="OM51" s="16">
        <v>6.6666666666666693E-2</v>
      </c>
      <c r="ON51" s="16">
        <v>0</v>
      </c>
      <c r="OO51" s="16">
        <v>0</v>
      </c>
      <c r="OP51" s="19">
        <v>0</v>
      </c>
      <c r="OQ51" s="17">
        <v>0</v>
      </c>
      <c r="OR51" s="16">
        <v>0.14285714285714302</v>
      </c>
      <c r="OS51" s="16">
        <v>0.14285714285714302</v>
      </c>
      <c r="OT51" s="16">
        <v>0.71428571428571408</v>
      </c>
      <c r="OU51" s="16">
        <v>0</v>
      </c>
      <c r="OV51" s="19">
        <v>0</v>
      </c>
      <c r="OW51" s="17">
        <v>0.53333333333333299</v>
      </c>
      <c r="OX51" s="19">
        <v>0.57142857142857206</v>
      </c>
      <c r="OY51" s="16">
        <v>0.28571428571428498</v>
      </c>
      <c r="OZ51" s="16">
        <v>0.1428571428571429</v>
      </c>
      <c r="PA51" s="16">
        <v>0</v>
      </c>
      <c r="PB51" s="19">
        <v>0</v>
      </c>
      <c r="PC51" s="19">
        <v>0.53333333333333299</v>
      </c>
      <c r="PD51" s="49">
        <v>6.6666666666666693E-2</v>
      </c>
      <c r="PE51" s="16">
        <v>6.6666666666666693E-2</v>
      </c>
      <c r="PF51" s="16">
        <v>0</v>
      </c>
      <c r="PG51" s="16">
        <v>0</v>
      </c>
      <c r="PH51" s="16">
        <v>0</v>
      </c>
      <c r="PI51" s="16">
        <v>0</v>
      </c>
      <c r="PJ51" s="16">
        <v>0</v>
      </c>
      <c r="PK51" s="19">
        <v>0</v>
      </c>
      <c r="PL51" s="17">
        <v>0</v>
      </c>
      <c r="PM51" s="19">
        <v>0</v>
      </c>
      <c r="PN51" s="16">
        <v>0</v>
      </c>
      <c r="PO51" s="16">
        <v>0</v>
      </c>
      <c r="PP51" s="16">
        <v>0</v>
      </c>
      <c r="PQ51" s="16">
        <v>0</v>
      </c>
      <c r="PR51" s="16">
        <v>0</v>
      </c>
      <c r="PS51" s="16">
        <v>0</v>
      </c>
      <c r="PT51" s="19">
        <v>0</v>
      </c>
      <c r="PU51" s="17">
        <v>0</v>
      </c>
      <c r="PV51" s="19">
        <v>0.4</v>
      </c>
      <c r="PW51" s="16">
        <v>0.122222222222222</v>
      </c>
      <c r="PX51" s="16">
        <v>7.7777777777777807E-2</v>
      </c>
      <c r="PY51" s="16">
        <v>0.266666666666667</v>
      </c>
      <c r="PZ51" s="16">
        <v>0</v>
      </c>
      <c r="QA51" s="16">
        <v>6.6666666666666693E-2</v>
      </c>
      <c r="QB51" s="16">
        <v>3.3333333333333298E-2</v>
      </c>
      <c r="QC51" s="19">
        <v>3.3333333333333298E-2</v>
      </c>
      <c r="QD51" s="17">
        <v>0</v>
      </c>
      <c r="QE51" s="19">
        <v>5.5555555555555601E-2</v>
      </c>
      <c r="QF51" s="16">
        <v>0.1</v>
      </c>
      <c r="QG51" s="16">
        <v>0.11111111111111099</v>
      </c>
      <c r="QH51" s="16">
        <v>4.4444444444444398E-2</v>
      </c>
      <c r="QI51" s="16">
        <v>0.32222222222222202</v>
      </c>
      <c r="QJ51" s="16">
        <v>0.122222222222222</v>
      </c>
      <c r="QK51" s="19">
        <v>0.24444444444444399</v>
      </c>
      <c r="QL51" s="19">
        <v>0</v>
      </c>
      <c r="QM51" s="17">
        <v>0</v>
      </c>
      <c r="QN51" s="19">
        <v>0.41111111111111098</v>
      </c>
      <c r="QO51" s="16">
        <v>0.155555555555556</v>
      </c>
      <c r="QP51" s="16">
        <v>0.11111111111111099</v>
      </c>
      <c r="QQ51" s="16">
        <v>5.5555555555555601E-2</v>
      </c>
      <c r="QR51" s="16">
        <v>0.17777777777777801</v>
      </c>
      <c r="QS51" s="16">
        <v>4.4444444444444398E-2</v>
      </c>
      <c r="QT51" s="16">
        <v>4.4444444444444398E-2</v>
      </c>
      <c r="QU51" s="19">
        <v>0</v>
      </c>
      <c r="QV51" s="17">
        <v>0</v>
      </c>
      <c r="QW51" s="49">
        <v>10.428571428571429</v>
      </c>
      <c r="QX51" s="19">
        <v>6.1571428571428601</v>
      </c>
      <c r="QY51" s="19">
        <v>2.9166666666666665</v>
      </c>
      <c r="QZ51" s="17">
        <v>6.8636363636363633</v>
      </c>
      <c r="RA51" s="49">
        <v>8.6538461538461533</v>
      </c>
      <c r="RB51" s="19">
        <v>5.8384769230769233</v>
      </c>
      <c r="RC51" s="19">
        <v>1.2727272727272727</v>
      </c>
      <c r="RD51" s="17">
        <v>5.85</v>
      </c>
      <c r="RE51" s="49">
        <v>203519.07692307694</v>
      </c>
      <c r="RF51" s="19">
        <v>4369.6923076923076</v>
      </c>
      <c r="RG51" s="19">
        <v>11476.818181818182</v>
      </c>
      <c r="RH51" s="17">
        <v>17523.636363636364</v>
      </c>
      <c r="RI51" s="49">
        <v>35.153846153846203</v>
      </c>
      <c r="RJ51" s="19">
        <v>21</v>
      </c>
      <c r="RK51" s="19">
        <v>15.090909090909101</v>
      </c>
      <c r="RL51" s="17">
        <v>18.600000000000001</v>
      </c>
      <c r="RM51" s="363">
        <v>26.2</v>
      </c>
    </row>
    <row r="52" spans="1:481" x14ac:dyDescent="0.25">
      <c r="A52" s="33">
        <v>43983</v>
      </c>
      <c r="B52" s="19">
        <v>1</v>
      </c>
      <c r="C52" s="17">
        <v>0</v>
      </c>
      <c r="D52" s="16">
        <v>0.37666666666666698</v>
      </c>
      <c r="E52" s="16">
        <v>0.32</v>
      </c>
      <c r="F52" s="16">
        <v>0.133333333333333</v>
      </c>
      <c r="G52" s="17">
        <v>0.17</v>
      </c>
      <c r="H52" s="31">
        <v>0.77800000000000002</v>
      </c>
      <c r="I52" s="31">
        <v>0.111</v>
      </c>
      <c r="J52" s="31">
        <v>0</v>
      </c>
      <c r="K52" s="31">
        <v>0.111</v>
      </c>
      <c r="L52" s="46">
        <v>0.77800000000000002</v>
      </c>
      <c r="M52" s="46">
        <v>0.111</v>
      </c>
      <c r="N52" s="46">
        <v>0</v>
      </c>
      <c r="O52" s="46">
        <v>0.111</v>
      </c>
      <c r="P52" s="46">
        <v>1</v>
      </c>
      <c r="Q52" s="46">
        <v>0</v>
      </c>
      <c r="R52" s="46">
        <v>0</v>
      </c>
      <c r="S52" s="46">
        <v>0</v>
      </c>
      <c r="T52" s="46">
        <v>1</v>
      </c>
      <c r="U52" s="46">
        <v>0</v>
      </c>
      <c r="V52" s="46">
        <v>0</v>
      </c>
      <c r="W52" s="40">
        <v>0</v>
      </c>
      <c r="X52" s="36">
        <v>0</v>
      </c>
      <c r="Y52" s="36">
        <v>-0.3</v>
      </c>
      <c r="Z52" s="36">
        <v>-0.1</v>
      </c>
      <c r="AA52" s="36">
        <v>-0.1</v>
      </c>
      <c r="AB52" s="39">
        <v>0.476190476190476</v>
      </c>
      <c r="AC52" s="42">
        <v>4.7619047619047603E-2</v>
      </c>
      <c r="AD52" s="42">
        <v>9.5238095238095205E-2</v>
      </c>
      <c r="AE52" s="42">
        <v>0</v>
      </c>
      <c r="AF52" s="42">
        <v>0.238095238095238</v>
      </c>
      <c r="AG52" s="42">
        <v>0</v>
      </c>
      <c r="AH52" s="42">
        <v>0</v>
      </c>
      <c r="AI52" s="42">
        <v>4.7619047619047603E-2</v>
      </c>
      <c r="AJ52" s="42">
        <v>0</v>
      </c>
      <c r="AK52" s="42">
        <v>9.5238095238095205E-2</v>
      </c>
      <c r="AL52" s="42">
        <v>0</v>
      </c>
      <c r="AM52" s="42">
        <v>1</v>
      </c>
      <c r="AN52" s="42">
        <v>0.1</v>
      </c>
      <c r="AO52" s="42">
        <v>0.2</v>
      </c>
      <c r="AP52" s="58">
        <v>0</v>
      </c>
      <c r="AQ52" s="58">
        <v>0.5</v>
      </c>
      <c r="AR52" s="58">
        <v>0</v>
      </c>
      <c r="AS52" s="58">
        <v>0</v>
      </c>
      <c r="AT52" s="58">
        <v>0.1</v>
      </c>
      <c r="AU52" s="58">
        <v>0</v>
      </c>
      <c r="AV52" s="58">
        <v>0.2</v>
      </c>
      <c r="AW52" s="18">
        <v>0</v>
      </c>
      <c r="AX52" s="49">
        <v>8.6956521739130405E-2</v>
      </c>
      <c r="AY52" s="16">
        <v>0.26086956521739102</v>
      </c>
      <c r="AZ52" s="16">
        <v>0.217391304347826</v>
      </c>
      <c r="BA52" s="16">
        <v>4.3478260869565202E-2</v>
      </c>
      <c r="BB52" s="16">
        <v>0.13043478260869601</v>
      </c>
      <c r="BC52" s="16">
        <v>0</v>
      </c>
      <c r="BD52" s="16">
        <v>4.3478260869565202E-2</v>
      </c>
      <c r="BE52" s="16">
        <v>0</v>
      </c>
      <c r="BF52" s="19">
        <v>0</v>
      </c>
      <c r="BG52" s="19">
        <v>0</v>
      </c>
      <c r="BH52" s="19">
        <v>0.173913043478261</v>
      </c>
      <c r="BI52" s="19">
        <v>4.3478260869565202E-2</v>
      </c>
      <c r="BJ52" s="19">
        <v>0.2</v>
      </c>
      <c r="BK52" s="19">
        <v>0.6</v>
      </c>
      <c r="BL52" s="19">
        <v>0.5</v>
      </c>
      <c r="BM52" s="19">
        <v>0.1</v>
      </c>
      <c r="BN52" s="19">
        <v>0.3</v>
      </c>
      <c r="BO52" s="19">
        <v>0</v>
      </c>
      <c r="BP52" s="19">
        <v>0.1</v>
      </c>
      <c r="BQ52" s="19">
        <v>0</v>
      </c>
      <c r="BR52" s="19">
        <v>0</v>
      </c>
      <c r="BS52" s="19">
        <v>0</v>
      </c>
      <c r="BT52" s="19">
        <v>0.4</v>
      </c>
      <c r="BU52" s="17">
        <v>0.1</v>
      </c>
      <c r="BV52" s="19">
        <v>1</v>
      </c>
      <c r="BW52" s="17">
        <v>0</v>
      </c>
      <c r="BX52" s="16">
        <v>0.35666666666666702</v>
      </c>
      <c r="BY52" s="16">
        <v>0.34</v>
      </c>
      <c r="BZ52" s="16">
        <v>0.133333333333333</v>
      </c>
      <c r="CA52" s="17">
        <v>0.17</v>
      </c>
      <c r="CB52" s="31">
        <v>0.77800000000000002</v>
      </c>
      <c r="CC52" s="31">
        <v>0.111</v>
      </c>
      <c r="CD52" s="31">
        <v>0</v>
      </c>
      <c r="CE52" s="31">
        <v>0.111</v>
      </c>
      <c r="CF52" s="46">
        <v>0.66700000000000004</v>
      </c>
      <c r="CG52" s="46">
        <v>0.222</v>
      </c>
      <c r="CH52" s="46">
        <v>0</v>
      </c>
      <c r="CI52" s="46">
        <v>0.111</v>
      </c>
      <c r="CJ52" s="46">
        <v>1</v>
      </c>
      <c r="CK52" s="46">
        <v>0</v>
      </c>
      <c r="CL52" s="46">
        <v>0</v>
      </c>
      <c r="CM52" s="46">
        <v>0</v>
      </c>
      <c r="CN52" s="46">
        <v>1</v>
      </c>
      <c r="CO52" s="46">
        <v>0</v>
      </c>
      <c r="CP52" s="46">
        <v>0</v>
      </c>
      <c r="CQ52" s="40">
        <v>0</v>
      </c>
      <c r="CR52" s="38">
        <v>-0.1</v>
      </c>
      <c r="CS52" s="38">
        <v>-0.5</v>
      </c>
      <c r="CT52" s="38">
        <v>-0.1</v>
      </c>
      <c r="CU52" s="40">
        <v>-0.3</v>
      </c>
      <c r="CV52" s="46">
        <v>0.36</v>
      </c>
      <c r="CW52" s="19">
        <v>0.08</v>
      </c>
      <c r="CX52" s="19">
        <v>0.12</v>
      </c>
      <c r="CY52" s="19">
        <v>0</v>
      </c>
      <c r="CZ52" s="19">
        <v>0.16</v>
      </c>
      <c r="DA52" s="19">
        <v>0</v>
      </c>
      <c r="DB52" s="19">
        <v>0.04</v>
      </c>
      <c r="DC52" s="19">
        <v>0.08</v>
      </c>
      <c r="DD52" s="19">
        <v>0</v>
      </c>
      <c r="DE52" s="19">
        <v>0.16</v>
      </c>
      <c r="DF52" s="19">
        <v>0</v>
      </c>
      <c r="DG52" s="19">
        <v>0.9</v>
      </c>
      <c r="DH52" s="19">
        <v>0.2</v>
      </c>
      <c r="DI52" s="19">
        <v>0.3</v>
      </c>
      <c r="DJ52" s="19">
        <v>0</v>
      </c>
      <c r="DK52" s="19">
        <v>0.4</v>
      </c>
      <c r="DL52" s="19">
        <v>0</v>
      </c>
      <c r="DM52" s="19">
        <v>0.1</v>
      </c>
      <c r="DN52" s="19">
        <v>0.2</v>
      </c>
      <c r="DO52" s="19">
        <v>0</v>
      </c>
      <c r="DP52" s="19">
        <v>0.4</v>
      </c>
      <c r="DQ52" s="17">
        <v>0</v>
      </c>
      <c r="DR52" s="19">
        <v>0.14285714285714299</v>
      </c>
      <c r="DS52" s="19">
        <v>0.25</v>
      </c>
      <c r="DT52" s="19">
        <v>0.14285714285714299</v>
      </c>
      <c r="DU52" s="19">
        <v>0.107142857142857</v>
      </c>
      <c r="DV52" s="19">
        <v>7.1428571428571397E-2</v>
      </c>
      <c r="DW52" s="19">
        <v>0</v>
      </c>
      <c r="DX52" s="19">
        <v>7.1428571428571397E-2</v>
      </c>
      <c r="DY52" s="19">
        <v>0</v>
      </c>
      <c r="DZ52" s="19">
        <v>0</v>
      </c>
      <c r="EA52" s="19">
        <v>0</v>
      </c>
      <c r="EB52" s="19">
        <v>0.214285714285714</v>
      </c>
      <c r="EC52" s="19">
        <v>0</v>
      </c>
      <c r="ED52" s="57">
        <v>0.4</v>
      </c>
      <c r="EE52" s="57">
        <v>0.7</v>
      </c>
      <c r="EF52" s="57">
        <v>0.4</v>
      </c>
      <c r="EG52" s="57">
        <v>0.3</v>
      </c>
      <c r="EH52" s="57">
        <v>0.2</v>
      </c>
      <c r="EI52" s="57">
        <v>0</v>
      </c>
      <c r="EJ52" s="57">
        <v>0.2</v>
      </c>
      <c r="EK52" s="57">
        <v>0</v>
      </c>
      <c r="EL52" s="57">
        <v>0</v>
      </c>
      <c r="EM52" s="57">
        <v>0</v>
      </c>
      <c r="EN52" s="57">
        <v>0.6</v>
      </c>
      <c r="EO52" s="17">
        <v>0</v>
      </c>
      <c r="EP52" s="19">
        <v>8.3333333333333301E-2</v>
      </c>
      <c r="EQ52" s="19">
        <v>0.46666666666666701</v>
      </c>
      <c r="ER52" s="19">
        <v>3.3333333333333298E-2</v>
      </c>
      <c r="ES52" s="19">
        <v>0.266666666666667</v>
      </c>
      <c r="ET52" s="19">
        <v>1.6666666666666701E-2</v>
      </c>
      <c r="EU52" s="19">
        <v>0</v>
      </c>
      <c r="EV52" s="19">
        <v>0</v>
      </c>
      <c r="EW52" s="19">
        <v>1.6666666666666701E-2</v>
      </c>
      <c r="EX52" s="19">
        <v>0</v>
      </c>
      <c r="EY52" s="19">
        <v>1.6666666666666701E-2</v>
      </c>
      <c r="EZ52" s="19">
        <v>1.6666666666666701E-2</v>
      </c>
      <c r="FA52" s="19">
        <v>3.3333333333333298E-2</v>
      </c>
      <c r="FB52" s="19">
        <v>0.05</v>
      </c>
      <c r="FC52" s="19">
        <v>0.1</v>
      </c>
      <c r="FD52" s="19">
        <v>0.46666666666666701</v>
      </c>
      <c r="FE52" s="19">
        <v>3.3333333333333298E-2</v>
      </c>
      <c r="FF52" s="19">
        <v>0.233333333333333</v>
      </c>
      <c r="FG52" s="19">
        <v>1.6666666666666701E-2</v>
      </c>
      <c r="FH52" s="19">
        <v>0</v>
      </c>
      <c r="FI52" s="19">
        <v>0</v>
      </c>
      <c r="FJ52" s="19">
        <v>1.6666666666666701E-2</v>
      </c>
      <c r="FK52" s="19">
        <v>0</v>
      </c>
      <c r="FL52" s="19">
        <v>3.3333333333333298E-2</v>
      </c>
      <c r="FM52" s="19">
        <v>1.6666666666666701E-2</v>
      </c>
      <c r="FN52" s="19">
        <v>3.3333333333333298E-2</v>
      </c>
      <c r="FO52" s="17">
        <v>0.05</v>
      </c>
      <c r="FP52" s="19">
        <v>0.128888888888889</v>
      </c>
      <c r="FQ52" s="19">
        <v>0.137777777777778</v>
      </c>
      <c r="FR52" s="19">
        <v>0.193333333333333</v>
      </c>
      <c r="FS52" s="19">
        <v>0.22666666666666699</v>
      </c>
      <c r="FT52" s="19">
        <v>0.17333333333333301</v>
      </c>
      <c r="FU52" s="19">
        <v>0.14000000000000001</v>
      </c>
      <c r="FV52" s="19">
        <v>0.128888888888889</v>
      </c>
      <c r="FW52" s="19">
        <v>0.137777777777778</v>
      </c>
      <c r="FX52" s="19">
        <v>0.193333333333333</v>
      </c>
      <c r="FY52" s="19">
        <v>0.22666666666666699</v>
      </c>
      <c r="FZ52" s="19">
        <v>0.17333333333333301</v>
      </c>
      <c r="GA52" s="17">
        <v>0.14000000000000001</v>
      </c>
      <c r="GB52" s="19">
        <v>6.6666666666666697E-3</v>
      </c>
      <c r="GC52" s="19">
        <v>1.3333333333333299E-2</v>
      </c>
      <c r="GD52" s="19">
        <v>0.02</v>
      </c>
      <c r="GE52" s="19">
        <v>0.28000000000000003</v>
      </c>
      <c r="GF52" s="19">
        <v>1.3333333333333299E-2</v>
      </c>
      <c r="GG52" s="19">
        <v>0.02</v>
      </c>
      <c r="GH52" s="19">
        <v>6.6666666666666697E-3</v>
      </c>
      <c r="GI52" s="19">
        <v>0.27333333333333298</v>
      </c>
      <c r="GJ52" s="19">
        <v>4.6666666666666697E-2</v>
      </c>
      <c r="GK52" s="19">
        <v>0.14000000000000001</v>
      </c>
      <c r="GL52" s="19">
        <v>0.08</v>
      </c>
      <c r="GM52" s="19">
        <v>0.04</v>
      </c>
      <c r="GN52" s="19">
        <v>3.3333333333333298E-2</v>
      </c>
      <c r="GO52" s="19">
        <v>1.3333333333333299E-2</v>
      </c>
      <c r="GP52" s="19">
        <v>1.3333333333333299E-2</v>
      </c>
      <c r="GQ52" s="17">
        <v>0</v>
      </c>
      <c r="GR52" s="16">
        <v>0.8</v>
      </c>
      <c r="GS52" s="17">
        <v>0.2</v>
      </c>
      <c r="GT52" s="19">
        <v>0.2</v>
      </c>
      <c r="GU52" s="19">
        <v>0</v>
      </c>
      <c r="GV52" s="19">
        <v>0.1</v>
      </c>
      <c r="GW52" s="19">
        <v>0</v>
      </c>
      <c r="GX52" s="19">
        <v>0</v>
      </c>
      <c r="GY52" s="19">
        <v>0.1</v>
      </c>
      <c r="GZ52" s="19">
        <v>0.2</v>
      </c>
      <c r="HA52" s="17">
        <v>0</v>
      </c>
      <c r="HB52" s="19">
        <v>0</v>
      </c>
      <c r="HC52" s="19">
        <v>6.6666666666666697E-3</v>
      </c>
      <c r="HD52" s="19">
        <v>3.3333333333333298E-2</v>
      </c>
      <c r="HE52" s="19">
        <v>0.06</v>
      </c>
      <c r="HF52" s="19">
        <v>0</v>
      </c>
      <c r="HG52" s="19">
        <v>0.06</v>
      </c>
      <c r="HH52" s="19">
        <v>0.06</v>
      </c>
      <c r="HI52" s="19">
        <v>0.24</v>
      </c>
      <c r="HJ52" s="19">
        <v>0.18666666666666701</v>
      </c>
      <c r="HK52" s="19">
        <v>6.6666666666666697E-3</v>
      </c>
      <c r="HL52" s="19">
        <v>5.3333333333333302E-2</v>
      </c>
      <c r="HM52" s="19">
        <v>7.3333333333333306E-2</v>
      </c>
      <c r="HN52" s="19">
        <v>0.18666666666666701</v>
      </c>
      <c r="HO52" s="19">
        <v>0</v>
      </c>
      <c r="HP52" s="19">
        <v>3.3333333333333298E-2</v>
      </c>
      <c r="HQ52" s="17">
        <v>0</v>
      </c>
      <c r="HR52" s="19">
        <v>0.3</v>
      </c>
      <c r="HS52" s="19">
        <v>0.6</v>
      </c>
      <c r="HT52" s="19">
        <v>0</v>
      </c>
      <c r="HU52" s="19">
        <v>0</v>
      </c>
      <c r="HV52" s="19">
        <v>0.9</v>
      </c>
      <c r="HW52" s="19">
        <v>0</v>
      </c>
      <c r="HX52" s="17">
        <v>0.1</v>
      </c>
      <c r="HY52" s="19">
        <v>0.13888888888888901</v>
      </c>
      <c r="HZ52" s="19">
        <v>9.9083582941092596E-2</v>
      </c>
      <c r="IA52" s="19">
        <v>7.9834070270527302E-2</v>
      </c>
      <c r="IB52" s="19">
        <v>0.10310583368991599</v>
      </c>
      <c r="IC52" s="19">
        <v>0.130263157894737</v>
      </c>
      <c r="ID52" s="19">
        <v>5.1799553083250099E-2</v>
      </c>
      <c r="IE52" s="19">
        <v>7.4925117672229299E-2</v>
      </c>
      <c r="IF52" s="19">
        <v>5.2702895450007101E-2</v>
      </c>
      <c r="IG52" s="19">
        <v>4.1016497884277102E-2</v>
      </c>
      <c r="IH52" s="19">
        <v>3.5434792944420701E-2</v>
      </c>
      <c r="II52" s="19">
        <v>4.82289735178053E-2</v>
      </c>
      <c r="IJ52" s="19">
        <v>4.3479294442067197E-2</v>
      </c>
      <c r="IK52" s="19">
        <v>3.7897589502210803E-2</v>
      </c>
      <c r="IL52" s="19">
        <v>6.3339751818570794E-2</v>
      </c>
      <c r="IM52" s="19">
        <v>0</v>
      </c>
      <c r="IN52" s="17">
        <v>0</v>
      </c>
      <c r="IO52" s="19">
        <v>-0.4</v>
      </c>
      <c r="IP52" s="19">
        <v>-0.3</v>
      </c>
      <c r="IQ52" s="19">
        <v>-0.1</v>
      </c>
      <c r="IR52" s="19">
        <v>0</v>
      </c>
      <c r="IS52" s="19">
        <v>0.1</v>
      </c>
      <c r="IT52" s="19">
        <v>-0.3</v>
      </c>
      <c r="IU52" s="17">
        <v>-0.3</v>
      </c>
      <c r="IV52" s="16">
        <v>0.5</v>
      </c>
      <c r="IW52" s="16">
        <v>0.6</v>
      </c>
      <c r="IX52" s="16">
        <v>0.2</v>
      </c>
      <c r="IY52" s="16">
        <v>-0.3</v>
      </c>
      <c r="IZ52" s="16">
        <v>0.1</v>
      </c>
      <c r="JA52" s="16">
        <v>0.7</v>
      </c>
      <c r="JB52" s="16">
        <v>0.6</v>
      </c>
      <c r="JC52" s="16">
        <v>-0.2</v>
      </c>
      <c r="JD52" s="16">
        <v>-0.1</v>
      </c>
      <c r="JE52" s="16">
        <v>0.6</v>
      </c>
      <c r="JF52" s="19">
        <v>0</v>
      </c>
      <c r="JG52" s="17">
        <v>0</v>
      </c>
      <c r="JH52" s="19">
        <v>9.7878787878787898E-2</v>
      </c>
      <c r="JI52" s="16">
        <v>7.1515151515151504E-2</v>
      </c>
      <c r="JJ52" s="16">
        <v>7.6363636363636397E-2</v>
      </c>
      <c r="JK52" s="16">
        <v>0.12909090909090901</v>
      </c>
      <c r="JL52" s="16">
        <v>0.126212121212121</v>
      </c>
      <c r="JM52" s="16">
        <v>0.103333333333333</v>
      </c>
      <c r="JN52" s="16">
        <v>9.6515151515151498E-2</v>
      </c>
      <c r="JO52" s="16">
        <v>9.3030303030303005E-2</v>
      </c>
      <c r="JP52" s="16">
        <v>0.102727272727273</v>
      </c>
      <c r="JQ52" s="16">
        <v>0.103333333333333</v>
      </c>
      <c r="JR52" s="19">
        <v>0</v>
      </c>
      <c r="JS52" s="17">
        <v>0</v>
      </c>
      <c r="JT52" s="19">
        <v>0.1</v>
      </c>
      <c r="JU52" s="16">
        <v>0.6</v>
      </c>
      <c r="JV52" s="16">
        <v>0.5</v>
      </c>
      <c r="JW52" s="16">
        <v>0.4</v>
      </c>
      <c r="JX52" s="16">
        <v>0.9</v>
      </c>
      <c r="JY52" s="16">
        <v>0</v>
      </c>
      <c r="JZ52" s="16">
        <v>0.3</v>
      </c>
      <c r="KA52" s="16">
        <v>0.3</v>
      </c>
      <c r="KB52" s="16">
        <v>0</v>
      </c>
      <c r="KC52" s="16">
        <v>0.6</v>
      </c>
      <c r="KD52" s="19">
        <v>0.1</v>
      </c>
      <c r="KE52" s="17">
        <v>0.1</v>
      </c>
      <c r="KF52" s="19">
        <v>-0.3</v>
      </c>
      <c r="KG52" s="16">
        <v>-0.2</v>
      </c>
      <c r="KH52" s="16">
        <v>0.9</v>
      </c>
      <c r="KI52" s="16">
        <v>0.8</v>
      </c>
      <c r="KJ52" s="16">
        <v>-0.1</v>
      </c>
      <c r="KK52" s="16">
        <v>-0.3</v>
      </c>
      <c r="KL52" s="16">
        <v>0.4</v>
      </c>
      <c r="KM52" s="17">
        <v>0.3</v>
      </c>
      <c r="KN52" s="81">
        <v>-0.3</v>
      </c>
      <c r="KO52" s="19">
        <v>-0.4</v>
      </c>
      <c r="KP52" s="19">
        <v>-0.3</v>
      </c>
      <c r="KQ52" s="19">
        <v>0.1</v>
      </c>
      <c r="KR52" s="19">
        <v>0.1</v>
      </c>
      <c r="KS52" s="19">
        <v>-0.1</v>
      </c>
      <c r="KT52" s="17">
        <v>-0.3</v>
      </c>
      <c r="KU52" s="16">
        <v>0.28821548821548798</v>
      </c>
      <c r="KV52" s="16">
        <v>0.18013468013468001</v>
      </c>
      <c r="KW52" s="16">
        <v>0.261279461279461</v>
      </c>
      <c r="KX52" s="16">
        <v>0.20673400673400699</v>
      </c>
      <c r="KY52" s="16">
        <v>6.3636363636363602E-2</v>
      </c>
      <c r="KZ52" s="16">
        <v>0.28754208754208799</v>
      </c>
      <c r="LA52" s="16">
        <v>0.183838383838384</v>
      </c>
      <c r="LB52" s="16">
        <v>0.26313131313131299</v>
      </c>
      <c r="LC52" s="16">
        <v>0.21296296296296299</v>
      </c>
      <c r="LD52" s="16">
        <v>5.2525252525252503E-2</v>
      </c>
      <c r="LE52" s="49">
        <v>0</v>
      </c>
      <c r="LF52" s="16">
        <v>0.75</v>
      </c>
      <c r="LG52" s="16">
        <v>0.125</v>
      </c>
      <c r="LH52" s="16">
        <v>0.125</v>
      </c>
      <c r="LI52" s="16">
        <v>0</v>
      </c>
      <c r="LJ52" s="17">
        <v>0</v>
      </c>
      <c r="LK52" s="19">
        <v>0</v>
      </c>
      <c r="LL52" s="19">
        <v>0.625</v>
      </c>
      <c r="LM52" s="19">
        <v>0.25</v>
      </c>
      <c r="LN52" s="19">
        <v>0.125</v>
      </c>
      <c r="LO52" s="19">
        <v>0</v>
      </c>
      <c r="LP52" s="19">
        <v>0</v>
      </c>
      <c r="LQ52" s="49">
        <v>0.1</v>
      </c>
      <c r="LR52" s="16">
        <v>0.8</v>
      </c>
      <c r="LS52" s="16">
        <v>0.2</v>
      </c>
      <c r="LT52" s="16">
        <v>0</v>
      </c>
      <c r="LU52" s="16">
        <v>0.1</v>
      </c>
      <c r="LV52" s="16">
        <v>0.4</v>
      </c>
      <c r="LW52" s="16">
        <v>0</v>
      </c>
      <c r="LX52" s="19">
        <v>0</v>
      </c>
      <c r="LY52" s="19">
        <v>0</v>
      </c>
      <c r="LZ52" s="17">
        <v>0.1</v>
      </c>
      <c r="MA52" s="16">
        <v>0</v>
      </c>
      <c r="MB52" s="16">
        <v>0</v>
      </c>
      <c r="MC52" s="16">
        <v>0</v>
      </c>
      <c r="MD52" s="16">
        <v>0</v>
      </c>
      <c r="ME52" s="16">
        <v>0</v>
      </c>
      <c r="MF52" s="16">
        <v>0</v>
      </c>
      <c r="MG52" s="16">
        <v>0.1</v>
      </c>
      <c r="MH52" s="19">
        <v>0</v>
      </c>
      <c r="MI52" s="17">
        <v>0</v>
      </c>
      <c r="MJ52" s="16">
        <v>0</v>
      </c>
      <c r="MK52" s="16">
        <v>0.66666666666666696</v>
      </c>
      <c r="ML52" s="16">
        <v>0.33333333333333298</v>
      </c>
      <c r="MM52" s="16">
        <v>0</v>
      </c>
      <c r="MN52" s="16">
        <v>0</v>
      </c>
      <c r="MO52" s="17">
        <v>0</v>
      </c>
      <c r="MP52" s="16">
        <v>0</v>
      </c>
      <c r="MQ52" s="16">
        <v>0.66666666666666696</v>
      </c>
      <c r="MR52" s="16">
        <v>0.33333333333333298</v>
      </c>
      <c r="MS52" s="16">
        <v>0</v>
      </c>
      <c r="MT52" s="19">
        <v>0</v>
      </c>
      <c r="MU52" s="19">
        <v>0</v>
      </c>
      <c r="MV52" s="49">
        <v>0</v>
      </c>
      <c r="MW52" s="16">
        <v>0.6</v>
      </c>
      <c r="MX52" s="16">
        <v>0.1</v>
      </c>
      <c r="MY52" s="16">
        <v>0</v>
      </c>
      <c r="MZ52" s="16">
        <v>0.2</v>
      </c>
      <c r="NA52" s="16">
        <v>0.2</v>
      </c>
      <c r="NB52" s="16">
        <v>0.2</v>
      </c>
      <c r="NC52" s="19">
        <v>0</v>
      </c>
      <c r="ND52" s="17">
        <v>0</v>
      </c>
      <c r="NE52" s="16">
        <v>0</v>
      </c>
      <c r="NF52" s="16">
        <v>0</v>
      </c>
      <c r="NG52" s="16">
        <v>0</v>
      </c>
      <c r="NH52" s="16">
        <v>0</v>
      </c>
      <c r="NI52" s="16">
        <v>0</v>
      </c>
      <c r="NJ52" s="16">
        <v>0</v>
      </c>
      <c r="NK52" s="16">
        <v>0</v>
      </c>
      <c r="NL52" s="19">
        <v>0</v>
      </c>
      <c r="NM52" s="17">
        <v>0</v>
      </c>
      <c r="NN52" s="19">
        <v>0</v>
      </c>
      <c r="NO52" s="16">
        <v>0</v>
      </c>
      <c r="NP52" s="16">
        <v>1</v>
      </c>
      <c r="NQ52" s="16">
        <v>0</v>
      </c>
      <c r="NR52" s="16">
        <v>0</v>
      </c>
      <c r="NS52" s="17">
        <v>0.7</v>
      </c>
      <c r="NT52" s="16">
        <v>0</v>
      </c>
      <c r="NU52" s="16">
        <v>0</v>
      </c>
      <c r="NV52" s="16">
        <v>1</v>
      </c>
      <c r="NW52" s="16">
        <v>0</v>
      </c>
      <c r="NX52" s="19">
        <v>0</v>
      </c>
      <c r="NY52" s="17">
        <v>0.7</v>
      </c>
      <c r="NZ52" s="19">
        <v>0</v>
      </c>
      <c r="OA52" s="16">
        <v>0</v>
      </c>
      <c r="OB52" s="16">
        <v>0</v>
      </c>
      <c r="OC52" s="16">
        <v>0</v>
      </c>
      <c r="OD52" s="16">
        <v>0</v>
      </c>
      <c r="OE52" s="16">
        <v>0</v>
      </c>
      <c r="OF52" s="16">
        <v>0</v>
      </c>
      <c r="OG52" s="19">
        <v>0</v>
      </c>
      <c r="OH52" s="17">
        <v>0</v>
      </c>
      <c r="OI52" s="16">
        <v>0</v>
      </c>
      <c r="OJ52" s="16">
        <v>0</v>
      </c>
      <c r="OK52" s="16">
        <v>0</v>
      </c>
      <c r="OL52" s="16">
        <v>0</v>
      </c>
      <c r="OM52" s="16">
        <v>0</v>
      </c>
      <c r="ON52" s="16">
        <v>0</v>
      </c>
      <c r="OO52" s="16">
        <v>0</v>
      </c>
      <c r="OP52" s="19">
        <v>0</v>
      </c>
      <c r="OQ52" s="17">
        <v>0</v>
      </c>
      <c r="OR52" s="16">
        <v>0</v>
      </c>
      <c r="OS52" s="16">
        <v>0.8</v>
      </c>
      <c r="OT52" s="16">
        <v>0</v>
      </c>
      <c r="OU52" s="16">
        <v>0.2</v>
      </c>
      <c r="OV52" s="19">
        <v>0</v>
      </c>
      <c r="OW52" s="17">
        <v>0.5</v>
      </c>
      <c r="OX52" s="19">
        <v>0</v>
      </c>
      <c r="OY52" s="16">
        <v>0.66666666666666696</v>
      </c>
      <c r="OZ52" s="16">
        <v>0</v>
      </c>
      <c r="PA52" s="16">
        <v>0.33333333333333298</v>
      </c>
      <c r="PB52" s="19">
        <v>0</v>
      </c>
      <c r="PC52" s="19">
        <v>0.5</v>
      </c>
      <c r="PD52" s="49">
        <v>0</v>
      </c>
      <c r="PE52" s="16">
        <v>0.3</v>
      </c>
      <c r="PF52" s="16">
        <v>0.1</v>
      </c>
      <c r="PG52" s="16">
        <v>0</v>
      </c>
      <c r="PH52" s="16">
        <v>0.2</v>
      </c>
      <c r="PI52" s="16">
        <v>0</v>
      </c>
      <c r="PJ52" s="16">
        <v>0</v>
      </c>
      <c r="PK52" s="19">
        <v>0</v>
      </c>
      <c r="PL52" s="17">
        <v>0</v>
      </c>
      <c r="PM52" s="19">
        <v>0</v>
      </c>
      <c r="PN52" s="16">
        <v>0</v>
      </c>
      <c r="PO52" s="16">
        <v>0</v>
      </c>
      <c r="PP52" s="16">
        <v>0</v>
      </c>
      <c r="PQ52" s="16">
        <v>0</v>
      </c>
      <c r="PR52" s="16">
        <v>0</v>
      </c>
      <c r="PS52" s="16">
        <v>0.1</v>
      </c>
      <c r="PT52" s="19">
        <v>0.1</v>
      </c>
      <c r="PU52" s="17">
        <v>0</v>
      </c>
      <c r="PV52" s="19">
        <v>0.4</v>
      </c>
      <c r="PW52" s="16">
        <v>6.6666666666666693E-2</v>
      </c>
      <c r="PX52" s="16">
        <v>0.133333333333333</v>
      </c>
      <c r="PY52" s="16">
        <v>8.3333333333333301E-2</v>
      </c>
      <c r="PZ52" s="16">
        <v>1.6666666666666701E-2</v>
      </c>
      <c r="QA52" s="16">
        <v>0.18333333333333299</v>
      </c>
      <c r="QB52" s="16">
        <v>0.05</v>
      </c>
      <c r="QC52" s="19">
        <v>6.6666666666666693E-2</v>
      </c>
      <c r="QD52" s="17">
        <v>0</v>
      </c>
      <c r="QE52" s="19">
        <v>3.3333333333333298E-2</v>
      </c>
      <c r="QF52" s="16">
        <v>0.21666666666666701</v>
      </c>
      <c r="QG52" s="16">
        <v>0.1</v>
      </c>
      <c r="QH52" s="16">
        <v>6.6666666666666693E-2</v>
      </c>
      <c r="QI52" s="16">
        <v>0.116666666666667</v>
      </c>
      <c r="QJ52" s="16">
        <v>0.15</v>
      </c>
      <c r="QK52" s="19">
        <v>0.31666666666666698</v>
      </c>
      <c r="QL52" s="19">
        <v>0</v>
      </c>
      <c r="QM52" s="17">
        <v>0</v>
      </c>
      <c r="QN52" s="19">
        <v>0.36666666666666697</v>
      </c>
      <c r="QO52" s="16">
        <v>0.1</v>
      </c>
      <c r="QP52" s="16">
        <v>0.15</v>
      </c>
      <c r="QQ52" s="16">
        <v>0.1</v>
      </c>
      <c r="QR52" s="16">
        <v>0.1</v>
      </c>
      <c r="QS52" s="16">
        <v>8.3333333333333301E-2</v>
      </c>
      <c r="QT52" s="16">
        <v>6.6666666666666693E-2</v>
      </c>
      <c r="QU52" s="19">
        <v>3.3333333333333298E-2</v>
      </c>
      <c r="QV52" s="17">
        <v>0</v>
      </c>
      <c r="QW52" s="49">
        <v>4.625</v>
      </c>
      <c r="QX52" s="19">
        <v>3.79428571428571</v>
      </c>
      <c r="QY52" s="19">
        <v>5.2028571428571402</v>
      </c>
      <c r="QZ52" s="17">
        <v>4.71428571428571</v>
      </c>
      <c r="RA52" s="49">
        <v>1</v>
      </c>
      <c r="RB52" s="19">
        <v>1.20428571428571</v>
      </c>
      <c r="RC52" s="19">
        <v>1.0628571428571401</v>
      </c>
      <c r="RD52" s="17">
        <v>1.1428571428571399</v>
      </c>
      <c r="RE52" s="49">
        <v>116682.66666666701</v>
      </c>
      <c r="RF52" s="19">
        <v>10551.4444444444</v>
      </c>
      <c r="RG52" s="19">
        <v>5682.375</v>
      </c>
      <c r="RH52" s="17">
        <v>3241.5</v>
      </c>
      <c r="RI52" s="49">
        <v>34.2222222222222</v>
      </c>
      <c r="RJ52" s="19">
        <v>15.9166666666667</v>
      </c>
      <c r="RK52" s="19">
        <v>5.5</v>
      </c>
      <c r="RL52" s="17">
        <v>15.4444444444444</v>
      </c>
      <c r="RM52" s="363">
        <v>28.333333333333332</v>
      </c>
    </row>
    <row r="53" spans="1:481" x14ac:dyDescent="0.25">
      <c r="A53" s="33">
        <v>44075</v>
      </c>
      <c r="B53" s="19">
        <v>0.72727272727272696</v>
      </c>
      <c r="C53" s="17">
        <v>0.27272727272727298</v>
      </c>
      <c r="D53" s="16">
        <v>0.34285714285714303</v>
      </c>
      <c r="E53" s="16">
        <v>0.30476190476190501</v>
      </c>
      <c r="F53" s="16">
        <v>0.15952380952381001</v>
      </c>
      <c r="G53" s="17">
        <v>0.192857142857143</v>
      </c>
      <c r="H53" s="31">
        <v>1</v>
      </c>
      <c r="I53" s="31">
        <v>0</v>
      </c>
      <c r="J53" s="31">
        <v>0</v>
      </c>
      <c r="K53" s="31">
        <v>0</v>
      </c>
      <c r="L53" s="46">
        <v>1</v>
      </c>
      <c r="M53" s="46">
        <v>0</v>
      </c>
      <c r="N53" s="46">
        <v>0</v>
      </c>
      <c r="O53" s="46">
        <v>0</v>
      </c>
      <c r="P53" s="46">
        <v>1</v>
      </c>
      <c r="Q53" s="46">
        <v>0</v>
      </c>
      <c r="R53" s="46">
        <v>0</v>
      </c>
      <c r="S53" s="46">
        <v>0</v>
      </c>
      <c r="T53" s="46">
        <v>1</v>
      </c>
      <c r="U53" s="46">
        <v>0</v>
      </c>
      <c r="V53" s="46">
        <v>0</v>
      </c>
      <c r="W53" s="40">
        <v>0</v>
      </c>
      <c r="X53" s="36">
        <v>-0.36363636363636398</v>
      </c>
      <c r="Y53" s="36">
        <v>-0.63636363636363602</v>
      </c>
      <c r="Z53" s="36">
        <v>-0.36363636363636398</v>
      </c>
      <c r="AA53" s="36">
        <v>-0.27272727272727298</v>
      </c>
      <c r="AB53" s="39">
        <v>0.32</v>
      </c>
      <c r="AC53" s="42">
        <v>0</v>
      </c>
      <c r="AD53" s="42">
        <v>0.16</v>
      </c>
      <c r="AE53" s="42">
        <v>0</v>
      </c>
      <c r="AF53" s="42">
        <v>0.24</v>
      </c>
      <c r="AG53" s="42">
        <v>0</v>
      </c>
      <c r="AH53" s="42">
        <v>0.08</v>
      </c>
      <c r="AI53" s="42">
        <v>0.08</v>
      </c>
      <c r="AJ53" s="42">
        <v>0</v>
      </c>
      <c r="AK53" s="42">
        <v>0.08</v>
      </c>
      <c r="AL53" s="42">
        <v>0.04</v>
      </c>
      <c r="AM53" s="42">
        <v>0.72727272727272696</v>
      </c>
      <c r="AN53" s="42">
        <v>0</v>
      </c>
      <c r="AO53" s="42">
        <v>0.36363636363636398</v>
      </c>
      <c r="AP53" s="58">
        <v>0</v>
      </c>
      <c r="AQ53" s="58">
        <v>0.54545454545454497</v>
      </c>
      <c r="AR53" s="58">
        <v>0</v>
      </c>
      <c r="AS53" s="58">
        <v>0.18181818181818199</v>
      </c>
      <c r="AT53" s="58">
        <v>0.18181818181818199</v>
      </c>
      <c r="AU53" s="58">
        <v>0</v>
      </c>
      <c r="AV53" s="58">
        <v>0.18181818181818199</v>
      </c>
      <c r="AW53" s="18">
        <v>9.0909090909090898E-2</v>
      </c>
      <c r="AX53" s="49">
        <v>0.105263157894737</v>
      </c>
      <c r="AY53" s="16">
        <v>0.31578947368421101</v>
      </c>
      <c r="AZ53" s="16">
        <v>0.26315789473684198</v>
      </c>
      <c r="BA53" s="16">
        <v>5.2631578947368397E-2</v>
      </c>
      <c r="BB53" s="16">
        <v>0</v>
      </c>
      <c r="BC53" s="16">
        <v>0</v>
      </c>
      <c r="BD53" s="16">
        <v>0</v>
      </c>
      <c r="BE53" s="16">
        <v>0</v>
      </c>
      <c r="BF53" s="19">
        <v>0</v>
      </c>
      <c r="BG53" s="19">
        <v>0</v>
      </c>
      <c r="BH53" s="19">
        <v>0.21052631578947401</v>
      </c>
      <c r="BI53" s="19">
        <v>5.2631578947368397E-2</v>
      </c>
      <c r="BJ53" s="19">
        <v>0.18181818181818199</v>
      </c>
      <c r="BK53" s="19">
        <v>0.54545454545454497</v>
      </c>
      <c r="BL53" s="19">
        <v>0.45454545454545497</v>
      </c>
      <c r="BM53" s="19">
        <v>9.0909090909090898E-2</v>
      </c>
      <c r="BN53" s="19">
        <v>0</v>
      </c>
      <c r="BO53" s="19">
        <v>0</v>
      </c>
      <c r="BP53" s="19">
        <v>0</v>
      </c>
      <c r="BQ53" s="19">
        <v>0</v>
      </c>
      <c r="BR53" s="19">
        <v>0</v>
      </c>
      <c r="BS53" s="19">
        <v>0</v>
      </c>
      <c r="BT53" s="19">
        <v>0.36363636363636398</v>
      </c>
      <c r="BU53" s="17">
        <v>9.0909090909090898E-2</v>
      </c>
      <c r="BV53" s="19">
        <v>0.81818181818181801</v>
      </c>
      <c r="BW53" s="17">
        <v>0.18181818181818199</v>
      </c>
      <c r="BX53" s="16">
        <v>0.38888888888888901</v>
      </c>
      <c r="BY53" s="16">
        <v>0.29444444444444401</v>
      </c>
      <c r="BZ53" s="16">
        <v>0.16666666666666699</v>
      </c>
      <c r="CA53" s="17">
        <v>0.15</v>
      </c>
      <c r="CB53" s="31">
        <v>1</v>
      </c>
      <c r="CC53" s="31">
        <v>0</v>
      </c>
      <c r="CD53" s="31">
        <v>0</v>
      </c>
      <c r="CE53" s="31">
        <v>0</v>
      </c>
      <c r="CF53" s="46">
        <v>0.88900000000000001</v>
      </c>
      <c r="CG53" s="46">
        <v>0</v>
      </c>
      <c r="CH53" s="46">
        <v>0.111</v>
      </c>
      <c r="CI53" s="46">
        <v>0</v>
      </c>
      <c r="CJ53" s="46">
        <v>1</v>
      </c>
      <c r="CK53" s="46">
        <v>0</v>
      </c>
      <c r="CL53" s="46">
        <v>0</v>
      </c>
      <c r="CM53" s="46">
        <v>0</v>
      </c>
      <c r="CN53" s="46">
        <v>0.8</v>
      </c>
      <c r="CO53" s="46">
        <v>0.2</v>
      </c>
      <c r="CP53" s="46">
        <v>0</v>
      </c>
      <c r="CQ53" s="40">
        <v>0</v>
      </c>
      <c r="CR53" s="38">
        <v>-0.36363636363636398</v>
      </c>
      <c r="CS53" s="38">
        <v>-0.27272727272727298</v>
      </c>
      <c r="CT53" s="38">
        <v>-0.18181818181818199</v>
      </c>
      <c r="CU53" s="40">
        <v>0</v>
      </c>
      <c r="CV53" s="46">
        <v>0.33333333333333298</v>
      </c>
      <c r="CW53" s="19">
        <v>0.11111111111111099</v>
      </c>
      <c r="CX53" s="19">
        <v>3.7037037037037E-2</v>
      </c>
      <c r="CY53" s="19">
        <v>0</v>
      </c>
      <c r="CZ53" s="19">
        <v>0.18518518518518501</v>
      </c>
      <c r="DA53" s="19">
        <v>0</v>
      </c>
      <c r="DB53" s="19">
        <v>0</v>
      </c>
      <c r="DC53" s="19">
        <v>0.11111111111111099</v>
      </c>
      <c r="DD53" s="19">
        <v>0</v>
      </c>
      <c r="DE53" s="19">
        <v>0.22222222222222199</v>
      </c>
      <c r="DF53" s="19">
        <v>0</v>
      </c>
      <c r="DG53" s="19">
        <v>0.81818181818181801</v>
      </c>
      <c r="DH53" s="19">
        <v>0.27272727272727298</v>
      </c>
      <c r="DI53" s="19">
        <v>9.0909090909090898E-2</v>
      </c>
      <c r="DJ53" s="19">
        <v>0</v>
      </c>
      <c r="DK53" s="19">
        <v>0.45454545454545497</v>
      </c>
      <c r="DL53" s="19">
        <v>0</v>
      </c>
      <c r="DM53" s="19">
        <v>0</v>
      </c>
      <c r="DN53" s="19">
        <v>0.27272727272727298</v>
      </c>
      <c r="DO53" s="19">
        <v>0</v>
      </c>
      <c r="DP53" s="19">
        <v>0.54545454545454497</v>
      </c>
      <c r="DQ53" s="17">
        <v>0</v>
      </c>
      <c r="DR53" s="19">
        <v>0.11111111111111099</v>
      </c>
      <c r="DS53" s="19">
        <v>0.22222222222222199</v>
      </c>
      <c r="DT53" s="19">
        <v>0.148148148148148</v>
      </c>
      <c r="DU53" s="19">
        <v>7.4074074074074098E-2</v>
      </c>
      <c r="DV53" s="19">
        <v>3.7037037037037E-2</v>
      </c>
      <c r="DW53" s="19">
        <v>0</v>
      </c>
      <c r="DX53" s="19">
        <v>7.4074074074074098E-2</v>
      </c>
      <c r="DY53" s="19">
        <v>0</v>
      </c>
      <c r="DZ53" s="19">
        <v>3.7037037037037E-2</v>
      </c>
      <c r="EA53" s="19">
        <v>0</v>
      </c>
      <c r="EB53" s="19">
        <v>0.25925925925925902</v>
      </c>
      <c r="EC53" s="19">
        <v>3.7037037037037E-2</v>
      </c>
      <c r="ED53" s="57">
        <v>0.27272727272727298</v>
      </c>
      <c r="EE53" s="57">
        <v>0.54545454545454497</v>
      </c>
      <c r="EF53" s="57">
        <v>0.36363636363636398</v>
      </c>
      <c r="EG53" s="57">
        <v>0.18181818181818199</v>
      </c>
      <c r="EH53" s="57">
        <v>9.0909090909090898E-2</v>
      </c>
      <c r="EI53" s="57">
        <v>0</v>
      </c>
      <c r="EJ53" s="57">
        <v>0.18181818181818199</v>
      </c>
      <c r="EK53" s="57">
        <v>0</v>
      </c>
      <c r="EL53" s="57">
        <v>9.0909090909090898E-2</v>
      </c>
      <c r="EM53" s="57">
        <v>0</v>
      </c>
      <c r="EN53" s="57">
        <v>0.63636363636363602</v>
      </c>
      <c r="EO53" s="17">
        <v>9.0909090909090898E-2</v>
      </c>
      <c r="EP53" s="19">
        <v>7.8787878787878796E-2</v>
      </c>
      <c r="EQ53" s="19">
        <v>0.395454545454545</v>
      </c>
      <c r="ER53" s="19">
        <v>0</v>
      </c>
      <c r="ES53" s="19">
        <v>0.26212121212121198</v>
      </c>
      <c r="ET53" s="19">
        <v>7.7272727272727298E-2</v>
      </c>
      <c r="EU53" s="19">
        <v>0</v>
      </c>
      <c r="EV53" s="19">
        <v>0</v>
      </c>
      <c r="EW53" s="19">
        <v>0</v>
      </c>
      <c r="EX53" s="19">
        <v>0</v>
      </c>
      <c r="EY53" s="19">
        <v>6.3636363636363602E-2</v>
      </c>
      <c r="EZ53" s="19">
        <v>3.03030303030303E-2</v>
      </c>
      <c r="FA53" s="19">
        <v>3.03030303030303E-2</v>
      </c>
      <c r="FB53" s="19">
        <v>6.2121212121212098E-2</v>
      </c>
      <c r="FC53" s="19">
        <v>7.5757575757575801E-2</v>
      </c>
      <c r="FD53" s="19">
        <v>0.39393939393939398</v>
      </c>
      <c r="FE53" s="19">
        <v>0</v>
      </c>
      <c r="FF53" s="19">
        <v>0.28787878787878801</v>
      </c>
      <c r="FG53" s="19">
        <v>9.0909090909090898E-2</v>
      </c>
      <c r="FH53" s="19">
        <v>0</v>
      </c>
      <c r="FI53" s="19">
        <v>0</v>
      </c>
      <c r="FJ53" s="19">
        <v>0</v>
      </c>
      <c r="FK53" s="19">
        <v>0</v>
      </c>
      <c r="FL53" s="19">
        <v>4.5454545454545497E-2</v>
      </c>
      <c r="FM53" s="19">
        <v>1.5151515151515201E-2</v>
      </c>
      <c r="FN53" s="19">
        <v>3.03030303030303E-2</v>
      </c>
      <c r="FO53" s="17">
        <v>6.0606060606060601E-2</v>
      </c>
      <c r="FP53" s="19">
        <v>0.18956228956228999</v>
      </c>
      <c r="FQ53" s="19">
        <v>0.12659932659932699</v>
      </c>
      <c r="FR53" s="19">
        <v>0.213804713804714</v>
      </c>
      <c r="FS53" s="19">
        <v>0.21986531986532001</v>
      </c>
      <c r="FT53" s="19">
        <v>0.190909090909091</v>
      </c>
      <c r="FU53" s="19">
        <v>5.9259259259259303E-2</v>
      </c>
      <c r="FV53" s="19">
        <v>0.19096459096459101</v>
      </c>
      <c r="FW53" s="19">
        <v>0.14310134310134301</v>
      </c>
      <c r="FX53" s="19">
        <v>0.19487179487179501</v>
      </c>
      <c r="FY53" s="19">
        <v>0.222710622710623</v>
      </c>
      <c r="FZ53" s="19">
        <v>0.17216117216117199</v>
      </c>
      <c r="GA53" s="17">
        <v>7.6190476190476197E-2</v>
      </c>
      <c r="GB53" s="19">
        <v>9.0909090909090898E-2</v>
      </c>
      <c r="GC53" s="19">
        <v>1.8181818181818198E-2</v>
      </c>
      <c r="GD53" s="19">
        <v>0</v>
      </c>
      <c r="GE53" s="19">
        <v>0.27878787878787897</v>
      </c>
      <c r="GF53" s="19">
        <v>6.0606060606060601E-2</v>
      </c>
      <c r="GG53" s="19">
        <v>7.2727272727272696E-2</v>
      </c>
      <c r="GH53" s="19">
        <v>1.21212121212121E-2</v>
      </c>
      <c r="GI53" s="19">
        <v>0.175757575757576</v>
      </c>
      <c r="GJ53" s="19">
        <v>3.03030303030303E-2</v>
      </c>
      <c r="GK53" s="19">
        <v>0.133333333333333</v>
      </c>
      <c r="GL53" s="19">
        <v>4.2424242424242399E-2</v>
      </c>
      <c r="GM53" s="19">
        <v>2.4242424242424201E-2</v>
      </c>
      <c r="GN53" s="19">
        <v>3.6363636363636397E-2</v>
      </c>
      <c r="GO53" s="19">
        <v>6.0606060606060597E-3</v>
      </c>
      <c r="GP53" s="19">
        <v>1.8181818181818198E-2</v>
      </c>
      <c r="GQ53" s="17">
        <v>0</v>
      </c>
      <c r="GR53" s="16">
        <v>0.81818181818181801</v>
      </c>
      <c r="GS53" s="17">
        <v>0.18181818181818199</v>
      </c>
      <c r="GT53" s="19">
        <v>0.18181818181818199</v>
      </c>
      <c r="GU53" s="19">
        <v>0</v>
      </c>
      <c r="GV53" s="19">
        <v>0.18181818181818199</v>
      </c>
      <c r="GW53" s="19">
        <v>0</v>
      </c>
      <c r="GX53" s="19">
        <v>0.18181818181818199</v>
      </c>
      <c r="GY53" s="19">
        <v>0</v>
      </c>
      <c r="GZ53" s="19">
        <v>0.18181818181818199</v>
      </c>
      <c r="HA53" s="17">
        <v>0</v>
      </c>
      <c r="HB53" s="19">
        <v>0</v>
      </c>
      <c r="HC53" s="19">
        <v>4.8484848484848499E-2</v>
      </c>
      <c r="HD53" s="19">
        <v>9.0909090909090898E-2</v>
      </c>
      <c r="HE53" s="19">
        <v>6.0606060606060601E-2</v>
      </c>
      <c r="HF53" s="19">
        <v>0</v>
      </c>
      <c r="HG53" s="19">
        <v>3.03030303030303E-2</v>
      </c>
      <c r="HH53" s="19">
        <v>4.2424242424242399E-2</v>
      </c>
      <c r="HI53" s="19">
        <v>0.27878787878787897</v>
      </c>
      <c r="HJ53" s="19">
        <v>0.13939393939393899</v>
      </c>
      <c r="HK53" s="19">
        <v>3.03030303030303E-2</v>
      </c>
      <c r="HL53" s="19">
        <v>8.4848484848484895E-2</v>
      </c>
      <c r="HM53" s="19">
        <v>4.2424242424242399E-2</v>
      </c>
      <c r="HN53" s="19">
        <v>0.12121212121212099</v>
      </c>
      <c r="HO53" s="19">
        <v>0</v>
      </c>
      <c r="HP53" s="19">
        <v>3.03030303030303E-2</v>
      </c>
      <c r="HQ53" s="17">
        <v>0</v>
      </c>
      <c r="HR53" s="19">
        <v>0.45454545454545497</v>
      </c>
      <c r="HS53" s="19">
        <v>0.72727272727272696</v>
      </c>
      <c r="HT53" s="19">
        <v>0</v>
      </c>
      <c r="HU53" s="19">
        <v>0</v>
      </c>
      <c r="HV53" s="19">
        <v>0.45454545454545497</v>
      </c>
      <c r="HW53" s="19">
        <v>0</v>
      </c>
      <c r="HX53" s="17">
        <v>9.0909090909090898E-2</v>
      </c>
      <c r="HY53" s="19">
        <v>0.114497354497355</v>
      </c>
      <c r="HZ53" s="19">
        <v>7.7089947089947097E-2</v>
      </c>
      <c r="IA53" s="19">
        <v>7.9030321530321496E-2</v>
      </c>
      <c r="IB53" s="19">
        <v>8.8769841269841304E-2</v>
      </c>
      <c r="IC53" s="19">
        <v>0.13095238095238099</v>
      </c>
      <c r="ID53" s="19">
        <v>6.3364875864875894E-2</v>
      </c>
      <c r="IE53" s="19">
        <v>6.7645502645502703E-2</v>
      </c>
      <c r="IF53" s="19">
        <v>5.1424501424501397E-2</v>
      </c>
      <c r="IG53" s="19">
        <v>4.7500000000000001E-2</v>
      </c>
      <c r="IH53" s="19">
        <v>4.7386039886039899E-2</v>
      </c>
      <c r="II53" s="19">
        <v>6.4404761904761895E-2</v>
      </c>
      <c r="IJ53" s="19">
        <v>5.5349002849002897E-2</v>
      </c>
      <c r="IK53" s="19">
        <v>5.2792022792022802E-2</v>
      </c>
      <c r="IL53" s="19">
        <v>5.4665242165242198E-2</v>
      </c>
      <c r="IM53" s="19">
        <v>5.1282051282051299E-3</v>
      </c>
      <c r="IN53" s="17">
        <v>0</v>
      </c>
      <c r="IO53" s="19">
        <v>-0.36363636363636398</v>
      </c>
      <c r="IP53" s="19">
        <v>-0.45454545454545497</v>
      </c>
      <c r="IQ53" s="19">
        <v>-0.54545454545454497</v>
      </c>
      <c r="IR53" s="19">
        <v>-0.54545454545454497</v>
      </c>
      <c r="IS53" s="19">
        <v>-0.45454545454545497</v>
      </c>
      <c r="IT53" s="19">
        <v>-0.45454545454545497</v>
      </c>
      <c r="IU53" s="17">
        <v>-0.27272727272727298</v>
      </c>
      <c r="IV53" s="16">
        <v>0.36363636363636398</v>
      </c>
      <c r="IW53" s="16">
        <v>0.36363636363636398</v>
      </c>
      <c r="IX53" s="16">
        <v>9.0909090909090898E-2</v>
      </c>
      <c r="IY53" s="16">
        <v>-0.18181818181818199</v>
      </c>
      <c r="IZ53" s="16">
        <v>0</v>
      </c>
      <c r="JA53" s="16">
        <v>0.45454545454545497</v>
      </c>
      <c r="JB53" s="16">
        <v>9.0909090909090898E-2</v>
      </c>
      <c r="JC53" s="16">
        <v>-9.0909090909090898E-2</v>
      </c>
      <c r="JD53" s="16">
        <v>-0.36363636363636398</v>
      </c>
      <c r="JE53" s="16">
        <v>0.18181818181818199</v>
      </c>
      <c r="JF53" s="19">
        <v>-9.0909090909090898E-2</v>
      </c>
      <c r="JG53" s="17">
        <v>0</v>
      </c>
      <c r="JH53" s="19">
        <v>5.6573824498352798E-2</v>
      </c>
      <c r="JI53" s="16">
        <v>5.8355795148247999E-2</v>
      </c>
      <c r="JJ53" s="16">
        <v>8.0967355495657395E-2</v>
      </c>
      <c r="JK53" s="16">
        <v>0.23811021263851501</v>
      </c>
      <c r="JL53" s="16">
        <v>0.22740341419586699</v>
      </c>
      <c r="JM53" s="16">
        <v>6.7475292003593895E-2</v>
      </c>
      <c r="JN53" s="16">
        <v>6.01377657981432E-2</v>
      </c>
      <c r="JO53" s="16">
        <v>6.2324049116502002E-2</v>
      </c>
      <c r="JP53" s="16">
        <v>6.8074273734651095E-2</v>
      </c>
      <c r="JQ53" s="16">
        <v>6.7280622941000304E-2</v>
      </c>
      <c r="JR53" s="19">
        <v>1.3297394429469899E-2</v>
      </c>
      <c r="JS53" s="17">
        <v>0</v>
      </c>
      <c r="JT53" s="19">
        <v>0.18181818181818199</v>
      </c>
      <c r="JU53" s="16">
        <v>0.72727272727272696</v>
      </c>
      <c r="JV53" s="16">
        <v>0.45454545454545497</v>
      </c>
      <c r="JW53" s="16">
        <v>0.27272727272727298</v>
      </c>
      <c r="JX53" s="16">
        <v>0.81818181818181801</v>
      </c>
      <c r="JY53" s="16">
        <v>9.0909090909090898E-2</v>
      </c>
      <c r="JZ53" s="16">
        <v>0.27272727272727298</v>
      </c>
      <c r="KA53" s="16">
        <v>9.0909090909090898E-2</v>
      </c>
      <c r="KB53" s="16">
        <v>9.0909090909090898E-2</v>
      </c>
      <c r="KC53" s="16">
        <v>0.45454545454545497</v>
      </c>
      <c r="KD53" s="19">
        <v>9.0909090909090898E-2</v>
      </c>
      <c r="KE53" s="17">
        <v>9.0909090909090898E-2</v>
      </c>
      <c r="KF53" s="19">
        <v>-0.36363636363636398</v>
      </c>
      <c r="KG53" s="16">
        <v>-0.18181818181818199</v>
      </c>
      <c r="KH53" s="16">
        <v>0.63636363636363602</v>
      </c>
      <c r="KI53" s="16">
        <v>0.63636363636363602</v>
      </c>
      <c r="KJ53" s="16">
        <v>-0.18181818181818199</v>
      </c>
      <c r="KK53" s="16">
        <v>-0.54545454545454497</v>
      </c>
      <c r="KL53" s="16">
        <v>0.18181818181818199</v>
      </c>
      <c r="KM53" s="17">
        <v>0.18181818181818199</v>
      </c>
      <c r="KN53" s="81">
        <v>-9.0909090909090898E-2</v>
      </c>
      <c r="KO53" s="19">
        <v>-0.45454545454545497</v>
      </c>
      <c r="KP53" s="19">
        <v>-0.54545454545454497</v>
      </c>
      <c r="KQ53" s="19">
        <v>-0.18181818181818199</v>
      </c>
      <c r="KR53" s="19">
        <v>9.0909090909090898E-2</v>
      </c>
      <c r="KS53" s="19">
        <v>0.18181818181818199</v>
      </c>
      <c r="KT53" s="17">
        <v>0.18181818181818199</v>
      </c>
      <c r="KU53" s="16">
        <v>0.30909090909090903</v>
      </c>
      <c r="KV53" s="16">
        <v>0.17414141414141401</v>
      </c>
      <c r="KW53" s="16">
        <v>0.23878787878787899</v>
      </c>
      <c r="KX53" s="16">
        <v>0.22545454545454499</v>
      </c>
      <c r="KY53" s="16">
        <v>5.2525252525252503E-2</v>
      </c>
      <c r="KZ53" s="16">
        <v>0.31515151515151502</v>
      </c>
      <c r="LA53" s="16">
        <v>0.169292929292929</v>
      </c>
      <c r="LB53" s="16">
        <v>0.24969696969697</v>
      </c>
      <c r="LC53" s="16">
        <v>0.21333333333333299</v>
      </c>
      <c r="LD53" s="16">
        <v>5.2525252525252503E-2</v>
      </c>
      <c r="LE53" s="49">
        <v>9.0909090909090898E-2</v>
      </c>
      <c r="LF53" s="16">
        <v>0.63636363636363602</v>
      </c>
      <c r="LG53" s="16">
        <v>0.18181818181818199</v>
      </c>
      <c r="LH53" s="16">
        <v>9.0909090909090898E-2</v>
      </c>
      <c r="LI53" s="16">
        <v>0</v>
      </c>
      <c r="LJ53" s="17">
        <v>0</v>
      </c>
      <c r="LK53" s="19">
        <v>0</v>
      </c>
      <c r="LL53" s="19">
        <v>0.63636363636363602</v>
      </c>
      <c r="LM53" s="19">
        <v>0.18181818181818199</v>
      </c>
      <c r="LN53" s="19">
        <v>0.18181818181818199</v>
      </c>
      <c r="LO53" s="19">
        <v>0</v>
      </c>
      <c r="LP53" s="19">
        <v>0</v>
      </c>
      <c r="LQ53" s="49">
        <v>0.36363636363636398</v>
      </c>
      <c r="LR53" s="16">
        <v>0.63636363636363602</v>
      </c>
      <c r="LS53" s="16">
        <v>0.36363636363636398</v>
      </c>
      <c r="LT53" s="16">
        <v>0</v>
      </c>
      <c r="LU53" s="16">
        <v>0.36363636363636398</v>
      </c>
      <c r="LV53" s="16">
        <v>0.18181818181818199</v>
      </c>
      <c r="LW53" s="16">
        <v>9.0909090909090898E-2</v>
      </c>
      <c r="LX53" s="19">
        <v>0</v>
      </c>
      <c r="LY53" s="19">
        <v>0</v>
      </c>
      <c r="LZ53" s="17">
        <v>9.0909090909090898E-2</v>
      </c>
      <c r="MA53" s="16">
        <v>0</v>
      </c>
      <c r="MB53" s="16">
        <v>9.0909090909090898E-2</v>
      </c>
      <c r="MC53" s="16">
        <v>9.0909090909090898E-2</v>
      </c>
      <c r="MD53" s="16">
        <v>0</v>
      </c>
      <c r="ME53" s="16">
        <v>0</v>
      </c>
      <c r="MF53" s="16">
        <v>0</v>
      </c>
      <c r="MG53" s="16">
        <v>0</v>
      </c>
      <c r="MH53" s="19">
        <v>0</v>
      </c>
      <c r="MI53" s="17">
        <v>0</v>
      </c>
      <c r="MJ53" s="16">
        <v>0.1</v>
      </c>
      <c r="MK53" s="16">
        <v>0.5</v>
      </c>
      <c r="ML53" s="16">
        <v>0.3</v>
      </c>
      <c r="MM53" s="16">
        <v>0.1</v>
      </c>
      <c r="MN53" s="16">
        <v>0</v>
      </c>
      <c r="MO53" s="17">
        <v>9.0909090909090898E-2</v>
      </c>
      <c r="MP53" s="16">
        <v>0</v>
      </c>
      <c r="MQ53" s="16">
        <v>0.2</v>
      </c>
      <c r="MR53" s="16">
        <v>0.4</v>
      </c>
      <c r="MS53" s="16">
        <v>0.4</v>
      </c>
      <c r="MT53" s="19">
        <v>0</v>
      </c>
      <c r="MU53" s="19">
        <v>9.0909090909090898E-2</v>
      </c>
      <c r="MV53" s="49">
        <v>9.0909090909090898E-2</v>
      </c>
      <c r="MW53" s="16">
        <v>0.45454545454545497</v>
      </c>
      <c r="MX53" s="16">
        <v>0.27272727272727298</v>
      </c>
      <c r="MY53" s="16">
        <v>0</v>
      </c>
      <c r="MZ53" s="16">
        <v>0.18181818181818199</v>
      </c>
      <c r="NA53" s="16">
        <v>9.0909090909090898E-2</v>
      </c>
      <c r="NB53" s="16">
        <v>0</v>
      </c>
      <c r="NC53" s="19">
        <v>0</v>
      </c>
      <c r="ND53" s="17">
        <v>0</v>
      </c>
      <c r="NE53" s="16">
        <v>0</v>
      </c>
      <c r="NF53" s="16">
        <v>0</v>
      </c>
      <c r="NG53" s="16">
        <v>0</v>
      </c>
      <c r="NH53" s="16">
        <v>0</v>
      </c>
      <c r="NI53" s="16">
        <v>0</v>
      </c>
      <c r="NJ53" s="16">
        <v>0</v>
      </c>
      <c r="NK53" s="16">
        <v>0</v>
      </c>
      <c r="NL53" s="19">
        <v>9.0909090909090898E-2</v>
      </c>
      <c r="NM53" s="17">
        <v>0</v>
      </c>
      <c r="NN53" s="19">
        <v>0</v>
      </c>
      <c r="NO53" s="16">
        <v>0</v>
      </c>
      <c r="NP53" s="16">
        <v>0.8</v>
      </c>
      <c r="NQ53" s="16">
        <v>0.2</v>
      </c>
      <c r="NR53" s="16">
        <v>0</v>
      </c>
      <c r="NS53" s="17">
        <v>0.54545454545454497</v>
      </c>
      <c r="NT53" s="16">
        <v>0</v>
      </c>
      <c r="NU53" s="16">
        <v>0</v>
      </c>
      <c r="NV53" s="16">
        <v>0.4</v>
      </c>
      <c r="NW53" s="16">
        <v>0.4</v>
      </c>
      <c r="NX53" s="19">
        <v>0.2</v>
      </c>
      <c r="NY53" s="17">
        <v>0.54545454545454497</v>
      </c>
      <c r="NZ53" s="19">
        <v>0</v>
      </c>
      <c r="OA53" s="16">
        <v>9.0909090909090898E-2</v>
      </c>
      <c r="OB53" s="16">
        <v>9.0909090909090898E-2</v>
      </c>
      <c r="OC53" s="16">
        <v>0</v>
      </c>
      <c r="OD53" s="16">
        <v>0</v>
      </c>
      <c r="OE53" s="16">
        <v>0</v>
      </c>
      <c r="OF53" s="16">
        <v>0</v>
      </c>
      <c r="OG53" s="19">
        <v>0</v>
      </c>
      <c r="OH53" s="17">
        <v>0</v>
      </c>
      <c r="OI53" s="16">
        <v>0</v>
      </c>
      <c r="OJ53" s="16">
        <v>9.0909090909090898E-2</v>
      </c>
      <c r="OK53" s="16">
        <v>0</v>
      </c>
      <c r="OL53" s="16">
        <v>0</v>
      </c>
      <c r="OM53" s="16">
        <v>0</v>
      </c>
      <c r="ON53" s="16">
        <v>0</v>
      </c>
      <c r="OO53" s="16">
        <v>0</v>
      </c>
      <c r="OP53" s="19">
        <v>0</v>
      </c>
      <c r="OQ53" s="17">
        <v>0</v>
      </c>
      <c r="OR53" s="16">
        <v>0.16666666666666699</v>
      </c>
      <c r="OS53" s="16">
        <v>0.16666666666666699</v>
      </c>
      <c r="OT53" s="16">
        <v>0.16666666666666699</v>
      </c>
      <c r="OU53" s="16">
        <v>0.5</v>
      </c>
      <c r="OV53" s="19">
        <v>0</v>
      </c>
      <c r="OW53" s="17">
        <v>0.45454545454545497</v>
      </c>
      <c r="OX53" s="19">
        <v>0</v>
      </c>
      <c r="OY53" s="16">
        <v>0.33333333333333298</v>
      </c>
      <c r="OZ53" s="16">
        <v>0.16666666666666699</v>
      </c>
      <c r="PA53" s="16">
        <v>0.5</v>
      </c>
      <c r="PB53" s="19">
        <v>0</v>
      </c>
      <c r="PC53" s="19">
        <v>0.45454545454545497</v>
      </c>
      <c r="PD53" s="49">
        <v>0</v>
      </c>
      <c r="PE53" s="16">
        <v>0.18181818181818199</v>
      </c>
      <c r="PF53" s="16">
        <v>9.0909090909090898E-2</v>
      </c>
      <c r="PG53" s="16">
        <v>0</v>
      </c>
      <c r="PH53" s="16">
        <v>0</v>
      </c>
      <c r="PI53" s="16">
        <v>9.0909090909090898E-2</v>
      </c>
      <c r="PJ53" s="16">
        <v>9.0909090909090898E-2</v>
      </c>
      <c r="PK53" s="19">
        <v>0</v>
      </c>
      <c r="PL53" s="17">
        <v>0</v>
      </c>
      <c r="PM53" s="19">
        <v>0</v>
      </c>
      <c r="PN53" s="16">
        <v>0.18181818181818199</v>
      </c>
      <c r="PO53" s="16">
        <v>9.0909090909090898E-2</v>
      </c>
      <c r="PP53" s="16">
        <v>0</v>
      </c>
      <c r="PQ53" s="16">
        <v>0</v>
      </c>
      <c r="PR53" s="16">
        <v>0</v>
      </c>
      <c r="PS53" s="16">
        <v>0</v>
      </c>
      <c r="PT53" s="19">
        <v>0.18181818181818199</v>
      </c>
      <c r="PU53" s="17">
        <v>0</v>
      </c>
      <c r="PV53" s="19">
        <v>0.39393939393939398</v>
      </c>
      <c r="PW53" s="16">
        <v>0.10606060606060599</v>
      </c>
      <c r="PX53" s="16">
        <v>3.03030303030303E-2</v>
      </c>
      <c r="PY53" s="16">
        <v>9.0909090909090898E-2</v>
      </c>
      <c r="PZ53" s="16">
        <v>1.5151515151515201E-2</v>
      </c>
      <c r="QA53" s="16">
        <v>0.22727272727272699</v>
      </c>
      <c r="QB53" s="16">
        <v>7.5757575757575801E-2</v>
      </c>
      <c r="QC53" s="19">
        <v>6.0606060606060601E-2</v>
      </c>
      <c r="QD53" s="17">
        <v>0</v>
      </c>
      <c r="QE53" s="19">
        <v>7.5757575757575801E-2</v>
      </c>
      <c r="QF53" s="16">
        <v>0.13636363636363599</v>
      </c>
      <c r="QG53" s="16">
        <v>9.0909090909090898E-2</v>
      </c>
      <c r="QH53" s="16">
        <v>4.5454545454545497E-2</v>
      </c>
      <c r="QI53" s="16">
        <v>0.22727272727272699</v>
      </c>
      <c r="QJ53" s="16">
        <v>0.22727272727272699</v>
      </c>
      <c r="QK53" s="19">
        <v>0.19696969696969699</v>
      </c>
      <c r="QL53" s="19">
        <v>0</v>
      </c>
      <c r="QM53" s="17">
        <v>0</v>
      </c>
      <c r="QN53" s="19">
        <v>0.24242424242424199</v>
      </c>
      <c r="QO53" s="16">
        <v>0.19696969696969699</v>
      </c>
      <c r="QP53" s="16">
        <v>0.24242424242424199</v>
      </c>
      <c r="QQ53" s="16">
        <v>4.5454545454545497E-2</v>
      </c>
      <c r="QR53" s="16">
        <v>0.19696969696969699</v>
      </c>
      <c r="QS53" s="16">
        <v>3.03030303030303E-2</v>
      </c>
      <c r="QT53" s="16">
        <v>1.5151515151515201E-2</v>
      </c>
      <c r="QU53" s="19">
        <v>3.03030303030303E-2</v>
      </c>
      <c r="QV53" s="17">
        <v>0</v>
      </c>
      <c r="QW53" s="49">
        <v>4.4885714285714302</v>
      </c>
      <c r="QX53" s="19">
        <v>3.1642857142857101</v>
      </c>
      <c r="QY53" s="19">
        <v>6.79</v>
      </c>
      <c r="QZ53" s="17">
        <v>5.766</v>
      </c>
      <c r="RA53" s="49">
        <v>7.5314285714285703</v>
      </c>
      <c r="RB53" s="19">
        <v>5.0642857142857096</v>
      </c>
      <c r="RC53" s="19">
        <v>6.0333333333333297</v>
      </c>
      <c r="RD53" s="17">
        <v>11.71</v>
      </c>
      <c r="RE53" s="49">
        <v>103680.727272727</v>
      </c>
      <c r="RF53" s="19">
        <v>2717.7</v>
      </c>
      <c r="RG53" s="19">
        <v>9447</v>
      </c>
      <c r="RH53" s="17">
        <v>10591.090909090901</v>
      </c>
      <c r="RI53" s="49">
        <v>38.6</v>
      </c>
      <c r="RJ53" s="19">
        <v>14.5</v>
      </c>
      <c r="RK53" s="19">
        <v>15.1111111111111</v>
      </c>
      <c r="RL53" s="17">
        <v>10.747999999999999</v>
      </c>
      <c r="RM53" s="363">
        <v>27</v>
      </c>
    </row>
    <row r="54" spans="1:481" x14ac:dyDescent="0.25">
      <c r="A54" s="33">
        <v>44166</v>
      </c>
      <c r="B54" s="19">
        <v>0.69230769230769196</v>
      </c>
      <c r="C54" s="17">
        <v>0.30769230769230799</v>
      </c>
      <c r="D54" s="16">
        <v>0.33</v>
      </c>
      <c r="E54" s="16">
        <v>0.35249999999999998</v>
      </c>
      <c r="F54" s="16">
        <v>0.1875</v>
      </c>
      <c r="G54" s="17">
        <v>0.13</v>
      </c>
      <c r="H54" s="31">
        <v>0.77800000000000002</v>
      </c>
      <c r="I54" s="31">
        <v>0.111</v>
      </c>
      <c r="J54" s="31">
        <v>0.111</v>
      </c>
      <c r="K54" s="31">
        <v>0</v>
      </c>
      <c r="L54" s="46">
        <v>0.88900000000000001</v>
      </c>
      <c r="M54" s="46">
        <v>0</v>
      </c>
      <c r="N54" s="46">
        <v>0.111</v>
      </c>
      <c r="O54" s="46">
        <v>0</v>
      </c>
      <c r="P54" s="46">
        <v>0.75</v>
      </c>
      <c r="Q54" s="46">
        <v>0.25</v>
      </c>
      <c r="R54" s="46">
        <v>0</v>
      </c>
      <c r="S54" s="46">
        <v>0</v>
      </c>
      <c r="T54" s="46">
        <v>1</v>
      </c>
      <c r="U54" s="46">
        <v>0</v>
      </c>
      <c r="V54" s="46">
        <v>0</v>
      </c>
      <c r="W54" s="40">
        <v>0</v>
      </c>
      <c r="X54" s="36">
        <v>-0.15384615384615399</v>
      </c>
      <c r="Y54" s="36">
        <v>-0.38461538461538503</v>
      </c>
      <c r="Z54" s="36">
        <v>-0.15384615384615399</v>
      </c>
      <c r="AA54" s="36">
        <v>-0.230769230769231</v>
      </c>
      <c r="AB54" s="39">
        <v>0.26470588235294101</v>
      </c>
      <c r="AC54" s="42">
        <v>0.11764705882352899</v>
      </c>
      <c r="AD54" s="42">
        <v>8.8235294117647106E-2</v>
      </c>
      <c r="AE54" s="42">
        <v>2.9411764705882401E-2</v>
      </c>
      <c r="AF54" s="42">
        <v>0.17647058823529399</v>
      </c>
      <c r="AG54" s="42">
        <v>2.9411764705882401E-2</v>
      </c>
      <c r="AH54" s="42">
        <v>5.8823529411764698E-2</v>
      </c>
      <c r="AI54" s="42">
        <v>0.11764705882352899</v>
      </c>
      <c r="AJ54" s="42">
        <v>2.9411764705882401E-2</v>
      </c>
      <c r="AK54" s="42">
        <v>8.8235294117647106E-2</v>
      </c>
      <c r="AL54" s="42">
        <v>0</v>
      </c>
      <c r="AM54" s="42">
        <v>0.69230769230769196</v>
      </c>
      <c r="AN54" s="42">
        <v>0.30769230769230799</v>
      </c>
      <c r="AO54" s="42">
        <v>0.230769230769231</v>
      </c>
      <c r="AP54" s="58">
        <v>7.69230769230769E-2</v>
      </c>
      <c r="AQ54" s="58">
        <v>0.46153846153846201</v>
      </c>
      <c r="AR54" s="58">
        <v>7.69230769230769E-2</v>
      </c>
      <c r="AS54" s="58">
        <v>0.15384615384615399</v>
      </c>
      <c r="AT54" s="58">
        <v>0.30769230769230799</v>
      </c>
      <c r="AU54" s="58">
        <v>7.69230769230769E-2</v>
      </c>
      <c r="AV54" s="58">
        <v>0.230769230769231</v>
      </c>
      <c r="AW54" s="18">
        <v>0</v>
      </c>
      <c r="AX54" s="49">
        <v>0.115384615384615</v>
      </c>
      <c r="AY54" s="16">
        <v>0.269230769230769</v>
      </c>
      <c r="AZ54" s="16">
        <v>0.19230769230769201</v>
      </c>
      <c r="BA54" s="16">
        <v>0</v>
      </c>
      <c r="BB54" s="16">
        <v>3.8461538461538498E-2</v>
      </c>
      <c r="BC54" s="16">
        <v>0</v>
      </c>
      <c r="BD54" s="16">
        <v>7.69230769230769E-2</v>
      </c>
      <c r="BE54" s="16">
        <v>0</v>
      </c>
      <c r="BF54" s="19">
        <v>3.8461538461538498E-2</v>
      </c>
      <c r="BG54" s="19">
        <v>0</v>
      </c>
      <c r="BH54" s="19">
        <v>0.269230769230769</v>
      </c>
      <c r="BI54" s="19">
        <v>0</v>
      </c>
      <c r="BJ54" s="19">
        <v>0.230769230769231</v>
      </c>
      <c r="BK54" s="19">
        <v>0.53846153846153899</v>
      </c>
      <c r="BL54" s="19">
        <v>0.38461538461538503</v>
      </c>
      <c r="BM54" s="19">
        <v>0</v>
      </c>
      <c r="BN54" s="19">
        <v>7.69230769230769E-2</v>
      </c>
      <c r="BO54" s="19">
        <v>0</v>
      </c>
      <c r="BP54" s="19">
        <v>0.15384615384615399</v>
      </c>
      <c r="BQ54" s="19">
        <v>0</v>
      </c>
      <c r="BR54" s="19">
        <v>7.69230769230769E-2</v>
      </c>
      <c r="BS54" s="19">
        <v>0</v>
      </c>
      <c r="BT54" s="19">
        <v>0.53846153846153899</v>
      </c>
      <c r="BU54" s="17">
        <v>0</v>
      </c>
      <c r="BV54" s="19">
        <v>0.84615384615384603</v>
      </c>
      <c r="BW54" s="17">
        <v>0.15384615384615399</v>
      </c>
      <c r="BX54" s="16">
        <v>0.34924242424242402</v>
      </c>
      <c r="BY54" s="16">
        <v>0.30303030303030298</v>
      </c>
      <c r="BZ54" s="16">
        <v>0.18333333333333299</v>
      </c>
      <c r="CA54" s="17">
        <v>0.16439393939393901</v>
      </c>
      <c r="CB54" s="31">
        <v>0.8</v>
      </c>
      <c r="CC54" s="31">
        <v>0.1</v>
      </c>
      <c r="CD54" s="31">
        <v>0.1</v>
      </c>
      <c r="CE54" s="31">
        <v>0</v>
      </c>
      <c r="CF54" s="46">
        <v>0.77800000000000002</v>
      </c>
      <c r="CG54" s="46">
        <v>0.111</v>
      </c>
      <c r="CH54" s="46">
        <v>0.111</v>
      </c>
      <c r="CI54" s="46">
        <v>0</v>
      </c>
      <c r="CJ54" s="46">
        <v>0.83299999999999996</v>
      </c>
      <c r="CK54" s="46">
        <v>0.16700000000000001</v>
      </c>
      <c r="CL54" s="46">
        <v>0</v>
      </c>
      <c r="CM54" s="46">
        <v>0</v>
      </c>
      <c r="CN54" s="46">
        <v>0.8</v>
      </c>
      <c r="CO54" s="46">
        <v>0</v>
      </c>
      <c r="CP54" s="46">
        <v>0</v>
      </c>
      <c r="CQ54" s="40">
        <v>0.2</v>
      </c>
      <c r="CR54" s="38">
        <v>-0.15384615384615399</v>
      </c>
      <c r="CS54" s="38">
        <v>-0.15384615384615399</v>
      </c>
      <c r="CT54" s="38">
        <v>0</v>
      </c>
      <c r="CU54" s="40">
        <v>-0.230769230769231</v>
      </c>
      <c r="CV54" s="46">
        <v>0.256410256410256</v>
      </c>
      <c r="CW54" s="19">
        <v>0.102564102564103</v>
      </c>
      <c r="CX54" s="19">
        <v>7.69230769230769E-2</v>
      </c>
      <c r="CY54" s="19">
        <v>2.5641025641025599E-2</v>
      </c>
      <c r="CZ54" s="19">
        <v>0.15384615384615399</v>
      </c>
      <c r="DA54" s="19">
        <v>5.1282051282051301E-2</v>
      </c>
      <c r="DB54" s="19">
        <v>5.1282051282051301E-2</v>
      </c>
      <c r="DC54" s="19">
        <v>0.128205128205128</v>
      </c>
      <c r="DD54" s="19">
        <v>0</v>
      </c>
      <c r="DE54" s="19">
        <v>0.15384615384615399</v>
      </c>
      <c r="DF54" s="19">
        <v>0</v>
      </c>
      <c r="DG54" s="19">
        <v>0.76923076923076905</v>
      </c>
      <c r="DH54" s="19">
        <v>0.30769230769230799</v>
      </c>
      <c r="DI54" s="19">
        <v>0.230769230769231</v>
      </c>
      <c r="DJ54" s="19">
        <v>7.69230769230769E-2</v>
      </c>
      <c r="DK54" s="19">
        <v>0.46153846153846201</v>
      </c>
      <c r="DL54" s="19">
        <v>0.15384615384615399</v>
      </c>
      <c r="DM54" s="19">
        <v>0.15384615384615399</v>
      </c>
      <c r="DN54" s="19">
        <v>0.38461538461538503</v>
      </c>
      <c r="DO54" s="19">
        <v>0</v>
      </c>
      <c r="DP54" s="19">
        <v>0.46153846153846201</v>
      </c>
      <c r="DQ54" s="17">
        <v>0</v>
      </c>
      <c r="DR54" s="19">
        <v>9.0909090909090898E-2</v>
      </c>
      <c r="DS54" s="19">
        <v>0.24242424242424199</v>
      </c>
      <c r="DT54" s="19">
        <v>0.18181818181818199</v>
      </c>
      <c r="DU54" s="19">
        <v>0</v>
      </c>
      <c r="DV54" s="19">
        <v>6.0606060606060601E-2</v>
      </c>
      <c r="DW54" s="19">
        <v>0</v>
      </c>
      <c r="DX54" s="19">
        <v>9.0909090909090898E-2</v>
      </c>
      <c r="DY54" s="19">
        <v>3.03030303030303E-2</v>
      </c>
      <c r="DZ54" s="19">
        <v>3.03030303030303E-2</v>
      </c>
      <c r="EA54" s="19">
        <v>0</v>
      </c>
      <c r="EB54" s="19">
        <v>0.27272727272727298</v>
      </c>
      <c r="EC54" s="19">
        <v>0</v>
      </c>
      <c r="ED54" s="57">
        <v>0.230769230769231</v>
      </c>
      <c r="EE54" s="57">
        <v>0.61538461538461497</v>
      </c>
      <c r="EF54" s="57">
        <v>0.46153846153846201</v>
      </c>
      <c r="EG54" s="57">
        <v>0</v>
      </c>
      <c r="EH54" s="57">
        <v>0.15384615384615399</v>
      </c>
      <c r="EI54" s="57">
        <v>0</v>
      </c>
      <c r="EJ54" s="57">
        <v>0.230769230769231</v>
      </c>
      <c r="EK54" s="57">
        <v>7.69230769230769E-2</v>
      </c>
      <c r="EL54" s="57">
        <v>7.69230769230769E-2</v>
      </c>
      <c r="EM54" s="57">
        <v>0</v>
      </c>
      <c r="EN54" s="57">
        <v>0.69230769230769196</v>
      </c>
      <c r="EO54" s="17">
        <v>0</v>
      </c>
      <c r="EP54" s="19">
        <v>0</v>
      </c>
      <c r="EQ54" s="19">
        <v>0.41025641025641002</v>
      </c>
      <c r="ER54" s="19">
        <v>6.4102564102564097E-2</v>
      </c>
      <c r="ES54" s="19">
        <v>0.230769230769231</v>
      </c>
      <c r="ET54" s="19">
        <v>5.1282051282051301E-2</v>
      </c>
      <c r="EU54" s="19">
        <v>0</v>
      </c>
      <c r="EV54" s="19">
        <v>0</v>
      </c>
      <c r="EW54" s="19">
        <v>0</v>
      </c>
      <c r="EX54" s="19">
        <v>0</v>
      </c>
      <c r="EY54" s="19">
        <v>0.102564102564103</v>
      </c>
      <c r="EZ54" s="19">
        <v>0</v>
      </c>
      <c r="FA54" s="19">
        <v>6.4102564102564097E-2</v>
      </c>
      <c r="FB54" s="19">
        <v>7.69230769230769E-2</v>
      </c>
      <c r="FC54" s="19">
        <v>0</v>
      </c>
      <c r="FD54" s="19">
        <v>0.41666666666666702</v>
      </c>
      <c r="FE54" s="19">
        <v>5.5555555555555601E-2</v>
      </c>
      <c r="FF54" s="19">
        <v>0.26388888888888901</v>
      </c>
      <c r="FG54" s="19">
        <v>4.1666666666666699E-2</v>
      </c>
      <c r="FH54" s="19">
        <v>0</v>
      </c>
      <c r="FI54" s="19">
        <v>0</v>
      </c>
      <c r="FJ54" s="19">
        <v>0</v>
      </c>
      <c r="FK54" s="19">
        <v>0</v>
      </c>
      <c r="FL54" s="19">
        <v>6.9444444444444406E-2</v>
      </c>
      <c r="FM54" s="19">
        <v>0</v>
      </c>
      <c r="FN54" s="19">
        <v>6.9444444444444406E-2</v>
      </c>
      <c r="FO54" s="17">
        <v>8.3333333333333301E-2</v>
      </c>
      <c r="FP54" s="19">
        <v>0.240984940984941</v>
      </c>
      <c r="FQ54" s="19">
        <v>0.142043142043142</v>
      </c>
      <c r="FR54" s="19">
        <v>0.24566544566544599</v>
      </c>
      <c r="FS54" s="19">
        <v>0.16845746845746801</v>
      </c>
      <c r="FT54" s="19">
        <v>0.14757834757834801</v>
      </c>
      <c r="FU54" s="19">
        <v>5.5270655270655299E-2</v>
      </c>
      <c r="FV54" s="19">
        <v>0.24468864468864501</v>
      </c>
      <c r="FW54" s="19">
        <v>0.139112739112739</v>
      </c>
      <c r="FX54" s="19">
        <v>0.24859584859584899</v>
      </c>
      <c r="FY54" s="19">
        <v>0.16475376475376499</v>
      </c>
      <c r="FZ54" s="19">
        <v>0.14757834757834801</v>
      </c>
      <c r="GA54" s="17">
        <v>5.5270655270655299E-2</v>
      </c>
      <c r="GB54" s="19">
        <v>4.1025641025640998E-2</v>
      </c>
      <c r="GC54" s="19">
        <v>5.1282051282051301E-2</v>
      </c>
      <c r="GD54" s="19">
        <v>2.0512820512820499E-2</v>
      </c>
      <c r="GE54" s="19">
        <v>0.28205128205128199</v>
      </c>
      <c r="GF54" s="19">
        <v>5.6410256410256397E-2</v>
      </c>
      <c r="GG54" s="19">
        <v>3.0769230769230799E-2</v>
      </c>
      <c r="GH54" s="19">
        <v>1.5384615384615399E-2</v>
      </c>
      <c r="GI54" s="19">
        <v>0.22051282051282101</v>
      </c>
      <c r="GJ54" s="19">
        <v>3.0769230769230799E-2</v>
      </c>
      <c r="GK54" s="19">
        <v>0.107692307692308</v>
      </c>
      <c r="GL54" s="19">
        <v>4.1025641025640998E-2</v>
      </c>
      <c r="GM54" s="19">
        <v>3.0769230769230799E-2</v>
      </c>
      <c r="GN54" s="19">
        <v>5.1282051282051301E-2</v>
      </c>
      <c r="GO54" s="19">
        <v>1.02564102564103E-2</v>
      </c>
      <c r="GP54" s="19">
        <v>1.02564102564103E-2</v>
      </c>
      <c r="GQ54" s="17">
        <v>0</v>
      </c>
      <c r="GR54" s="16">
        <v>0.84615384615384603</v>
      </c>
      <c r="GS54" s="17">
        <v>0.15384615384615399</v>
      </c>
      <c r="GT54" s="19">
        <v>0.15384615384615399</v>
      </c>
      <c r="GU54" s="19">
        <v>0</v>
      </c>
      <c r="GV54" s="19">
        <v>0</v>
      </c>
      <c r="GW54" s="19">
        <v>0</v>
      </c>
      <c r="GX54" s="19">
        <v>7.69230769230769E-2</v>
      </c>
      <c r="GY54" s="19">
        <v>0</v>
      </c>
      <c r="GZ54" s="19">
        <v>0.15384615384615399</v>
      </c>
      <c r="HA54" s="17">
        <v>0</v>
      </c>
      <c r="HB54" s="19">
        <v>0</v>
      </c>
      <c r="HC54" s="19">
        <v>3.5897435897435902E-2</v>
      </c>
      <c r="HD54" s="19">
        <v>5.6410256410256397E-2</v>
      </c>
      <c r="HE54" s="19">
        <v>3.0769230769230799E-2</v>
      </c>
      <c r="HF54" s="19">
        <v>0</v>
      </c>
      <c r="HG54" s="19">
        <v>2.0512820512820499E-2</v>
      </c>
      <c r="HH54" s="19">
        <v>6.6666666666666693E-2</v>
      </c>
      <c r="HI54" s="19">
        <v>0.251282051282051</v>
      </c>
      <c r="HJ54" s="19">
        <v>0.117948717948718</v>
      </c>
      <c r="HK54" s="19">
        <v>5.1282051282051301E-2</v>
      </c>
      <c r="HL54" s="19">
        <v>0.107692307692308</v>
      </c>
      <c r="HM54" s="19">
        <v>5.6410256410256397E-2</v>
      </c>
      <c r="HN54" s="19">
        <v>0.16923076923076899</v>
      </c>
      <c r="HO54" s="19">
        <v>0</v>
      </c>
      <c r="HP54" s="19">
        <v>3.5897435897435902E-2</v>
      </c>
      <c r="HQ54" s="17">
        <v>0</v>
      </c>
      <c r="HR54" s="19">
        <v>0.61538461538461497</v>
      </c>
      <c r="HS54" s="19">
        <v>0.53846153846153899</v>
      </c>
      <c r="HT54" s="19">
        <v>0</v>
      </c>
      <c r="HU54" s="19">
        <v>0</v>
      </c>
      <c r="HV54" s="19">
        <v>0.46153846153846201</v>
      </c>
      <c r="HW54" s="19">
        <v>0.15384615384615399</v>
      </c>
      <c r="HX54" s="17">
        <v>0.15384615384615399</v>
      </c>
      <c r="HY54" s="19">
        <v>0.15173453996983399</v>
      </c>
      <c r="HZ54" s="19">
        <v>7.0159598723210204E-2</v>
      </c>
      <c r="IA54" s="19">
        <v>6.1375004384580302E-2</v>
      </c>
      <c r="IB54" s="19">
        <v>9.3643761619137802E-2</v>
      </c>
      <c r="IC54" s="19">
        <v>0.15717948717948699</v>
      </c>
      <c r="ID54" s="19">
        <v>5.56999544003648E-2</v>
      </c>
      <c r="IE54" s="19">
        <v>5.1422708618331099E-2</v>
      </c>
      <c r="IF54" s="19">
        <v>5.1190150478796201E-2</v>
      </c>
      <c r="IG54" s="19">
        <v>4.2170542635658899E-2</v>
      </c>
      <c r="IH54" s="19">
        <v>4.6680346557227498E-2</v>
      </c>
      <c r="II54" s="19">
        <v>6.5184678522571801E-2</v>
      </c>
      <c r="IJ54" s="19">
        <v>4.6912904696762403E-2</v>
      </c>
      <c r="IK54" s="19">
        <v>5.1425163983303497E-2</v>
      </c>
      <c r="IL54" s="19">
        <v>5.1887824897400799E-2</v>
      </c>
      <c r="IM54" s="19">
        <v>3.3333333333333301E-3</v>
      </c>
      <c r="IN54" s="17">
        <v>0</v>
      </c>
      <c r="IO54" s="19">
        <v>0</v>
      </c>
      <c r="IP54" s="19">
        <v>-7.69230769230769E-2</v>
      </c>
      <c r="IQ54" s="19">
        <v>-7.69230769230769E-2</v>
      </c>
      <c r="IR54" s="19">
        <v>-0.230769230769231</v>
      </c>
      <c r="IS54" s="19">
        <v>-0.230769230769231</v>
      </c>
      <c r="IT54" s="19">
        <v>0.30769230769230799</v>
      </c>
      <c r="IU54" s="17">
        <v>-7.69230769230769E-2</v>
      </c>
      <c r="IV54" s="16">
        <v>0.53846153846153899</v>
      </c>
      <c r="IW54" s="16">
        <v>0.30769230769230799</v>
      </c>
      <c r="IX54" s="16">
        <v>0.15384615384615399</v>
      </c>
      <c r="IY54" s="16">
        <v>-7.69230769230769E-2</v>
      </c>
      <c r="IZ54" s="16">
        <v>-7.69230769230769E-2</v>
      </c>
      <c r="JA54" s="16">
        <v>7.69230769230769E-2</v>
      </c>
      <c r="JB54" s="16">
        <v>0.30769230769230799</v>
      </c>
      <c r="JC54" s="16">
        <v>-7.69230769230769E-2</v>
      </c>
      <c r="JD54" s="16">
        <v>-0.15384615384615399</v>
      </c>
      <c r="JE54" s="16">
        <v>0.30769230769230799</v>
      </c>
      <c r="JF54" s="19">
        <v>0</v>
      </c>
      <c r="JG54" s="17">
        <v>0</v>
      </c>
      <c r="JH54" s="19">
        <v>6.0222222222222198E-2</v>
      </c>
      <c r="JI54" s="16">
        <v>0.06</v>
      </c>
      <c r="JJ54" s="16">
        <v>0.06</v>
      </c>
      <c r="JK54" s="16">
        <v>6.1629629629629597E-2</v>
      </c>
      <c r="JL54" s="16">
        <v>5.6296296296296303E-2</v>
      </c>
      <c r="JM54" s="16">
        <v>6.1629629629629597E-2</v>
      </c>
      <c r="JN54" s="16">
        <v>6.39259259259259E-2</v>
      </c>
      <c r="JO54" s="16">
        <v>0.06</v>
      </c>
      <c r="JP54" s="16">
        <v>6.4888888888888899E-2</v>
      </c>
      <c r="JQ54" s="16">
        <v>0.41807407407407399</v>
      </c>
      <c r="JR54" s="19">
        <v>3.3333333333333298E-2</v>
      </c>
      <c r="JS54" s="17">
        <v>0</v>
      </c>
      <c r="JT54" s="19">
        <v>0.15384615384615399</v>
      </c>
      <c r="JU54" s="16">
        <v>0.38461538461538503</v>
      </c>
      <c r="JV54" s="16">
        <v>0.38461538461538503</v>
      </c>
      <c r="JW54" s="16">
        <v>0.230769230769231</v>
      </c>
      <c r="JX54" s="16">
        <v>0.84615384615384603</v>
      </c>
      <c r="JY54" s="16">
        <v>7.69230769230769E-2</v>
      </c>
      <c r="JZ54" s="16">
        <v>7.69230769230769E-2</v>
      </c>
      <c r="KA54" s="16">
        <v>7.69230769230769E-2</v>
      </c>
      <c r="KB54" s="16">
        <v>0.230769230769231</v>
      </c>
      <c r="KC54" s="16">
        <v>0.46153846153846201</v>
      </c>
      <c r="KD54" s="19">
        <v>0.15384615384615399</v>
      </c>
      <c r="KE54" s="17">
        <v>0.15384615384615399</v>
      </c>
      <c r="KF54" s="19">
        <v>-0.61538461538461497</v>
      </c>
      <c r="KG54" s="16">
        <v>-0.30769230769230799</v>
      </c>
      <c r="KH54" s="16">
        <v>0.69230769230769196</v>
      </c>
      <c r="KI54" s="16">
        <v>0.84615384615384603</v>
      </c>
      <c r="KJ54" s="16">
        <v>-0.30769230769230799</v>
      </c>
      <c r="KK54" s="16">
        <v>0</v>
      </c>
      <c r="KL54" s="16">
        <v>0.38461538461538503</v>
      </c>
      <c r="KM54" s="17">
        <v>0.230769230769231</v>
      </c>
      <c r="KN54" s="81">
        <v>0.230769230769231</v>
      </c>
      <c r="KO54" s="19">
        <v>0.30769230769230799</v>
      </c>
      <c r="KP54" s="19">
        <v>0.230769230769231</v>
      </c>
      <c r="KQ54" s="19">
        <v>0.15384615384615399</v>
      </c>
      <c r="KR54" s="19">
        <v>0.15384615384615399</v>
      </c>
      <c r="KS54" s="19">
        <v>0.38461538461538503</v>
      </c>
      <c r="KT54" s="17">
        <v>0.230769230769231</v>
      </c>
      <c r="KU54" s="16">
        <v>0.29230769230769199</v>
      </c>
      <c r="KV54" s="16">
        <v>0.17051282051282099</v>
      </c>
      <c r="KW54" s="16">
        <v>0.266666666666667</v>
      </c>
      <c r="KX54" s="16">
        <v>0.19487179487179501</v>
      </c>
      <c r="KY54" s="16">
        <v>7.5641025641025594E-2</v>
      </c>
      <c r="KZ54" s="16">
        <v>0.29743589743589699</v>
      </c>
      <c r="LA54" s="16">
        <v>0.17051282051282099</v>
      </c>
      <c r="LB54" s="16">
        <v>0.27179487179487199</v>
      </c>
      <c r="LC54" s="16">
        <v>0.18461538461538499</v>
      </c>
      <c r="LD54" s="16">
        <v>7.5641025641025594E-2</v>
      </c>
      <c r="LE54" s="49">
        <v>8.3333333333333301E-2</v>
      </c>
      <c r="LF54" s="16">
        <v>0.5</v>
      </c>
      <c r="LG54" s="16">
        <v>0.25</v>
      </c>
      <c r="LH54" s="16">
        <v>0.16666666666666699</v>
      </c>
      <c r="LI54" s="16">
        <v>0</v>
      </c>
      <c r="LJ54" s="17">
        <v>7.69230769230769E-2</v>
      </c>
      <c r="LK54" s="19">
        <v>0.16666666666666699</v>
      </c>
      <c r="LL54" s="19">
        <v>0.33333333333333298</v>
      </c>
      <c r="LM54" s="19">
        <v>0.25</v>
      </c>
      <c r="LN54" s="19">
        <v>0.25</v>
      </c>
      <c r="LO54" s="19">
        <v>0</v>
      </c>
      <c r="LP54" s="19">
        <v>7.69230769230769E-2</v>
      </c>
      <c r="LQ54" s="49">
        <v>7.69230769230769E-2</v>
      </c>
      <c r="LR54" s="16">
        <v>0.46153846153846201</v>
      </c>
      <c r="LS54" s="16">
        <v>0.15384615384615399</v>
      </c>
      <c r="LT54" s="16">
        <v>0</v>
      </c>
      <c r="LU54" s="16">
        <v>0.15384615384615399</v>
      </c>
      <c r="LV54" s="16">
        <v>0.30769230769230799</v>
      </c>
      <c r="LW54" s="16">
        <v>0</v>
      </c>
      <c r="LX54" s="19">
        <v>0</v>
      </c>
      <c r="LY54" s="19">
        <v>0</v>
      </c>
      <c r="LZ54" s="17">
        <v>7.69230769230769E-2</v>
      </c>
      <c r="MA54" s="16">
        <v>0</v>
      </c>
      <c r="MB54" s="16">
        <v>0.15384615384615399</v>
      </c>
      <c r="MC54" s="16">
        <v>0.15384615384615399</v>
      </c>
      <c r="MD54" s="16">
        <v>0.15384615384615399</v>
      </c>
      <c r="ME54" s="16">
        <v>7.69230769230769E-2</v>
      </c>
      <c r="MF54" s="16">
        <v>7.69230769230769E-2</v>
      </c>
      <c r="MG54" s="16">
        <v>0</v>
      </c>
      <c r="MH54" s="19">
        <v>0</v>
      </c>
      <c r="MI54" s="17">
        <v>0</v>
      </c>
      <c r="MJ54" s="16">
        <v>8.3333333333333301E-2</v>
      </c>
      <c r="MK54" s="16">
        <v>0.25</v>
      </c>
      <c r="ML54" s="16">
        <v>0.41666666666666702</v>
      </c>
      <c r="MM54" s="16">
        <v>0.25</v>
      </c>
      <c r="MN54" s="16">
        <v>0</v>
      </c>
      <c r="MO54" s="17">
        <v>7.69230769230769E-2</v>
      </c>
      <c r="MP54" s="16">
        <v>0.16666666666666699</v>
      </c>
      <c r="MQ54" s="16">
        <v>8.3333333333333301E-2</v>
      </c>
      <c r="MR54" s="16">
        <v>0.33333333333333298</v>
      </c>
      <c r="MS54" s="16">
        <v>0.41666666666666702</v>
      </c>
      <c r="MT54" s="19">
        <v>0</v>
      </c>
      <c r="MU54" s="19">
        <v>7.69230769230769E-2</v>
      </c>
      <c r="MV54" s="49">
        <v>0</v>
      </c>
      <c r="MW54" s="16">
        <v>0.230769230769231</v>
      </c>
      <c r="MX54" s="16">
        <v>7.69230769230769E-2</v>
      </c>
      <c r="MY54" s="16">
        <v>0</v>
      </c>
      <c r="MZ54" s="16">
        <v>0.15384615384615399</v>
      </c>
      <c r="NA54" s="16">
        <v>7.69230769230769E-2</v>
      </c>
      <c r="NB54" s="16">
        <v>0</v>
      </c>
      <c r="NC54" s="19">
        <v>0</v>
      </c>
      <c r="ND54" s="17">
        <v>0</v>
      </c>
      <c r="NE54" s="16">
        <v>0</v>
      </c>
      <c r="NF54" s="16">
        <v>7.69230769230769E-2</v>
      </c>
      <c r="NG54" s="16">
        <v>0.15384615384615399</v>
      </c>
      <c r="NH54" s="16">
        <v>0.15384615384615399</v>
      </c>
      <c r="NI54" s="16">
        <v>0.15384615384615399</v>
      </c>
      <c r="NJ54" s="16">
        <v>7.69230769230769E-2</v>
      </c>
      <c r="NK54" s="16">
        <v>0</v>
      </c>
      <c r="NL54" s="19">
        <v>7.69230769230769E-2</v>
      </c>
      <c r="NM54" s="17">
        <v>0</v>
      </c>
      <c r="NN54" s="19">
        <v>0</v>
      </c>
      <c r="NO54" s="16">
        <v>0</v>
      </c>
      <c r="NP54" s="16">
        <v>0.66666666666666696</v>
      </c>
      <c r="NQ54" s="16">
        <v>0.33333333333333298</v>
      </c>
      <c r="NR54" s="16">
        <v>0</v>
      </c>
      <c r="NS54" s="17">
        <v>0.53846153846153899</v>
      </c>
      <c r="NT54" s="16">
        <v>0</v>
      </c>
      <c r="NU54" s="16">
        <v>0</v>
      </c>
      <c r="NV54" s="16">
        <v>0.5</v>
      </c>
      <c r="NW54" s="16">
        <v>0.5</v>
      </c>
      <c r="NX54" s="19">
        <v>0</v>
      </c>
      <c r="NY54" s="17">
        <v>0.53846153846153899</v>
      </c>
      <c r="NZ54" s="19">
        <v>0</v>
      </c>
      <c r="OA54" s="16">
        <v>0</v>
      </c>
      <c r="OB54" s="16">
        <v>0</v>
      </c>
      <c r="OC54" s="16">
        <v>0</v>
      </c>
      <c r="OD54" s="16">
        <v>0</v>
      </c>
      <c r="OE54" s="16">
        <v>0</v>
      </c>
      <c r="OF54" s="16">
        <v>0</v>
      </c>
      <c r="OG54" s="19">
        <v>0</v>
      </c>
      <c r="OH54" s="17">
        <v>0</v>
      </c>
      <c r="OI54" s="16">
        <v>0</v>
      </c>
      <c r="OJ54" s="16">
        <v>7.69230769230769E-2</v>
      </c>
      <c r="OK54" s="16">
        <v>0.15384615384615399</v>
      </c>
      <c r="OL54" s="16">
        <v>7.69230769230769E-2</v>
      </c>
      <c r="OM54" s="16">
        <v>0.15384615384615399</v>
      </c>
      <c r="ON54" s="16">
        <v>7.69230769230769E-2</v>
      </c>
      <c r="OO54" s="16">
        <v>0</v>
      </c>
      <c r="OP54" s="19">
        <v>0</v>
      </c>
      <c r="OQ54" s="17">
        <v>0</v>
      </c>
      <c r="OR54" s="16">
        <v>0.14285714285714299</v>
      </c>
      <c r="OS54" s="16">
        <v>0.14285714285714299</v>
      </c>
      <c r="OT54" s="16">
        <v>0.42857142857142899</v>
      </c>
      <c r="OU54" s="16">
        <v>0.28571428571428598</v>
      </c>
      <c r="OV54" s="19">
        <v>0</v>
      </c>
      <c r="OW54" s="17">
        <v>0.46153846153846201</v>
      </c>
      <c r="OX54" s="19">
        <v>0.14285714285714299</v>
      </c>
      <c r="OY54" s="16">
        <v>0</v>
      </c>
      <c r="OZ54" s="16">
        <v>0.57142857142857095</v>
      </c>
      <c r="PA54" s="16">
        <v>0.28571428571428598</v>
      </c>
      <c r="PB54" s="19">
        <v>0</v>
      </c>
      <c r="PC54" s="19">
        <v>0.46153846153846201</v>
      </c>
      <c r="PD54" s="49">
        <v>0</v>
      </c>
      <c r="PE54" s="16">
        <v>7.69230769230769E-2</v>
      </c>
      <c r="PF54" s="16">
        <v>7.69230769230769E-2</v>
      </c>
      <c r="PG54" s="16">
        <v>0</v>
      </c>
      <c r="PH54" s="16">
        <v>0.15384615384615399</v>
      </c>
      <c r="PI54" s="16">
        <v>0</v>
      </c>
      <c r="PJ54" s="16">
        <v>0</v>
      </c>
      <c r="PK54" s="19">
        <v>0</v>
      </c>
      <c r="PL54" s="17">
        <v>0</v>
      </c>
      <c r="PM54" s="19">
        <v>0</v>
      </c>
      <c r="PN54" s="16">
        <v>7.69230769230769E-2</v>
      </c>
      <c r="PO54" s="16">
        <v>0</v>
      </c>
      <c r="PP54" s="16">
        <v>7.69230769230769E-2</v>
      </c>
      <c r="PQ54" s="16">
        <v>0.15384615384615399</v>
      </c>
      <c r="PR54" s="16">
        <v>0</v>
      </c>
      <c r="PS54" s="16">
        <v>0</v>
      </c>
      <c r="PT54" s="19">
        <v>0</v>
      </c>
      <c r="PU54" s="17">
        <v>0</v>
      </c>
      <c r="PV54" s="19">
        <v>0.37179487179487197</v>
      </c>
      <c r="PW54" s="16">
        <v>0.19230769230769201</v>
      </c>
      <c r="PX54" s="16">
        <v>1.2820512820512799E-2</v>
      </c>
      <c r="PY54" s="16">
        <v>3.8461538461538498E-2</v>
      </c>
      <c r="PZ54" s="16">
        <v>6.4102564102564097E-2</v>
      </c>
      <c r="QA54" s="16">
        <v>0.20512820512820501</v>
      </c>
      <c r="QB54" s="16">
        <v>5.1282051282051301E-2</v>
      </c>
      <c r="QC54" s="19">
        <v>6.4102564102564097E-2</v>
      </c>
      <c r="QD54" s="17">
        <v>0</v>
      </c>
      <c r="QE54" s="19">
        <v>0.116605616605617</v>
      </c>
      <c r="QF54" s="16">
        <v>0.19871794871794901</v>
      </c>
      <c r="QG54" s="16">
        <v>0.123015873015873</v>
      </c>
      <c r="QH54" s="16">
        <v>3.5714285714285698E-2</v>
      </c>
      <c r="QI54" s="16">
        <v>0.14163614163614199</v>
      </c>
      <c r="QJ54" s="16">
        <v>0.113858363858364</v>
      </c>
      <c r="QK54" s="19">
        <v>0.27045177045176999</v>
      </c>
      <c r="QL54" s="19">
        <v>0</v>
      </c>
      <c r="QM54" s="17">
        <v>0</v>
      </c>
      <c r="QN54" s="19">
        <v>0.33333333333333298</v>
      </c>
      <c r="QO54" s="16">
        <v>0.20512820512820501</v>
      </c>
      <c r="QP54" s="16">
        <v>0.20512820512820501</v>
      </c>
      <c r="QQ54" s="16">
        <v>5.1282051282051301E-2</v>
      </c>
      <c r="QR54" s="16">
        <v>7.69230769230769E-2</v>
      </c>
      <c r="QS54" s="16">
        <v>7.69230769230769E-2</v>
      </c>
      <c r="QT54" s="16">
        <v>2.5641025641025599E-2</v>
      </c>
      <c r="QU54" s="19">
        <v>2.5641025641025599E-2</v>
      </c>
      <c r="QV54" s="17">
        <v>0</v>
      </c>
      <c r="QW54" s="49">
        <v>15.196666666666699</v>
      </c>
      <c r="QX54" s="19">
        <v>14.2955555555556</v>
      </c>
      <c r="QY54" s="19">
        <v>7.1544444444444402</v>
      </c>
      <c r="QZ54" s="17">
        <v>3.105</v>
      </c>
      <c r="RA54" s="49">
        <v>16.413333333333298</v>
      </c>
      <c r="RB54" s="19">
        <v>15.594444444444401</v>
      </c>
      <c r="RC54" s="19">
        <v>7.6177777777777802</v>
      </c>
      <c r="RD54" s="17">
        <v>3.9437500000000001</v>
      </c>
      <c r="RE54" s="49">
        <v>180742.615384615</v>
      </c>
      <c r="RF54" s="19">
        <v>2876.5833333333298</v>
      </c>
      <c r="RG54" s="19">
        <v>8885.4615384615408</v>
      </c>
      <c r="RH54" s="17">
        <v>8611.3076923076896</v>
      </c>
      <c r="RI54" s="49">
        <v>39.674999999999997</v>
      </c>
      <c r="RJ54" s="19">
        <v>14.5833333333333</v>
      </c>
      <c r="RK54" s="19">
        <v>11.9166666666667</v>
      </c>
      <c r="RL54" s="17">
        <v>7.1533333333333298</v>
      </c>
      <c r="RM54" s="363">
        <v>26.6</v>
      </c>
    </row>
    <row r="55" spans="1:481" x14ac:dyDescent="0.25">
      <c r="A55" s="33">
        <v>44256</v>
      </c>
      <c r="B55" s="19">
        <v>0.83333333333333304</v>
      </c>
      <c r="C55" s="17">
        <v>0.16666666666666699</v>
      </c>
      <c r="D55" s="16">
        <v>0.32333333333333297</v>
      </c>
      <c r="E55" s="16">
        <v>0.44666666666666699</v>
      </c>
      <c r="F55" s="16">
        <v>0.116666666666667</v>
      </c>
      <c r="G55" s="17">
        <v>0.11333333333333299</v>
      </c>
      <c r="H55" s="31">
        <v>0.88900000000000001</v>
      </c>
      <c r="I55" s="31">
        <v>0</v>
      </c>
      <c r="J55" s="31">
        <v>0</v>
      </c>
      <c r="K55" s="31">
        <v>0.111</v>
      </c>
      <c r="L55" s="46">
        <v>0.8</v>
      </c>
      <c r="M55" s="46">
        <v>0.1</v>
      </c>
      <c r="N55" s="46">
        <v>0</v>
      </c>
      <c r="O55" s="46">
        <v>0.1</v>
      </c>
      <c r="P55" s="46">
        <v>1</v>
      </c>
      <c r="Q55" s="46">
        <v>0</v>
      </c>
      <c r="R55" s="46">
        <v>0</v>
      </c>
      <c r="S55" s="46">
        <v>0</v>
      </c>
      <c r="T55" s="46">
        <v>0.66700000000000004</v>
      </c>
      <c r="U55" s="46">
        <v>0.33300000000000002</v>
      </c>
      <c r="V55" s="46">
        <v>0</v>
      </c>
      <c r="W55" s="40">
        <v>0</v>
      </c>
      <c r="X55" s="36">
        <v>0</v>
      </c>
      <c r="Y55" s="36">
        <v>-0.25</v>
      </c>
      <c r="Z55" s="36">
        <v>-0.16666666666666699</v>
      </c>
      <c r="AA55" s="36">
        <v>-8.3333333333333301E-2</v>
      </c>
      <c r="AB55" s="39">
        <v>0.434782608695652</v>
      </c>
      <c r="AC55" s="42">
        <v>8.6956521739130405E-2</v>
      </c>
      <c r="AD55" s="42">
        <v>4.3478260869565202E-2</v>
      </c>
      <c r="AE55" s="42">
        <v>0</v>
      </c>
      <c r="AF55" s="42">
        <v>0.217391304347826</v>
      </c>
      <c r="AG55" s="42">
        <v>4.3478260869565202E-2</v>
      </c>
      <c r="AH55" s="42">
        <v>0</v>
      </c>
      <c r="AI55" s="42">
        <v>8.6956521739130405E-2</v>
      </c>
      <c r="AJ55" s="42">
        <v>0</v>
      </c>
      <c r="AK55" s="42">
        <v>8.6956521739130405E-2</v>
      </c>
      <c r="AL55" s="42">
        <v>0</v>
      </c>
      <c r="AM55" s="42">
        <v>0.83333333333333304</v>
      </c>
      <c r="AN55" s="42">
        <v>0.16666666666666699</v>
      </c>
      <c r="AO55" s="42">
        <v>8.3333333333333301E-2</v>
      </c>
      <c r="AP55" s="58">
        <v>0</v>
      </c>
      <c r="AQ55" s="58">
        <v>0.41666666666666702</v>
      </c>
      <c r="AR55" s="58">
        <v>8.3333333333333301E-2</v>
      </c>
      <c r="AS55" s="58">
        <v>0</v>
      </c>
      <c r="AT55" s="58">
        <v>0.16666666666666699</v>
      </c>
      <c r="AU55" s="58">
        <v>0</v>
      </c>
      <c r="AV55" s="58">
        <v>0.16666666666666699</v>
      </c>
      <c r="AW55" s="18">
        <v>0</v>
      </c>
      <c r="AX55" s="49">
        <v>4.5454545454545497E-2</v>
      </c>
      <c r="AY55" s="16">
        <v>0.27272727272727298</v>
      </c>
      <c r="AZ55" s="16">
        <v>0.18181818181818199</v>
      </c>
      <c r="BA55" s="16">
        <v>9.0909090909090898E-2</v>
      </c>
      <c r="BB55" s="16">
        <v>4.5454545454545497E-2</v>
      </c>
      <c r="BC55" s="16">
        <v>0</v>
      </c>
      <c r="BD55" s="16">
        <v>9.0909090909090898E-2</v>
      </c>
      <c r="BE55" s="16">
        <v>0</v>
      </c>
      <c r="BF55" s="19">
        <v>0</v>
      </c>
      <c r="BG55" s="19">
        <v>0</v>
      </c>
      <c r="BH55" s="19">
        <v>0.22727272727272699</v>
      </c>
      <c r="BI55" s="19">
        <v>4.5454545454545497E-2</v>
      </c>
      <c r="BJ55" s="19">
        <v>8.3333333333333301E-2</v>
      </c>
      <c r="BK55" s="19">
        <v>0.5</v>
      </c>
      <c r="BL55" s="19">
        <v>0.33333333333333298</v>
      </c>
      <c r="BM55" s="19">
        <v>0.16666666666666699</v>
      </c>
      <c r="BN55" s="19">
        <v>8.3333333333333301E-2</v>
      </c>
      <c r="BO55" s="19">
        <v>0</v>
      </c>
      <c r="BP55" s="19">
        <v>0.16666666666666699</v>
      </c>
      <c r="BQ55" s="19">
        <v>0</v>
      </c>
      <c r="BR55" s="19">
        <v>0</v>
      </c>
      <c r="BS55" s="19">
        <v>0</v>
      </c>
      <c r="BT55" s="19">
        <v>0.41666666666666702</v>
      </c>
      <c r="BU55" s="17">
        <v>8.3333333333333301E-2</v>
      </c>
      <c r="BV55" s="19">
        <v>0.83333333333333304</v>
      </c>
      <c r="BW55" s="17">
        <v>0.16666666666666699</v>
      </c>
      <c r="BX55" s="16">
        <v>0.353333333333333</v>
      </c>
      <c r="BY55" s="16">
        <v>0.37380952380952398</v>
      </c>
      <c r="BZ55" s="16">
        <v>0.12619047619047599</v>
      </c>
      <c r="CA55" s="17">
        <v>0.146666666666667</v>
      </c>
      <c r="CB55" s="31">
        <v>0.9</v>
      </c>
      <c r="CC55" s="31">
        <v>0</v>
      </c>
      <c r="CD55" s="31">
        <v>0</v>
      </c>
      <c r="CE55" s="31">
        <v>0.1</v>
      </c>
      <c r="CF55" s="46">
        <v>0.7</v>
      </c>
      <c r="CG55" s="46">
        <v>0.2</v>
      </c>
      <c r="CH55" s="46">
        <v>0</v>
      </c>
      <c r="CI55" s="46">
        <v>0.1</v>
      </c>
      <c r="CJ55" s="46">
        <v>1</v>
      </c>
      <c r="CK55" s="46">
        <v>0</v>
      </c>
      <c r="CL55" s="46">
        <v>0</v>
      </c>
      <c r="CM55" s="46">
        <v>0</v>
      </c>
      <c r="CN55" s="46">
        <v>0.8</v>
      </c>
      <c r="CO55" s="46">
        <v>0.2</v>
      </c>
      <c r="CP55" s="46">
        <v>0</v>
      </c>
      <c r="CQ55" s="40">
        <v>0</v>
      </c>
      <c r="CR55" s="38">
        <v>-8.3333333333333301E-2</v>
      </c>
      <c r="CS55" s="38">
        <v>-0.16666666666666699</v>
      </c>
      <c r="CT55" s="38">
        <v>-0.16666666666666699</v>
      </c>
      <c r="CU55" s="40">
        <v>-8.3333333333333301E-2</v>
      </c>
      <c r="CV55" s="46">
        <v>0.30769230769230799</v>
      </c>
      <c r="CW55" s="19">
        <v>3.8461538461538498E-2</v>
      </c>
      <c r="CX55" s="19">
        <v>0.115384615384615</v>
      </c>
      <c r="CY55" s="19">
        <v>0</v>
      </c>
      <c r="CZ55" s="19">
        <v>0.19230769230769201</v>
      </c>
      <c r="DA55" s="19">
        <v>7.69230769230769E-2</v>
      </c>
      <c r="DB55" s="19">
        <v>3.8461538461538498E-2</v>
      </c>
      <c r="DC55" s="19">
        <v>0.115384615384615</v>
      </c>
      <c r="DD55" s="19">
        <v>0</v>
      </c>
      <c r="DE55" s="19">
        <v>0.115384615384615</v>
      </c>
      <c r="DF55" s="19">
        <v>0</v>
      </c>
      <c r="DG55" s="19">
        <v>0.66666666666666696</v>
      </c>
      <c r="DH55" s="19">
        <v>8.3333333333333301E-2</v>
      </c>
      <c r="DI55" s="19">
        <v>0.25</v>
      </c>
      <c r="DJ55" s="19">
        <v>0</v>
      </c>
      <c r="DK55" s="19">
        <v>0.41666666666666702</v>
      </c>
      <c r="DL55" s="19">
        <v>0.16666666666666699</v>
      </c>
      <c r="DM55" s="19">
        <v>8.3333333333333301E-2</v>
      </c>
      <c r="DN55" s="19">
        <v>0.25</v>
      </c>
      <c r="DO55" s="19">
        <v>0</v>
      </c>
      <c r="DP55" s="19">
        <v>0.25</v>
      </c>
      <c r="DQ55" s="17">
        <v>0</v>
      </c>
      <c r="DR55" s="19">
        <v>8.3333333333333301E-2</v>
      </c>
      <c r="DS55" s="19">
        <v>0.25</v>
      </c>
      <c r="DT55" s="19">
        <v>0.16666666666666699</v>
      </c>
      <c r="DU55" s="19">
        <v>8.3333333333333301E-2</v>
      </c>
      <c r="DV55" s="19">
        <v>4.1666666666666699E-2</v>
      </c>
      <c r="DW55" s="19">
        <v>0</v>
      </c>
      <c r="DX55" s="19">
        <v>8.3333333333333301E-2</v>
      </c>
      <c r="DY55" s="19">
        <v>0</v>
      </c>
      <c r="DZ55" s="19">
        <v>0</v>
      </c>
      <c r="EA55" s="19">
        <v>0</v>
      </c>
      <c r="EB55" s="19">
        <v>0.29166666666666702</v>
      </c>
      <c r="EC55" s="19">
        <v>0</v>
      </c>
      <c r="ED55" s="57">
        <v>0.16666666666666699</v>
      </c>
      <c r="EE55" s="57">
        <v>0.5</v>
      </c>
      <c r="EF55" s="57">
        <v>0.33333333333333298</v>
      </c>
      <c r="EG55" s="57">
        <v>0.16666666666666699</v>
      </c>
      <c r="EH55" s="57">
        <v>8.3333333333333301E-2</v>
      </c>
      <c r="EI55" s="57">
        <v>0</v>
      </c>
      <c r="EJ55" s="57">
        <v>0.16666666666666699</v>
      </c>
      <c r="EK55" s="57">
        <v>0</v>
      </c>
      <c r="EL55" s="57">
        <v>0</v>
      </c>
      <c r="EM55" s="57">
        <v>0</v>
      </c>
      <c r="EN55" s="57">
        <v>0.58333333333333304</v>
      </c>
      <c r="EO55" s="17">
        <v>0</v>
      </c>
      <c r="EP55" s="19">
        <v>0.13888888888888901</v>
      </c>
      <c r="EQ55" s="19">
        <v>0.43055555555555602</v>
      </c>
      <c r="ER55" s="19">
        <v>2.7777777777777801E-2</v>
      </c>
      <c r="ES55" s="19">
        <v>0.26388888888888901</v>
      </c>
      <c r="ET55" s="19">
        <v>1.38888888888889E-2</v>
      </c>
      <c r="EU55" s="19">
        <v>0</v>
      </c>
      <c r="EV55" s="19">
        <v>0</v>
      </c>
      <c r="EW55" s="19">
        <v>0</v>
      </c>
      <c r="EX55" s="19">
        <v>0</v>
      </c>
      <c r="EY55" s="19">
        <v>5.5555555555555601E-2</v>
      </c>
      <c r="EZ55" s="19">
        <v>0</v>
      </c>
      <c r="FA55" s="19">
        <v>2.7777777777777801E-2</v>
      </c>
      <c r="FB55" s="19">
        <v>4.1666666666666699E-2</v>
      </c>
      <c r="FC55" s="19">
        <v>0.125</v>
      </c>
      <c r="FD55" s="19">
        <v>0.43055555555555602</v>
      </c>
      <c r="FE55" s="19">
        <v>1.38888888888889E-2</v>
      </c>
      <c r="FF55" s="19">
        <v>0.26388888888888901</v>
      </c>
      <c r="FG55" s="19">
        <v>1.38888888888889E-2</v>
      </c>
      <c r="FH55" s="19">
        <v>0</v>
      </c>
      <c r="FI55" s="19">
        <v>0</v>
      </c>
      <c r="FJ55" s="19">
        <v>0</v>
      </c>
      <c r="FK55" s="19">
        <v>0</v>
      </c>
      <c r="FL55" s="19">
        <v>8.3333333333333301E-2</v>
      </c>
      <c r="FM55" s="19">
        <v>0</v>
      </c>
      <c r="FN55" s="19">
        <v>2.7777777777777801E-2</v>
      </c>
      <c r="FO55" s="17">
        <v>4.1666666666666699E-2</v>
      </c>
      <c r="FP55" s="19">
        <v>0.12777777777777799</v>
      </c>
      <c r="FQ55" s="19">
        <v>0.18809523809523801</v>
      </c>
      <c r="FR55" s="19">
        <v>0.16507936507936499</v>
      </c>
      <c r="FS55" s="19">
        <v>0.236507936507937</v>
      </c>
      <c r="FT55" s="19">
        <v>0.21666666666666701</v>
      </c>
      <c r="FU55" s="19">
        <v>6.5873015873015903E-2</v>
      </c>
      <c r="FV55" s="19">
        <v>0.12777777777777799</v>
      </c>
      <c r="FW55" s="19">
        <v>0.15476190476190499</v>
      </c>
      <c r="FX55" s="19">
        <v>0.16507936507936499</v>
      </c>
      <c r="FY55" s="19">
        <v>0.26984126984126999</v>
      </c>
      <c r="FZ55" s="19">
        <v>0.21666666666666701</v>
      </c>
      <c r="GA55" s="17">
        <v>6.5873015873015903E-2</v>
      </c>
      <c r="GB55" s="19">
        <v>6.1111111111111102E-2</v>
      </c>
      <c r="GC55" s="19">
        <v>1.1111111111111099E-2</v>
      </c>
      <c r="GD55" s="19">
        <v>0</v>
      </c>
      <c r="GE55" s="19">
        <v>0.266666666666667</v>
      </c>
      <c r="GF55" s="19">
        <v>3.3333333333333298E-2</v>
      </c>
      <c r="GG55" s="19">
        <v>1.6666666666666701E-2</v>
      </c>
      <c r="GH55" s="19">
        <v>1.6666666666666701E-2</v>
      </c>
      <c r="GI55" s="19">
        <v>0.25</v>
      </c>
      <c r="GJ55" s="19">
        <v>1.6666666666666701E-2</v>
      </c>
      <c r="GK55" s="19">
        <v>0.15</v>
      </c>
      <c r="GL55" s="19">
        <v>6.1111111111111102E-2</v>
      </c>
      <c r="GM55" s="19">
        <v>3.3333333333333298E-2</v>
      </c>
      <c r="GN55" s="19">
        <v>4.4444444444444502E-2</v>
      </c>
      <c r="GO55" s="19">
        <v>2.2222222222222199E-2</v>
      </c>
      <c r="GP55" s="19">
        <v>1.6666666666666701E-2</v>
      </c>
      <c r="GQ55" s="17">
        <v>0</v>
      </c>
      <c r="GR55" s="16">
        <v>1</v>
      </c>
      <c r="GS55" s="17">
        <v>0</v>
      </c>
      <c r="GT55" s="19">
        <v>0</v>
      </c>
      <c r="GU55" s="19">
        <v>0</v>
      </c>
      <c r="GV55" s="19">
        <v>0</v>
      </c>
      <c r="GW55" s="19">
        <v>0</v>
      </c>
      <c r="GX55" s="19">
        <v>0</v>
      </c>
      <c r="GY55" s="19">
        <v>0</v>
      </c>
      <c r="GZ55" s="19">
        <v>0</v>
      </c>
      <c r="HA55" s="17">
        <v>0</v>
      </c>
      <c r="HB55" s="19">
        <v>0</v>
      </c>
      <c r="HC55" s="19">
        <v>3.3333333333333298E-2</v>
      </c>
      <c r="HD55" s="19">
        <v>0.1</v>
      </c>
      <c r="HE55" s="19">
        <v>0.05</v>
      </c>
      <c r="HF55" s="19">
        <v>0</v>
      </c>
      <c r="HG55" s="19">
        <v>4.4444444444444502E-2</v>
      </c>
      <c r="HH55" s="19">
        <v>4.4444444444444398E-2</v>
      </c>
      <c r="HI55" s="19">
        <v>0.18333333333333299</v>
      </c>
      <c r="HJ55" s="19">
        <v>0.18888888888888899</v>
      </c>
      <c r="HK55" s="19">
        <v>7.2222222222222202E-2</v>
      </c>
      <c r="HL55" s="19">
        <v>8.3333333333333301E-2</v>
      </c>
      <c r="HM55" s="19">
        <v>2.2222222222222199E-2</v>
      </c>
      <c r="HN55" s="19">
        <v>0.15</v>
      </c>
      <c r="HO55" s="19">
        <v>0</v>
      </c>
      <c r="HP55" s="19">
        <v>2.7777777777777801E-2</v>
      </c>
      <c r="HQ55" s="17">
        <v>0</v>
      </c>
      <c r="HR55" s="19">
        <v>0.5</v>
      </c>
      <c r="HS55" s="19">
        <v>0.5</v>
      </c>
      <c r="HT55" s="19">
        <v>0</v>
      </c>
      <c r="HU55" s="19">
        <v>8.3333333333333301E-2</v>
      </c>
      <c r="HV55" s="19">
        <v>0.5</v>
      </c>
      <c r="HW55" s="19">
        <v>0</v>
      </c>
      <c r="HX55" s="17">
        <v>0.33333333333333298</v>
      </c>
      <c r="HY55" s="19">
        <v>0.115373873873874</v>
      </c>
      <c r="HZ55" s="19">
        <v>7.6202702702702699E-2</v>
      </c>
      <c r="IA55" s="19">
        <v>9.2907657657657697E-2</v>
      </c>
      <c r="IB55" s="19">
        <v>9.6121621621621606E-2</v>
      </c>
      <c r="IC55" s="19">
        <v>0.104957207207207</v>
      </c>
      <c r="ID55" s="19">
        <v>5.12072072072072E-2</v>
      </c>
      <c r="IE55" s="19">
        <v>6.2036036036036003E-2</v>
      </c>
      <c r="IF55" s="19">
        <v>5.6540540540540501E-2</v>
      </c>
      <c r="IG55" s="19">
        <v>4.7873873873873901E-2</v>
      </c>
      <c r="IH55" s="19">
        <v>5.9623873873873898E-2</v>
      </c>
      <c r="II55" s="19">
        <v>6.2704954954954997E-2</v>
      </c>
      <c r="IJ55" s="19">
        <v>5.12072072072072E-2</v>
      </c>
      <c r="IK55" s="19">
        <v>4.8540540540540501E-2</v>
      </c>
      <c r="IL55" s="19">
        <v>6.0828828828828799E-2</v>
      </c>
      <c r="IM55" s="19">
        <v>1.38738738738739E-2</v>
      </c>
      <c r="IN55" s="17">
        <v>0</v>
      </c>
      <c r="IO55" s="19">
        <v>0.41666666666666702</v>
      </c>
      <c r="IP55" s="19">
        <v>8.3333333333333301E-2</v>
      </c>
      <c r="IQ55" s="19">
        <v>0.16666666666666699</v>
      </c>
      <c r="IR55" s="19">
        <v>0.16666666666666699</v>
      </c>
      <c r="IS55" s="19">
        <v>0.16666666666666699</v>
      </c>
      <c r="IT55" s="19">
        <v>8.3333333333333301E-2</v>
      </c>
      <c r="IU55" s="17">
        <v>0.16666666666666699</v>
      </c>
      <c r="IV55" s="16">
        <v>0.5</v>
      </c>
      <c r="IW55" s="16">
        <v>0.5</v>
      </c>
      <c r="IX55" s="16">
        <v>0.41666666666666702</v>
      </c>
      <c r="IY55" s="16">
        <v>0</v>
      </c>
      <c r="IZ55" s="16">
        <v>-0.16666666666666699</v>
      </c>
      <c r="JA55" s="16">
        <v>0.33333333333333298</v>
      </c>
      <c r="JB55" s="16">
        <v>0.25</v>
      </c>
      <c r="JC55" s="16">
        <v>0</v>
      </c>
      <c r="JD55" s="16">
        <v>0</v>
      </c>
      <c r="JE55" s="16">
        <v>0.58333333333333304</v>
      </c>
      <c r="JF55" s="19">
        <v>8.3333333333333301E-2</v>
      </c>
      <c r="JG55" s="17">
        <v>0</v>
      </c>
      <c r="JH55" s="19">
        <v>5.2307692307692298E-2</v>
      </c>
      <c r="JI55" s="16">
        <v>5.9487179487179499E-2</v>
      </c>
      <c r="JJ55" s="16">
        <v>6.6666666666666693E-2</v>
      </c>
      <c r="JK55" s="16">
        <v>9.1965811965811994E-2</v>
      </c>
      <c r="JL55" s="16">
        <v>0.20974358974359</v>
      </c>
      <c r="JM55" s="16">
        <v>5.53846153846154E-2</v>
      </c>
      <c r="JN55" s="16">
        <v>6.15384615384615E-2</v>
      </c>
      <c r="JO55" s="16">
        <v>7.4871794871794906E-2</v>
      </c>
      <c r="JP55" s="16">
        <v>0.24837606837606799</v>
      </c>
      <c r="JQ55" s="16">
        <v>5.4358974358974403E-2</v>
      </c>
      <c r="JR55" s="19">
        <v>2.5299145299145301E-2</v>
      </c>
      <c r="JS55" s="17">
        <v>0</v>
      </c>
      <c r="JT55" s="19">
        <v>8.3333333333333301E-2</v>
      </c>
      <c r="JU55" s="16">
        <v>0.25</v>
      </c>
      <c r="JV55" s="16">
        <v>0</v>
      </c>
      <c r="JW55" s="16">
        <v>0.5</v>
      </c>
      <c r="JX55" s="16">
        <v>0.5</v>
      </c>
      <c r="JY55" s="16">
        <v>8.3333333333333301E-2</v>
      </c>
      <c r="JZ55" s="16">
        <v>0.16666666666666699</v>
      </c>
      <c r="KA55" s="16">
        <v>8.3333333333333301E-2</v>
      </c>
      <c r="KB55" s="16">
        <v>0.33333333333333298</v>
      </c>
      <c r="KC55" s="16">
        <v>0.33333333333333298</v>
      </c>
      <c r="KD55" s="19">
        <v>8.3333333333333301E-2</v>
      </c>
      <c r="KE55" s="17">
        <v>8.3333333333333301E-2</v>
      </c>
      <c r="KF55" s="19">
        <v>0</v>
      </c>
      <c r="KG55" s="16">
        <v>8.3333333333333301E-2</v>
      </c>
      <c r="KH55" s="16">
        <v>0.75</v>
      </c>
      <c r="KI55" s="16">
        <v>0.83333333333333304</v>
      </c>
      <c r="KJ55" s="16">
        <v>-8.3333333333333301E-2</v>
      </c>
      <c r="KK55" s="16">
        <v>0.16666666666666699</v>
      </c>
      <c r="KL55" s="16">
        <v>0.58333333333333304</v>
      </c>
      <c r="KM55" s="17">
        <v>0.75</v>
      </c>
      <c r="KN55" s="81">
        <v>0.25</v>
      </c>
      <c r="KO55" s="19">
        <v>0</v>
      </c>
      <c r="KP55" s="19">
        <v>0</v>
      </c>
      <c r="KQ55" s="19">
        <v>0.16666666666666699</v>
      </c>
      <c r="KR55" s="19">
        <v>0.16666666666666699</v>
      </c>
      <c r="KS55" s="19">
        <v>0</v>
      </c>
      <c r="KT55" s="17">
        <v>8.3333333333333301E-2</v>
      </c>
      <c r="KU55" s="16">
        <v>0.29829059829059801</v>
      </c>
      <c r="KV55" s="16">
        <v>0.18477078477078501</v>
      </c>
      <c r="KW55" s="16">
        <v>0.24642579642579601</v>
      </c>
      <c r="KX55" s="16">
        <v>0.22051282051282101</v>
      </c>
      <c r="KY55" s="16">
        <v>0.05</v>
      </c>
      <c r="KZ55" s="16">
        <v>0.31227661227661202</v>
      </c>
      <c r="LA55" s="16">
        <v>0.17684537684537699</v>
      </c>
      <c r="LB55" s="16">
        <v>0.24642579642579601</v>
      </c>
      <c r="LC55" s="16">
        <v>0.21445221445221399</v>
      </c>
      <c r="LD55" s="16">
        <v>0.05</v>
      </c>
      <c r="LE55" s="49">
        <v>0</v>
      </c>
      <c r="LF55" s="16">
        <v>0.25</v>
      </c>
      <c r="LG55" s="16">
        <v>0.58333333333333304</v>
      </c>
      <c r="LH55" s="16">
        <v>8.3333333333333301E-2</v>
      </c>
      <c r="LI55" s="16">
        <v>8.3333333333333301E-2</v>
      </c>
      <c r="LJ55" s="17">
        <v>0</v>
      </c>
      <c r="LK55" s="19">
        <v>0</v>
      </c>
      <c r="LL55" s="19">
        <v>0.25</v>
      </c>
      <c r="LM55" s="19">
        <v>0.5</v>
      </c>
      <c r="LN55" s="19">
        <v>0.16666666666666699</v>
      </c>
      <c r="LO55" s="19">
        <v>8.3333333333333301E-2</v>
      </c>
      <c r="LP55" s="19">
        <v>0</v>
      </c>
      <c r="LQ55" s="49">
        <v>8.3333333333333301E-2</v>
      </c>
      <c r="LR55" s="16">
        <v>0.25</v>
      </c>
      <c r="LS55" s="16">
        <v>0.16666666666666699</v>
      </c>
      <c r="LT55" s="16">
        <v>0</v>
      </c>
      <c r="LU55" s="16">
        <v>0</v>
      </c>
      <c r="LV55" s="16">
        <v>0</v>
      </c>
      <c r="LW55" s="16">
        <v>0</v>
      </c>
      <c r="LX55" s="19">
        <v>0</v>
      </c>
      <c r="LY55" s="19">
        <v>0</v>
      </c>
      <c r="LZ55" s="17">
        <v>8.3333333333333301E-2</v>
      </c>
      <c r="MA55" s="16">
        <v>8.3333333333333301E-2</v>
      </c>
      <c r="MB55" s="16">
        <v>8.3333333333333301E-2</v>
      </c>
      <c r="MC55" s="16">
        <v>8.3333333333333301E-2</v>
      </c>
      <c r="MD55" s="16">
        <v>0</v>
      </c>
      <c r="ME55" s="16">
        <v>0</v>
      </c>
      <c r="MF55" s="16">
        <v>0</v>
      </c>
      <c r="MG55" s="16">
        <v>0</v>
      </c>
      <c r="MH55" s="19">
        <v>0</v>
      </c>
      <c r="MI55" s="17">
        <v>0</v>
      </c>
      <c r="MJ55" s="16">
        <v>0</v>
      </c>
      <c r="MK55" s="16">
        <v>0.18181818181818199</v>
      </c>
      <c r="ML55" s="16">
        <v>0.54545454545454597</v>
      </c>
      <c r="MM55" s="16">
        <v>0.27272727272727298</v>
      </c>
      <c r="MN55" s="16">
        <v>0</v>
      </c>
      <c r="MO55" s="17">
        <v>8.3333333333333301E-2</v>
      </c>
      <c r="MP55" s="16">
        <v>0</v>
      </c>
      <c r="MQ55" s="16">
        <v>0.18181818181818199</v>
      </c>
      <c r="MR55" s="16">
        <v>0.45454545454545497</v>
      </c>
      <c r="MS55" s="16">
        <v>0.36363636363636398</v>
      </c>
      <c r="MT55" s="19">
        <v>0</v>
      </c>
      <c r="MU55" s="19">
        <v>8.3333333333333301E-2</v>
      </c>
      <c r="MV55" s="49">
        <v>0</v>
      </c>
      <c r="MW55" s="16">
        <v>0.16666666666666699</v>
      </c>
      <c r="MX55" s="16">
        <v>8.3333333333333301E-2</v>
      </c>
      <c r="MY55" s="16">
        <v>0</v>
      </c>
      <c r="MZ55" s="16">
        <v>0</v>
      </c>
      <c r="NA55" s="16">
        <v>0</v>
      </c>
      <c r="NB55" s="16">
        <v>0</v>
      </c>
      <c r="NC55" s="19">
        <v>0</v>
      </c>
      <c r="ND55" s="17">
        <v>0</v>
      </c>
      <c r="NE55" s="16">
        <v>0</v>
      </c>
      <c r="NF55" s="16">
        <v>0.16666666666666699</v>
      </c>
      <c r="NG55" s="16">
        <v>8.3333333333333301E-2</v>
      </c>
      <c r="NH55" s="16">
        <v>0</v>
      </c>
      <c r="NI55" s="16">
        <v>0</v>
      </c>
      <c r="NJ55" s="16">
        <v>0</v>
      </c>
      <c r="NK55" s="16">
        <v>0</v>
      </c>
      <c r="NL55" s="19">
        <v>0.16666666666666699</v>
      </c>
      <c r="NM55" s="17">
        <v>0</v>
      </c>
      <c r="NN55" s="19">
        <v>0</v>
      </c>
      <c r="NO55" s="16">
        <v>0</v>
      </c>
      <c r="NP55" s="16">
        <v>0.83333333333333304</v>
      </c>
      <c r="NQ55" s="16">
        <v>0.16666666666666699</v>
      </c>
      <c r="NR55" s="16">
        <v>0</v>
      </c>
      <c r="NS55" s="17">
        <v>0.5</v>
      </c>
      <c r="NT55" s="16">
        <v>0</v>
      </c>
      <c r="NU55" s="16">
        <v>0</v>
      </c>
      <c r="NV55" s="16">
        <v>0.5</v>
      </c>
      <c r="NW55" s="16">
        <v>0.5</v>
      </c>
      <c r="NX55" s="19">
        <v>0</v>
      </c>
      <c r="NY55" s="17">
        <v>0.5</v>
      </c>
      <c r="NZ55" s="19">
        <v>0</v>
      </c>
      <c r="OA55" s="16">
        <v>0</v>
      </c>
      <c r="OB55" s="16">
        <v>0</v>
      </c>
      <c r="OC55" s="16">
        <v>0</v>
      </c>
      <c r="OD55" s="16">
        <v>0</v>
      </c>
      <c r="OE55" s="16">
        <v>0</v>
      </c>
      <c r="OF55" s="16">
        <v>0</v>
      </c>
      <c r="OG55" s="19">
        <v>0</v>
      </c>
      <c r="OH55" s="17">
        <v>0</v>
      </c>
      <c r="OI55" s="16">
        <v>0</v>
      </c>
      <c r="OJ55" s="16">
        <v>8.3333333333333301E-2</v>
      </c>
      <c r="OK55" s="16">
        <v>8.3333333333333301E-2</v>
      </c>
      <c r="OL55" s="16">
        <v>0</v>
      </c>
      <c r="OM55" s="16">
        <v>0</v>
      </c>
      <c r="ON55" s="16">
        <v>0</v>
      </c>
      <c r="OO55" s="16">
        <v>0</v>
      </c>
      <c r="OP55" s="19">
        <v>8.3333333333333301E-2</v>
      </c>
      <c r="OQ55" s="17">
        <v>0</v>
      </c>
      <c r="OR55" s="16">
        <v>0</v>
      </c>
      <c r="OS55" s="16">
        <v>0.42857142857142899</v>
      </c>
      <c r="OT55" s="16">
        <v>0.57142857142857195</v>
      </c>
      <c r="OU55" s="16">
        <v>0</v>
      </c>
      <c r="OV55" s="19">
        <v>0</v>
      </c>
      <c r="OW55" s="17">
        <v>0.41666666666666702</v>
      </c>
      <c r="OX55" s="19">
        <v>0</v>
      </c>
      <c r="OY55" s="16">
        <v>0.28571428571428598</v>
      </c>
      <c r="OZ55" s="16">
        <v>0.57142857142857195</v>
      </c>
      <c r="PA55" s="16">
        <v>0.14285714285714299</v>
      </c>
      <c r="PB55" s="19">
        <v>0</v>
      </c>
      <c r="PC55" s="19">
        <v>0.41666666666666702</v>
      </c>
      <c r="PD55" s="49">
        <v>8.3333333333333301E-2</v>
      </c>
      <c r="PE55" s="16">
        <v>8.3333333333333301E-2</v>
      </c>
      <c r="PF55" s="16">
        <v>0.16666666666666699</v>
      </c>
      <c r="PG55" s="16">
        <v>0</v>
      </c>
      <c r="PH55" s="16">
        <v>0</v>
      </c>
      <c r="PI55" s="16">
        <v>0</v>
      </c>
      <c r="PJ55" s="16">
        <v>0</v>
      </c>
      <c r="PK55" s="19">
        <v>8.3333333333333301E-2</v>
      </c>
      <c r="PL55" s="17">
        <v>0</v>
      </c>
      <c r="PM55" s="19">
        <v>0</v>
      </c>
      <c r="PN55" s="16">
        <v>0</v>
      </c>
      <c r="PO55" s="16">
        <v>0</v>
      </c>
      <c r="PP55" s="16">
        <v>0</v>
      </c>
      <c r="PQ55" s="16">
        <v>0</v>
      </c>
      <c r="PR55" s="16">
        <v>0</v>
      </c>
      <c r="PS55" s="16">
        <v>0</v>
      </c>
      <c r="PT55" s="19">
        <v>0</v>
      </c>
      <c r="PU55" s="17">
        <v>0</v>
      </c>
      <c r="PV55" s="19">
        <v>0.30555555555555602</v>
      </c>
      <c r="PW55" s="16">
        <v>0.194444444444444</v>
      </c>
      <c r="PX55" s="16">
        <v>0.11111111111111099</v>
      </c>
      <c r="PY55" s="16">
        <v>0.11111111111111099</v>
      </c>
      <c r="PZ55" s="16">
        <v>2.7777777777777801E-2</v>
      </c>
      <c r="QA55" s="16">
        <v>0.125</v>
      </c>
      <c r="QB55" s="16">
        <v>6.9444444444444406E-2</v>
      </c>
      <c r="QC55" s="19">
        <v>5.5555555555555601E-2</v>
      </c>
      <c r="QD55" s="17">
        <v>0</v>
      </c>
      <c r="QE55" s="19">
        <v>8.3333333333333301E-2</v>
      </c>
      <c r="QF55" s="16">
        <v>0.23611111111111099</v>
      </c>
      <c r="QG55" s="16">
        <v>0.125</v>
      </c>
      <c r="QH55" s="16">
        <v>6.9444444444444406E-2</v>
      </c>
      <c r="QI55" s="16">
        <v>0.20833333333333301</v>
      </c>
      <c r="QJ55" s="16">
        <v>9.7222222222222196E-2</v>
      </c>
      <c r="QK55" s="19">
        <v>0.180555555555556</v>
      </c>
      <c r="QL55" s="19">
        <v>0</v>
      </c>
      <c r="QM55" s="17">
        <v>0</v>
      </c>
      <c r="QN55" s="19">
        <v>0.31944444444444398</v>
      </c>
      <c r="QO55" s="16">
        <v>0.16666666666666699</v>
      </c>
      <c r="QP55" s="16">
        <v>0.11111111111111099</v>
      </c>
      <c r="QQ55" s="16">
        <v>9.7222222222222196E-2</v>
      </c>
      <c r="QR55" s="16">
        <v>0.16666666666666699</v>
      </c>
      <c r="QS55" s="16">
        <v>5.5555555555555601E-2</v>
      </c>
      <c r="QT55" s="16">
        <v>5.5555555555555601E-2</v>
      </c>
      <c r="QU55" s="19">
        <v>2.7777777777777801E-2</v>
      </c>
      <c r="QV55" s="17">
        <v>0</v>
      </c>
      <c r="QW55" s="49">
        <v>15</v>
      </c>
      <c r="QX55" s="19">
        <v>12.75</v>
      </c>
      <c r="QY55" s="19">
        <v>5.4285714285714297</v>
      </c>
      <c r="QZ55" s="17">
        <v>4.8571428571428603</v>
      </c>
      <c r="RA55" s="49">
        <v>13.75</v>
      </c>
      <c r="RB55" s="19">
        <v>10.25</v>
      </c>
      <c r="RC55" s="19">
        <v>5</v>
      </c>
      <c r="RD55" s="17">
        <v>9.5714285714285694</v>
      </c>
      <c r="RE55" s="49">
        <v>89262.166666666701</v>
      </c>
      <c r="RF55" s="19">
        <v>1880.25</v>
      </c>
      <c r="RG55" s="19">
        <v>8816</v>
      </c>
      <c r="RH55" s="17">
        <v>16448.7</v>
      </c>
      <c r="RI55" s="49">
        <v>28.3333333333333</v>
      </c>
      <c r="RJ55" s="19">
        <v>12.8333333333333</v>
      </c>
      <c r="RK55" s="19">
        <v>14.454545454545499</v>
      </c>
      <c r="RL55" s="17">
        <v>10.746</v>
      </c>
      <c r="RM55" s="363">
        <v>27.333333333333332</v>
      </c>
    </row>
    <row r="56" spans="1:481" x14ac:dyDescent="0.25">
      <c r="A56" s="33">
        <v>44348</v>
      </c>
      <c r="B56" s="19">
        <v>0.6</v>
      </c>
      <c r="C56" s="17">
        <v>0.4</v>
      </c>
      <c r="D56" s="16">
        <v>0.38518518518518502</v>
      </c>
      <c r="E56" s="16">
        <v>0.38549382716049402</v>
      </c>
      <c r="F56" s="16">
        <v>8.6111111111111097E-2</v>
      </c>
      <c r="G56" s="17">
        <v>0.14320987654320999</v>
      </c>
      <c r="H56" s="31">
        <v>0.88900000000000001</v>
      </c>
      <c r="I56" s="31">
        <v>0</v>
      </c>
      <c r="J56" s="31">
        <v>0</v>
      </c>
      <c r="K56" s="31">
        <v>0.111</v>
      </c>
      <c r="L56" s="46">
        <v>0.88900000000000001</v>
      </c>
      <c r="M56" s="46">
        <v>0</v>
      </c>
      <c r="N56" s="46">
        <v>0</v>
      </c>
      <c r="O56" s="46">
        <v>0.111</v>
      </c>
      <c r="P56" s="46">
        <v>1</v>
      </c>
      <c r="Q56" s="46">
        <v>0</v>
      </c>
      <c r="R56" s="46">
        <v>0</v>
      </c>
      <c r="S56" s="46">
        <v>0</v>
      </c>
      <c r="T56" s="46">
        <v>1</v>
      </c>
      <c r="U56" s="46">
        <v>0</v>
      </c>
      <c r="V56" s="46">
        <v>0</v>
      </c>
      <c r="W56" s="40">
        <v>0</v>
      </c>
      <c r="X56" s="36">
        <v>-6.6666666666666693E-2</v>
      </c>
      <c r="Y56" s="36">
        <v>0.266666666666667</v>
      </c>
      <c r="Z56" s="36">
        <v>0</v>
      </c>
      <c r="AA56" s="36">
        <v>0.133333333333333</v>
      </c>
      <c r="AB56" s="39">
        <v>0.33333333333333298</v>
      </c>
      <c r="AC56" s="42">
        <v>7.4074074074074098E-2</v>
      </c>
      <c r="AD56" s="42">
        <v>0.11111111111111099</v>
      </c>
      <c r="AE56" s="42">
        <v>0</v>
      </c>
      <c r="AF56" s="42">
        <v>0.22222222222222199</v>
      </c>
      <c r="AG56" s="42">
        <v>3.7037037037037E-2</v>
      </c>
      <c r="AH56" s="42">
        <v>7.4074074074074098E-2</v>
      </c>
      <c r="AI56" s="42">
        <v>7.4074074074074098E-2</v>
      </c>
      <c r="AJ56" s="42">
        <v>0</v>
      </c>
      <c r="AK56" s="42">
        <v>7.4074074074074098E-2</v>
      </c>
      <c r="AL56" s="42">
        <v>0</v>
      </c>
      <c r="AM56" s="42">
        <v>0.6</v>
      </c>
      <c r="AN56" s="42">
        <v>0.133333333333333</v>
      </c>
      <c r="AO56" s="42">
        <v>0.2</v>
      </c>
      <c r="AP56" s="58">
        <v>0</v>
      </c>
      <c r="AQ56" s="58">
        <v>0.4</v>
      </c>
      <c r="AR56" s="58">
        <v>6.6666666666666693E-2</v>
      </c>
      <c r="AS56" s="58">
        <v>0.133333333333333</v>
      </c>
      <c r="AT56" s="58">
        <v>0.133333333333333</v>
      </c>
      <c r="AU56" s="58">
        <v>0</v>
      </c>
      <c r="AV56" s="58">
        <v>0.133333333333333</v>
      </c>
      <c r="AW56" s="18">
        <v>0</v>
      </c>
      <c r="AX56" s="49">
        <v>8.3333333333333301E-2</v>
      </c>
      <c r="AY56" s="16">
        <v>0.33333333333333298</v>
      </c>
      <c r="AZ56" s="16">
        <v>0.20833333333333301</v>
      </c>
      <c r="BA56" s="16">
        <v>8.3333333333333301E-2</v>
      </c>
      <c r="BB56" s="16">
        <v>0</v>
      </c>
      <c r="BC56" s="16">
        <v>0</v>
      </c>
      <c r="BD56" s="16">
        <v>4.1666666666666699E-2</v>
      </c>
      <c r="BE56" s="16">
        <v>0</v>
      </c>
      <c r="BF56" s="19">
        <v>0</v>
      </c>
      <c r="BG56" s="19">
        <v>0</v>
      </c>
      <c r="BH56" s="19">
        <v>0.25</v>
      </c>
      <c r="BI56" s="19">
        <v>0</v>
      </c>
      <c r="BJ56" s="19">
        <v>0.133333333333333</v>
      </c>
      <c r="BK56" s="19">
        <v>0.53333333333333299</v>
      </c>
      <c r="BL56" s="19">
        <v>0.33333333333333298</v>
      </c>
      <c r="BM56" s="19">
        <v>0.133333333333333</v>
      </c>
      <c r="BN56" s="19">
        <v>0</v>
      </c>
      <c r="BO56" s="19">
        <v>0</v>
      </c>
      <c r="BP56" s="19">
        <v>6.6666666666666693E-2</v>
      </c>
      <c r="BQ56" s="19">
        <v>0</v>
      </c>
      <c r="BR56" s="19">
        <v>0</v>
      </c>
      <c r="BS56" s="19">
        <v>0</v>
      </c>
      <c r="BT56" s="19">
        <v>0.4</v>
      </c>
      <c r="BU56" s="17">
        <v>0</v>
      </c>
      <c r="BV56" s="19">
        <v>0.6</v>
      </c>
      <c r="BW56" s="17">
        <v>0.4</v>
      </c>
      <c r="BX56" s="16">
        <v>0.38888888888888901</v>
      </c>
      <c r="BY56" s="16">
        <v>0.28333333333333299</v>
      </c>
      <c r="BZ56" s="16">
        <v>0.211111111111111</v>
      </c>
      <c r="CA56" s="17">
        <v>0.116666666666667</v>
      </c>
      <c r="CB56" s="31">
        <v>0.88900000000000001</v>
      </c>
      <c r="CC56" s="31">
        <v>0</v>
      </c>
      <c r="CD56" s="31">
        <v>0</v>
      </c>
      <c r="CE56" s="31">
        <v>0.111</v>
      </c>
      <c r="CF56" s="46">
        <v>0.66700000000000004</v>
      </c>
      <c r="CG56" s="46">
        <v>0.33300000000000002</v>
      </c>
      <c r="CH56" s="46">
        <v>0</v>
      </c>
      <c r="CI56" s="46">
        <v>0</v>
      </c>
      <c r="CJ56" s="46">
        <v>0.83299999999999996</v>
      </c>
      <c r="CK56" s="46">
        <v>0</v>
      </c>
      <c r="CL56" s="46">
        <v>0</v>
      </c>
      <c r="CM56" s="46">
        <v>0.16700000000000001</v>
      </c>
      <c r="CN56" s="46">
        <v>0.75</v>
      </c>
      <c r="CO56" s="46">
        <v>0.25</v>
      </c>
      <c r="CP56" s="46">
        <v>0</v>
      </c>
      <c r="CQ56" s="40">
        <v>0</v>
      </c>
      <c r="CR56" s="38">
        <v>0.133333333333333</v>
      </c>
      <c r="CS56" s="38">
        <v>6.6666666666666693E-2</v>
      </c>
      <c r="CT56" s="38">
        <v>6.6666666666666693E-2</v>
      </c>
      <c r="CU56" s="40">
        <v>0</v>
      </c>
      <c r="CV56" s="46">
        <v>0.22222222222222199</v>
      </c>
      <c r="CW56" s="19">
        <v>0.13888888888888901</v>
      </c>
      <c r="CX56" s="19">
        <v>8.3333333333333301E-2</v>
      </c>
      <c r="CY56" s="19">
        <v>0</v>
      </c>
      <c r="CZ56" s="19">
        <v>0.194444444444444</v>
      </c>
      <c r="DA56" s="19">
        <v>5.5555555555555601E-2</v>
      </c>
      <c r="DB56" s="19">
        <v>5.5555555555555601E-2</v>
      </c>
      <c r="DC56" s="19">
        <v>5.5555555555555601E-2</v>
      </c>
      <c r="DD56" s="19">
        <v>0</v>
      </c>
      <c r="DE56" s="19">
        <v>0.194444444444444</v>
      </c>
      <c r="DF56" s="19">
        <v>0</v>
      </c>
      <c r="DG56" s="19">
        <v>0.53333333333333299</v>
      </c>
      <c r="DH56" s="19">
        <v>0.33333333333333298</v>
      </c>
      <c r="DI56" s="19">
        <v>0.2</v>
      </c>
      <c r="DJ56" s="19">
        <v>0</v>
      </c>
      <c r="DK56" s="19">
        <v>0.46666666666666701</v>
      </c>
      <c r="DL56" s="19">
        <v>0.133333333333333</v>
      </c>
      <c r="DM56" s="19">
        <v>0.133333333333333</v>
      </c>
      <c r="DN56" s="19">
        <v>0.133333333333333</v>
      </c>
      <c r="DO56" s="19">
        <v>0</v>
      </c>
      <c r="DP56" s="19">
        <v>0.46666666666666701</v>
      </c>
      <c r="DQ56" s="17">
        <v>0</v>
      </c>
      <c r="DR56" s="19">
        <v>6.6666666666666693E-2</v>
      </c>
      <c r="DS56" s="19">
        <v>0.3</v>
      </c>
      <c r="DT56" s="19">
        <v>0.2</v>
      </c>
      <c r="DU56" s="19">
        <v>6.6666666666666693E-2</v>
      </c>
      <c r="DV56" s="19">
        <v>3.3333333333333298E-2</v>
      </c>
      <c r="DW56" s="19">
        <v>0</v>
      </c>
      <c r="DX56" s="19">
        <v>6.6666666666666693E-2</v>
      </c>
      <c r="DY56" s="19">
        <v>0</v>
      </c>
      <c r="DZ56" s="19">
        <v>0</v>
      </c>
      <c r="EA56" s="19">
        <v>0</v>
      </c>
      <c r="EB56" s="19">
        <v>0.266666666666667</v>
      </c>
      <c r="EC56" s="19">
        <v>0</v>
      </c>
      <c r="ED56" s="57">
        <v>0.133333333333333</v>
      </c>
      <c r="EE56" s="57">
        <v>0.6</v>
      </c>
      <c r="EF56" s="57">
        <v>0.4</v>
      </c>
      <c r="EG56" s="57">
        <v>0.133333333333333</v>
      </c>
      <c r="EH56" s="57">
        <v>6.6666666666666693E-2</v>
      </c>
      <c r="EI56" s="57">
        <v>0</v>
      </c>
      <c r="EJ56" s="57">
        <v>0.133333333333333</v>
      </c>
      <c r="EK56" s="57">
        <v>0</v>
      </c>
      <c r="EL56" s="57">
        <v>0</v>
      </c>
      <c r="EM56" s="57">
        <v>0</v>
      </c>
      <c r="EN56" s="57">
        <v>0.53333333333333299</v>
      </c>
      <c r="EO56" s="17">
        <v>0</v>
      </c>
      <c r="EP56" s="19">
        <v>9.2261904761904795E-2</v>
      </c>
      <c r="EQ56" s="19">
        <v>0.45</v>
      </c>
      <c r="ER56" s="19">
        <v>2.0833333333333301E-2</v>
      </c>
      <c r="ES56" s="19">
        <v>0.18154761904761901</v>
      </c>
      <c r="ET56" s="19">
        <v>2.3809523809523801E-2</v>
      </c>
      <c r="EU56" s="19">
        <v>0</v>
      </c>
      <c r="EV56" s="19">
        <v>0</v>
      </c>
      <c r="EW56" s="19">
        <v>2.0833333333333301E-2</v>
      </c>
      <c r="EX56" s="19">
        <v>0</v>
      </c>
      <c r="EY56" s="19">
        <v>8.9880952380952395E-2</v>
      </c>
      <c r="EZ56" s="19">
        <v>0</v>
      </c>
      <c r="FA56" s="19">
        <v>5.4166666666666703E-2</v>
      </c>
      <c r="FB56" s="19">
        <v>6.6666666666666693E-2</v>
      </c>
      <c r="FC56" s="19">
        <v>0.120535714285714</v>
      </c>
      <c r="FD56" s="19">
        <v>0.424702380952381</v>
      </c>
      <c r="FE56" s="19">
        <v>2.3809523809523801E-2</v>
      </c>
      <c r="FF56" s="19">
        <v>0.210416666666667</v>
      </c>
      <c r="FG56" s="19">
        <v>2.0833333333333301E-2</v>
      </c>
      <c r="FH56" s="19">
        <v>0</v>
      </c>
      <c r="FI56" s="19">
        <v>0</v>
      </c>
      <c r="FJ56" s="19">
        <v>3.3333333333333298E-2</v>
      </c>
      <c r="FK56" s="19">
        <v>0</v>
      </c>
      <c r="FL56" s="19">
        <v>6.5476190476190493E-2</v>
      </c>
      <c r="FM56" s="19">
        <v>0</v>
      </c>
      <c r="FN56" s="19">
        <v>3.42261904761905E-2</v>
      </c>
      <c r="FO56" s="17">
        <v>6.6666666666666693E-2</v>
      </c>
      <c r="FP56" s="19">
        <v>0.180555555555556</v>
      </c>
      <c r="FQ56" s="19">
        <v>0.157407407407407</v>
      </c>
      <c r="FR56" s="19">
        <v>0.217592592592593</v>
      </c>
      <c r="FS56" s="19">
        <v>0.24537037037036999</v>
      </c>
      <c r="FT56" s="19">
        <v>0.14444444444444399</v>
      </c>
      <c r="FU56" s="19">
        <v>5.4629629629629597E-2</v>
      </c>
      <c r="FV56" s="19">
        <v>0.17388888888888901</v>
      </c>
      <c r="FW56" s="19">
        <v>0.15185185185185199</v>
      </c>
      <c r="FX56" s="19">
        <v>0.21296296296296299</v>
      </c>
      <c r="FY56" s="19">
        <v>0.25555555555555598</v>
      </c>
      <c r="FZ56" s="19">
        <v>0.151111111111111</v>
      </c>
      <c r="GA56" s="17">
        <v>5.4629629629629597E-2</v>
      </c>
      <c r="GB56" s="19">
        <v>3.5555555555555597E-2</v>
      </c>
      <c r="GC56" s="19">
        <v>3.11111111111111E-2</v>
      </c>
      <c r="GD56" s="19">
        <v>3.11111111111111E-2</v>
      </c>
      <c r="GE56" s="19">
        <v>0.293333333333333</v>
      </c>
      <c r="GF56" s="19">
        <v>0.04</v>
      </c>
      <c r="GG56" s="19">
        <v>1.3333333333333299E-2</v>
      </c>
      <c r="GH56" s="19">
        <v>0</v>
      </c>
      <c r="GI56" s="19">
        <v>0.24444444444444399</v>
      </c>
      <c r="GJ56" s="19">
        <v>2.66666666666667E-2</v>
      </c>
      <c r="GK56" s="19">
        <v>0.164444444444444</v>
      </c>
      <c r="GL56" s="19">
        <v>8.8888888888888906E-3</v>
      </c>
      <c r="GM56" s="19">
        <v>7.1111111111111097E-2</v>
      </c>
      <c r="GN56" s="19">
        <v>3.5555555555555597E-2</v>
      </c>
      <c r="GO56" s="19">
        <v>4.4444444444444401E-3</v>
      </c>
      <c r="GP56" s="19">
        <v>0</v>
      </c>
      <c r="GQ56" s="17">
        <v>0</v>
      </c>
      <c r="GR56" s="16">
        <v>1</v>
      </c>
      <c r="GS56" s="17">
        <v>0</v>
      </c>
      <c r="GT56" s="19">
        <v>0</v>
      </c>
      <c r="GU56" s="19">
        <v>0</v>
      </c>
      <c r="GV56" s="19">
        <v>0</v>
      </c>
      <c r="GW56" s="19">
        <v>0</v>
      </c>
      <c r="GX56" s="19">
        <v>0</v>
      </c>
      <c r="GY56" s="19">
        <v>0</v>
      </c>
      <c r="GZ56" s="19">
        <v>0</v>
      </c>
      <c r="HA56" s="17">
        <v>0</v>
      </c>
      <c r="HB56" s="19">
        <v>0</v>
      </c>
      <c r="HC56" s="19">
        <v>1.3333333333333299E-2</v>
      </c>
      <c r="HD56" s="19">
        <v>2.66666666666667E-2</v>
      </c>
      <c r="HE56" s="19">
        <v>3.5555555555555597E-2</v>
      </c>
      <c r="HF56" s="19">
        <v>0</v>
      </c>
      <c r="HG56" s="19">
        <v>5.7777777777777803E-2</v>
      </c>
      <c r="HH56" s="19">
        <v>0.04</v>
      </c>
      <c r="HI56" s="19">
        <v>0.24</v>
      </c>
      <c r="HJ56" s="19">
        <v>0.124444444444444</v>
      </c>
      <c r="HK56" s="19">
        <v>0.04</v>
      </c>
      <c r="HL56" s="19">
        <v>0.155555555555556</v>
      </c>
      <c r="HM56" s="19">
        <v>6.22222222222222E-2</v>
      </c>
      <c r="HN56" s="19">
        <v>0.168888888888889</v>
      </c>
      <c r="HO56" s="19">
        <v>1.3333333333333299E-2</v>
      </c>
      <c r="HP56" s="19">
        <v>2.2222222222222199E-2</v>
      </c>
      <c r="HQ56" s="17">
        <v>0</v>
      </c>
      <c r="HR56" s="19">
        <v>0.46666666666666701</v>
      </c>
      <c r="HS56" s="19">
        <v>0.53333333333333299</v>
      </c>
      <c r="HT56" s="19">
        <v>0</v>
      </c>
      <c r="HU56" s="19">
        <v>6.6666666666666693E-2</v>
      </c>
      <c r="HV56" s="19">
        <v>0.73333333333333295</v>
      </c>
      <c r="HW56" s="19">
        <v>6.6666666666666693E-2</v>
      </c>
      <c r="HX56" s="17">
        <v>0.133333333333333</v>
      </c>
      <c r="HY56" s="19">
        <v>0.12374769727710901</v>
      </c>
      <c r="HZ56" s="19">
        <v>8.08577485048073E-2</v>
      </c>
      <c r="IA56" s="19">
        <v>7.2868008328607695E-2</v>
      </c>
      <c r="IB56" s="19">
        <v>0.10129559557972399</v>
      </c>
      <c r="IC56" s="19">
        <v>0.123322244076961</v>
      </c>
      <c r="ID56" s="19">
        <v>6.5660669101290606E-2</v>
      </c>
      <c r="IE56" s="19">
        <v>5.7959529213691303E-2</v>
      </c>
      <c r="IF56" s="19">
        <v>5.8590182785521298E-2</v>
      </c>
      <c r="IG56" s="19">
        <v>4.83809876151719E-2</v>
      </c>
      <c r="IH56" s="19">
        <v>4.3407997847509497E-2</v>
      </c>
      <c r="II56" s="19">
        <v>6.17930122924574E-2</v>
      </c>
      <c r="IJ56" s="19">
        <v>4.7666934126423602E-2</v>
      </c>
      <c r="IK56" s="19">
        <v>5.0360910516293399E-2</v>
      </c>
      <c r="IL56" s="19">
        <v>6.1572759463991399E-2</v>
      </c>
      <c r="IM56" s="19">
        <v>2.5157232704402501E-3</v>
      </c>
      <c r="IN56" s="17">
        <v>0</v>
      </c>
      <c r="IO56" s="19">
        <v>0.266666666666667</v>
      </c>
      <c r="IP56" s="19">
        <v>6.6666666666666693E-2</v>
      </c>
      <c r="IQ56" s="19">
        <v>0.133333333333333</v>
      </c>
      <c r="IR56" s="19">
        <v>0.46666666666666701</v>
      </c>
      <c r="IS56" s="19">
        <v>0.46666666666666701</v>
      </c>
      <c r="IT56" s="19">
        <v>0.33333333333333298</v>
      </c>
      <c r="IU56" s="17">
        <v>0</v>
      </c>
      <c r="IV56" s="16">
        <v>0.93333333333333302</v>
      </c>
      <c r="IW56" s="16">
        <v>0.8</v>
      </c>
      <c r="IX56" s="16">
        <v>0.46666666666666701</v>
      </c>
      <c r="IY56" s="16">
        <v>0.266666666666667</v>
      </c>
      <c r="IZ56" s="16">
        <v>0</v>
      </c>
      <c r="JA56" s="16">
        <v>0.53333333333333299</v>
      </c>
      <c r="JB56" s="16">
        <v>0.53333333333333299</v>
      </c>
      <c r="JC56" s="16">
        <v>0.2</v>
      </c>
      <c r="JD56" s="16">
        <v>0</v>
      </c>
      <c r="JE56" s="16">
        <v>0.6</v>
      </c>
      <c r="JF56" s="19">
        <v>0</v>
      </c>
      <c r="JG56" s="17">
        <v>0</v>
      </c>
      <c r="JH56" s="19">
        <v>6.3626499329999697E-2</v>
      </c>
      <c r="JI56" s="16">
        <v>6.3237572311010903E-2</v>
      </c>
      <c r="JJ56" s="16">
        <v>6.4404353367977299E-2</v>
      </c>
      <c r="JK56" s="16">
        <v>6.9186521554400804E-2</v>
      </c>
      <c r="JL56" s="16">
        <v>7.0507566101251806E-2</v>
      </c>
      <c r="JM56" s="16">
        <v>6.4404353367977299E-2</v>
      </c>
      <c r="JN56" s="16">
        <v>6.9729712063274205E-2</v>
      </c>
      <c r="JO56" s="16">
        <v>7.0896493120240503E-2</v>
      </c>
      <c r="JP56" s="16">
        <v>7.9294048436121201E-2</v>
      </c>
      <c r="JQ56" s="16">
        <v>0.38471288034774598</v>
      </c>
      <c r="JR56" s="19">
        <v>0</v>
      </c>
      <c r="JS56" s="17">
        <v>0</v>
      </c>
      <c r="JT56" s="19">
        <v>6.6666666666666693E-2</v>
      </c>
      <c r="JU56" s="16">
        <v>0.4</v>
      </c>
      <c r="JV56" s="16">
        <v>0.266666666666667</v>
      </c>
      <c r="JW56" s="16">
        <v>0.2</v>
      </c>
      <c r="JX56" s="16">
        <v>0.73333333333333295</v>
      </c>
      <c r="JY56" s="16">
        <v>0.133333333333333</v>
      </c>
      <c r="JZ56" s="16">
        <v>0</v>
      </c>
      <c r="KA56" s="16">
        <v>0</v>
      </c>
      <c r="KB56" s="16">
        <v>0.266666666666667</v>
      </c>
      <c r="KC56" s="16">
        <v>0.4</v>
      </c>
      <c r="KD56" s="19">
        <v>0.2</v>
      </c>
      <c r="KE56" s="17">
        <v>0.2</v>
      </c>
      <c r="KF56" s="19">
        <v>-0.53333333333333299</v>
      </c>
      <c r="KG56" s="16">
        <v>-0.2</v>
      </c>
      <c r="KH56" s="16">
        <v>0.66666666666666696</v>
      </c>
      <c r="KI56" s="16">
        <v>0.86666666666666703</v>
      </c>
      <c r="KJ56" s="16">
        <v>-0.46666666666666701</v>
      </c>
      <c r="KK56" s="16">
        <v>-0.2</v>
      </c>
      <c r="KL56" s="16">
        <v>0.33333333333333298</v>
      </c>
      <c r="KM56" s="17">
        <v>0.33333333333333298</v>
      </c>
      <c r="KN56" s="81">
        <v>0.53333333333333299</v>
      </c>
      <c r="KO56" s="19">
        <v>6.6666666666666693E-2</v>
      </c>
      <c r="KP56" s="19">
        <v>0.266666666666667</v>
      </c>
      <c r="KQ56" s="19">
        <v>0.53333333333333299</v>
      </c>
      <c r="KR56" s="19">
        <v>0.53333333333333299</v>
      </c>
      <c r="KS56" s="19">
        <v>0.4</v>
      </c>
      <c r="KT56" s="17">
        <v>6.6666666666666693E-2</v>
      </c>
      <c r="KU56" s="353"/>
      <c r="KV56" s="353"/>
      <c r="KW56" s="353"/>
      <c r="KX56" s="353"/>
      <c r="KY56" s="353"/>
      <c r="KZ56" s="353"/>
      <c r="LA56" s="353"/>
      <c r="LB56" s="353"/>
      <c r="LC56" s="353"/>
      <c r="LD56" s="353"/>
      <c r="LE56" s="49">
        <v>0</v>
      </c>
      <c r="LF56" s="16">
        <v>0.133333333333333</v>
      </c>
      <c r="LG56" s="16">
        <v>0.8</v>
      </c>
      <c r="LH56" s="16">
        <v>6.6666666666666693E-2</v>
      </c>
      <c r="LI56" s="16">
        <v>0</v>
      </c>
      <c r="LJ56" s="17">
        <v>0</v>
      </c>
      <c r="LK56" s="19">
        <v>0</v>
      </c>
      <c r="LL56" s="19">
        <v>6.6666666666666693E-2</v>
      </c>
      <c r="LM56" s="19">
        <v>0.8</v>
      </c>
      <c r="LN56" s="19">
        <v>0.133333333333333</v>
      </c>
      <c r="LO56" s="19">
        <v>0</v>
      </c>
      <c r="LP56" s="19">
        <v>0</v>
      </c>
      <c r="LQ56" s="49">
        <v>0</v>
      </c>
      <c r="LR56" s="16">
        <v>0.133333333333333</v>
      </c>
      <c r="LS56" s="16">
        <v>6.6666666666666693E-2</v>
      </c>
      <c r="LT56" s="16">
        <v>0</v>
      </c>
      <c r="LU56" s="16">
        <v>6.6666666666666693E-2</v>
      </c>
      <c r="LV56" s="16">
        <v>0</v>
      </c>
      <c r="LW56" s="16">
        <v>0</v>
      </c>
      <c r="LX56" s="19">
        <v>0</v>
      </c>
      <c r="LY56" s="19">
        <v>0</v>
      </c>
      <c r="LZ56" s="17">
        <v>0</v>
      </c>
      <c r="MA56" s="16">
        <v>0</v>
      </c>
      <c r="MB56" s="16">
        <v>6.6666666666666693E-2</v>
      </c>
      <c r="MC56" s="16">
        <v>0</v>
      </c>
      <c r="MD56" s="16">
        <v>0</v>
      </c>
      <c r="ME56" s="16">
        <v>0</v>
      </c>
      <c r="MF56" s="16">
        <v>0</v>
      </c>
      <c r="MG56" s="16">
        <v>0</v>
      </c>
      <c r="MH56" s="19">
        <v>0</v>
      </c>
      <c r="MI56" s="17">
        <v>0</v>
      </c>
      <c r="MJ56" s="16">
        <v>0</v>
      </c>
      <c r="MK56" s="16">
        <v>7.1428571428571397E-2</v>
      </c>
      <c r="ML56" s="16">
        <v>0.64285714285714302</v>
      </c>
      <c r="MM56" s="16">
        <v>0.28571428571428598</v>
      </c>
      <c r="MN56" s="16">
        <v>0</v>
      </c>
      <c r="MO56" s="17">
        <v>6.6666666666666693E-2</v>
      </c>
      <c r="MP56" s="16">
        <v>0</v>
      </c>
      <c r="MQ56" s="16">
        <v>0</v>
      </c>
      <c r="MR56" s="16">
        <v>0.64285714285714302</v>
      </c>
      <c r="MS56" s="16">
        <v>0.35714285714285698</v>
      </c>
      <c r="MT56" s="19">
        <v>0</v>
      </c>
      <c r="MU56" s="19">
        <v>6.6666666666666693E-2</v>
      </c>
      <c r="MV56" s="49">
        <v>0</v>
      </c>
      <c r="MW56" s="16">
        <v>0</v>
      </c>
      <c r="MX56" s="16">
        <v>0</v>
      </c>
      <c r="MY56" s="16">
        <v>0</v>
      </c>
      <c r="MZ56" s="16">
        <v>0</v>
      </c>
      <c r="NA56" s="16">
        <v>0</v>
      </c>
      <c r="NB56" s="16">
        <v>0</v>
      </c>
      <c r="NC56" s="19">
        <v>0</v>
      </c>
      <c r="ND56" s="17">
        <v>6.6666666666666693E-2</v>
      </c>
      <c r="NE56" s="16">
        <v>6.6666666666666693E-2</v>
      </c>
      <c r="NF56" s="16">
        <v>0.133333333333333</v>
      </c>
      <c r="NG56" s="16">
        <v>0</v>
      </c>
      <c r="NH56" s="16">
        <v>0.133333333333333</v>
      </c>
      <c r="NI56" s="16">
        <v>6.6666666666666693E-2</v>
      </c>
      <c r="NJ56" s="16">
        <v>0</v>
      </c>
      <c r="NK56" s="16">
        <v>0</v>
      </c>
      <c r="NL56" s="19">
        <v>0</v>
      </c>
      <c r="NM56" s="17">
        <v>0</v>
      </c>
      <c r="NN56" s="19">
        <v>0</v>
      </c>
      <c r="NO56" s="16">
        <v>0</v>
      </c>
      <c r="NP56" s="16">
        <v>0.75</v>
      </c>
      <c r="NQ56" s="16">
        <v>0.25</v>
      </c>
      <c r="NR56" s="16">
        <v>0</v>
      </c>
      <c r="NS56" s="17">
        <v>0.46666666666666701</v>
      </c>
      <c r="NT56" s="16">
        <v>0</v>
      </c>
      <c r="NU56" s="16">
        <v>0</v>
      </c>
      <c r="NV56" s="16">
        <v>0.5</v>
      </c>
      <c r="NW56" s="16">
        <v>0.375</v>
      </c>
      <c r="NX56" s="19">
        <v>0.125</v>
      </c>
      <c r="NY56" s="17">
        <v>0.46666666666666701</v>
      </c>
      <c r="NZ56" s="19">
        <v>0</v>
      </c>
      <c r="OA56" s="16">
        <v>0</v>
      </c>
      <c r="OB56" s="16">
        <v>0</v>
      </c>
      <c r="OC56" s="16">
        <v>0</v>
      </c>
      <c r="OD56" s="16">
        <v>0</v>
      </c>
      <c r="OE56" s="16">
        <v>0</v>
      </c>
      <c r="OF56" s="16">
        <v>0</v>
      </c>
      <c r="OG56" s="19">
        <v>0</v>
      </c>
      <c r="OH56" s="17">
        <v>0</v>
      </c>
      <c r="OI56" s="16">
        <v>0</v>
      </c>
      <c r="OJ56" s="16">
        <v>6.6666666666666693E-2</v>
      </c>
      <c r="OK56" s="16">
        <v>0</v>
      </c>
      <c r="OL56" s="16">
        <v>6.6666666666666693E-2</v>
      </c>
      <c r="OM56" s="16">
        <v>0</v>
      </c>
      <c r="ON56" s="16">
        <v>0</v>
      </c>
      <c r="OO56" s="16">
        <v>0</v>
      </c>
      <c r="OP56" s="19">
        <v>0</v>
      </c>
      <c r="OQ56" s="17">
        <v>0</v>
      </c>
      <c r="OR56" s="16">
        <v>0</v>
      </c>
      <c r="OS56" s="16">
        <v>0.14285714285714299</v>
      </c>
      <c r="OT56" s="16">
        <v>0.71428571428571397</v>
      </c>
      <c r="OU56" s="16">
        <v>0.14285714285714299</v>
      </c>
      <c r="OV56" s="19">
        <v>0</v>
      </c>
      <c r="OW56" s="17">
        <v>0.53333333333333299</v>
      </c>
      <c r="OX56" s="19">
        <v>0</v>
      </c>
      <c r="OY56" s="16">
        <v>0.14285714285714299</v>
      </c>
      <c r="OZ56" s="16">
        <v>0.57142857142857095</v>
      </c>
      <c r="PA56" s="16">
        <v>0.28571428571428598</v>
      </c>
      <c r="PB56" s="19">
        <v>0</v>
      </c>
      <c r="PC56" s="19">
        <v>0.53333333333333299</v>
      </c>
      <c r="PD56" s="49">
        <v>0</v>
      </c>
      <c r="PE56" s="16">
        <v>6.6666666666666693E-2</v>
      </c>
      <c r="PF56" s="16">
        <v>6.6666666666666693E-2</v>
      </c>
      <c r="PG56" s="16">
        <v>0</v>
      </c>
      <c r="PH56" s="16">
        <v>6.6666666666666693E-2</v>
      </c>
      <c r="PI56" s="16">
        <v>6.6666666666666693E-2</v>
      </c>
      <c r="PJ56" s="16">
        <v>0</v>
      </c>
      <c r="PK56" s="19">
        <v>0</v>
      </c>
      <c r="PL56" s="17">
        <v>0</v>
      </c>
      <c r="PM56" s="19">
        <v>0</v>
      </c>
      <c r="PN56" s="16">
        <v>0</v>
      </c>
      <c r="PO56" s="16">
        <v>0</v>
      </c>
      <c r="PP56" s="16">
        <v>0</v>
      </c>
      <c r="PQ56" s="16">
        <v>6.6666666666666693E-2</v>
      </c>
      <c r="PR56" s="16">
        <v>0</v>
      </c>
      <c r="PS56" s="16">
        <v>0</v>
      </c>
      <c r="PT56" s="19">
        <v>0</v>
      </c>
      <c r="PU56" s="17">
        <v>0</v>
      </c>
      <c r="PV56" s="19">
        <v>0.44444444444444398</v>
      </c>
      <c r="PW56" s="16">
        <v>0.133333333333333</v>
      </c>
      <c r="PX56" s="16">
        <v>8.8888888888888906E-2</v>
      </c>
      <c r="PY56" s="16">
        <v>5.5555555555555601E-2</v>
      </c>
      <c r="PZ56" s="16">
        <v>0</v>
      </c>
      <c r="QA56" s="16">
        <v>0.11111111111111099</v>
      </c>
      <c r="QB56" s="16">
        <v>0.11111111111111099</v>
      </c>
      <c r="QC56" s="19">
        <v>5.5555555555555601E-2</v>
      </c>
      <c r="QD56" s="17">
        <v>0</v>
      </c>
      <c r="QE56" s="19">
        <v>6.6666666666666693E-2</v>
      </c>
      <c r="QF56" s="16">
        <v>0.14444444444444399</v>
      </c>
      <c r="QG56" s="16">
        <v>0.133333333333333</v>
      </c>
      <c r="QH56" s="16">
        <v>6.6666666666666693E-2</v>
      </c>
      <c r="QI56" s="16">
        <v>0.211111111111111</v>
      </c>
      <c r="QJ56" s="16">
        <v>6.6666666666666693E-2</v>
      </c>
      <c r="QK56" s="19">
        <v>0.31111111111111101</v>
      </c>
      <c r="QL56" s="19">
        <v>0</v>
      </c>
      <c r="QM56" s="17">
        <v>0</v>
      </c>
      <c r="QN56" s="19">
        <v>0.189285714285714</v>
      </c>
      <c r="QO56" s="16">
        <v>0.23273809523809499</v>
      </c>
      <c r="QP56" s="16">
        <v>0.16964285714285701</v>
      </c>
      <c r="QQ56" s="16">
        <v>0.119642857142857</v>
      </c>
      <c r="QR56" s="16">
        <v>0.19047619047618999</v>
      </c>
      <c r="QS56" s="16">
        <v>7.4404761904761904E-2</v>
      </c>
      <c r="QT56" s="16">
        <v>1.1904761904761901E-2</v>
      </c>
      <c r="QU56" s="19">
        <v>1.1904761904761901E-2</v>
      </c>
      <c r="QV56" s="17">
        <v>0</v>
      </c>
      <c r="QW56" s="49">
        <v>12.98</v>
      </c>
      <c r="QX56" s="19">
        <v>6.6755833333333303</v>
      </c>
      <c r="QY56" s="19">
        <v>3.1187499999999999</v>
      </c>
      <c r="QZ56" s="17">
        <v>5.52</v>
      </c>
      <c r="RA56" s="49">
        <v>14.904444444444399</v>
      </c>
      <c r="RB56" s="19">
        <v>5.9889011111111099</v>
      </c>
      <c r="RC56" s="19">
        <v>2.9737499999999999</v>
      </c>
      <c r="RD56" s="17">
        <v>9.1462500000000002</v>
      </c>
      <c r="RE56" s="49">
        <v>112153.142857143</v>
      </c>
      <c r="RF56" s="19">
        <v>2789.3571428571399</v>
      </c>
      <c r="RG56" s="19">
        <v>5580.6428571428596</v>
      </c>
      <c r="RH56" s="17">
        <v>13895.2307692308</v>
      </c>
      <c r="RI56" s="49">
        <v>24.457142857142902</v>
      </c>
      <c r="RJ56" s="19">
        <v>10.535714285714301</v>
      </c>
      <c r="RK56" s="19">
        <v>12.6142857142857</v>
      </c>
      <c r="RL56" s="17">
        <v>8.6733333333333302</v>
      </c>
      <c r="RM56" s="363">
        <v>27.6</v>
      </c>
    </row>
    <row r="57" spans="1:481" s="67" customFormat="1" x14ac:dyDescent="0.25">
      <c r="A57" s="33">
        <v>44440</v>
      </c>
      <c r="B57" s="19">
        <v>0.85</v>
      </c>
      <c r="C57" s="17">
        <v>0.15</v>
      </c>
      <c r="D57" s="16">
        <v>0.38111111111111101</v>
      </c>
      <c r="E57" s="16">
        <v>0.35666666666666702</v>
      </c>
      <c r="F57" s="16">
        <v>0.10888888888888899</v>
      </c>
      <c r="G57" s="17">
        <v>0.15333333333333299</v>
      </c>
      <c r="H57" s="31">
        <v>1</v>
      </c>
      <c r="I57" s="31">
        <v>0</v>
      </c>
      <c r="J57" s="31">
        <v>0</v>
      </c>
      <c r="K57" s="31">
        <v>0</v>
      </c>
      <c r="L57" s="46">
        <v>1</v>
      </c>
      <c r="M57" s="46">
        <v>0</v>
      </c>
      <c r="N57" s="46">
        <v>0</v>
      </c>
      <c r="O57" s="46">
        <v>0</v>
      </c>
      <c r="P57" s="46">
        <v>1</v>
      </c>
      <c r="Q57" s="46">
        <v>0</v>
      </c>
      <c r="R57" s="46">
        <v>0</v>
      </c>
      <c r="S57" s="46">
        <v>0</v>
      </c>
      <c r="T57" s="46">
        <v>1</v>
      </c>
      <c r="U57" s="46">
        <v>0</v>
      </c>
      <c r="V57" s="46">
        <v>0</v>
      </c>
      <c r="W57" s="40">
        <v>0</v>
      </c>
      <c r="X57" s="36">
        <v>-0.05</v>
      </c>
      <c r="Y57" s="36">
        <v>-0.3</v>
      </c>
      <c r="Z57" s="36">
        <v>-0.1</v>
      </c>
      <c r="AA57" s="36">
        <v>-0.05</v>
      </c>
      <c r="AB57" s="39">
        <v>0.36585365853658502</v>
      </c>
      <c r="AC57" s="42">
        <v>0.12195121951219499</v>
      </c>
      <c r="AD57" s="42">
        <v>4.8780487804878099E-2</v>
      </c>
      <c r="AE57" s="42">
        <v>0</v>
      </c>
      <c r="AF57" s="42">
        <v>0.17073170731707299</v>
      </c>
      <c r="AG57" s="42">
        <v>2.4390243902439001E-2</v>
      </c>
      <c r="AH57" s="42">
        <v>7.3170731707317097E-2</v>
      </c>
      <c r="AI57" s="42">
        <v>7.3170731707317097E-2</v>
      </c>
      <c r="AJ57" s="42">
        <v>2.4390243902439001E-2</v>
      </c>
      <c r="AK57" s="42">
        <v>9.7560975609756101E-2</v>
      </c>
      <c r="AL57" s="42">
        <v>0</v>
      </c>
      <c r="AM57" s="42">
        <v>0.75</v>
      </c>
      <c r="AN57" s="42">
        <v>0.25</v>
      </c>
      <c r="AO57" s="42">
        <v>0.1</v>
      </c>
      <c r="AP57" s="58">
        <v>0</v>
      </c>
      <c r="AQ57" s="58">
        <v>0.35</v>
      </c>
      <c r="AR57" s="58">
        <v>0.05</v>
      </c>
      <c r="AS57" s="58">
        <v>0.15</v>
      </c>
      <c r="AT57" s="58">
        <v>0.15</v>
      </c>
      <c r="AU57" s="58">
        <v>0.05</v>
      </c>
      <c r="AV57" s="58">
        <v>0.2</v>
      </c>
      <c r="AW57" s="18">
        <v>0</v>
      </c>
      <c r="AX57" s="49">
        <v>7.8947368421052599E-2</v>
      </c>
      <c r="AY57" s="16">
        <v>0.23684210526315799</v>
      </c>
      <c r="AZ57" s="16">
        <v>0.18421052631578899</v>
      </c>
      <c r="BA57" s="16">
        <v>7.8947368421052599E-2</v>
      </c>
      <c r="BB57" s="16">
        <v>2.6315789473684199E-2</v>
      </c>
      <c r="BC57" s="16">
        <v>0</v>
      </c>
      <c r="BD57" s="16">
        <v>7.8947368421052599E-2</v>
      </c>
      <c r="BE57" s="16">
        <v>0</v>
      </c>
      <c r="BF57" s="19">
        <v>0</v>
      </c>
      <c r="BG57" s="19">
        <v>0</v>
      </c>
      <c r="BH57" s="19">
        <v>0.28947368421052599</v>
      </c>
      <c r="BI57" s="19">
        <v>2.6315789473684199E-2</v>
      </c>
      <c r="BJ57" s="19">
        <v>0.15</v>
      </c>
      <c r="BK57" s="19">
        <v>0.45</v>
      </c>
      <c r="BL57" s="19">
        <v>0.35</v>
      </c>
      <c r="BM57" s="19">
        <v>0.15</v>
      </c>
      <c r="BN57" s="19">
        <v>0.05</v>
      </c>
      <c r="BO57" s="19">
        <v>0</v>
      </c>
      <c r="BP57" s="19">
        <v>0.15</v>
      </c>
      <c r="BQ57" s="19">
        <v>0</v>
      </c>
      <c r="BR57" s="19">
        <v>0</v>
      </c>
      <c r="BS57" s="19">
        <v>0</v>
      </c>
      <c r="BT57" s="19">
        <v>0.55000000000000004</v>
      </c>
      <c r="BU57" s="17">
        <v>0.05</v>
      </c>
      <c r="BV57" s="19">
        <v>0.9</v>
      </c>
      <c r="BW57" s="17">
        <v>0.1</v>
      </c>
      <c r="BX57" s="16">
        <v>0.35268979386626398</v>
      </c>
      <c r="BY57" s="16">
        <v>0.32561588738059299</v>
      </c>
      <c r="BZ57" s="16">
        <v>0.16447963800904999</v>
      </c>
      <c r="CA57" s="17">
        <v>0.157214680744093</v>
      </c>
      <c r="CB57" s="31">
        <v>1</v>
      </c>
      <c r="CC57" s="31">
        <v>0</v>
      </c>
      <c r="CD57" s="31">
        <v>0</v>
      </c>
      <c r="CE57" s="31">
        <v>0</v>
      </c>
      <c r="CF57" s="46">
        <v>0.88200000000000001</v>
      </c>
      <c r="CG57" s="46">
        <v>0.11799999999999999</v>
      </c>
      <c r="CH57" s="46">
        <v>0</v>
      </c>
      <c r="CI57" s="46">
        <v>0</v>
      </c>
      <c r="CJ57" s="46">
        <v>1</v>
      </c>
      <c r="CK57" s="46">
        <v>0</v>
      </c>
      <c r="CL57" s="46">
        <v>0</v>
      </c>
      <c r="CM57" s="46">
        <v>0</v>
      </c>
      <c r="CN57" s="46">
        <v>0.875</v>
      </c>
      <c r="CO57" s="46">
        <v>0.125</v>
      </c>
      <c r="CP57" s="46">
        <v>0</v>
      </c>
      <c r="CQ57" s="40">
        <v>0</v>
      </c>
      <c r="CR57" s="38">
        <v>-0.15</v>
      </c>
      <c r="CS57" s="38">
        <v>-0.15</v>
      </c>
      <c r="CT57" s="38">
        <v>-0.1</v>
      </c>
      <c r="CU57" s="40">
        <v>-0.2</v>
      </c>
      <c r="CV57" s="46">
        <v>0.30188679245283001</v>
      </c>
      <c r="CW57" s="19">
        <v>7.5471698113207503E-2</v>
      </c>
      <c r="CX57" s="19">
        <v>5.6603773584905703E-2</v>
      </c>
      <c r="CY57" s="19">
        <v>0</v>
      </c>
      <c r="CZ57" s="19">
        <v>0.18867924528301899</v>
      </c>
      <c r="DA57" s="19">
        <v>1.88679245283019E-2</v>
      </c>
      <c r="DB57" s="19">
        <v>9.4339622641509399E-2</v>
      </c>
      <c r="DC57" s="19">
        <v>5.6603773584905703E-2</v>
      </c>
      <c r="DD57" s="19">
        <v>1.88679245283019E-2</v>
      </c>
      <c r="DE57" s="19">
        <v>0.18867924528301899</v>
      </c>
      <c r="DF57" s="19">
        <v>0</v>
      </c>
      <c r="DG57" s="19">
        <v>0.8</v>
      </c>
      <c r="DH57" s="19">
        <v>0.2</v>
      </c>
      <c r="DI57" s="19">
        <v>0.15</v>
      </c>
      <c r="DJ57" s="19">
        <v>0</v>
      </c>
      <c r="DK57" s="19">
        <v>0.5</v>
      </c>
      <c r="DL57" s="19">
        <v>0.05</v>
      </c>
      <c r="DM57" s="19">
        <v>0.25</v>
      </c>
      <c r="DN57" s="19">
        <v>0.15</v>
      </c>
      <c r="DO57" s="19">
        <v>0.05</v>
      </c>
      <c r="DP57" s="19">
        <v>0.5</v>
      </c>
      <c r="DQ57" s="17">
        <v>0</v>
      </c>
      <c r="DR57" s="19">
        <v>6.6666666666666693E-2</v>
      </c>
      <c r="DS57" s="19">
        <v>0.22222222222222199</v>
      </c>
      <c r="DT57" s="19">
        <v>0.2</v>
      </c>
      <c r="DU57" s="19">
        <v>8.8888888888888906E-2</v>
      </c>
      <c r="DV57" s="19">
        <v>2.2222222222222199E-2</v>
      </c>
      <c r="DW57" s="19">
        <v>0</v>
      </c>
      <c r="DX57" s="19">
        <v>8.8888888888888906E-2</v>
      </c>
      <c r="DY57" s="19">
        <v>0</v>
      </c>
      <c r="DZ57" s="19">
        <v>0</v>
      </c>
      <c r="EA57" s="19">
        <v>0</v>
      </c>
      <c r="EB57" s="19">
        <v>0.28888888888888897</v>
      </c>
      <c r="EC57" s="19">
        <v>2.2222222222222199E-2</v>
      </c>
      <c r="ED57" s="57">
        <v>0.15</v>
      </c>
      <c r="EE57" s="57">
        <v>0.5</v>
      </c>
      <c r="EF57" s="57">
        <v>0.45</v>
      </c>
      <c r="EG57" s="57">
        <v>0.2</v>
      </c>
      <c r="EH57" s="57">
        <v>0.05</v>
      </c>
      <c r="EI57" s="57">
        <v>0</v>
      </c>
      <c r="EJ57" s="57">
        <v>0.2</v>
      </c>
      <c r="EK57" s="57">
        <v>0</v>
      </c>
      <c r="EL57" s="57">
        <v>0</v>
      </c>
      <c r="EM57" s="57">
        <v>0</v>
      </c>
      <c r="EN57" s="57">
        <v>0.65</v>
      </c>
      <c r="EO57" s="17">
        <v>0.05</v>
      </c>
      <c r="EP57" s="19">
        <v>6.14035087719298E-2</v>
      </c>
      <c r="EQ57" s="19">
        <v>0.429824561403509</v>
      </c>
      <c r="ER57" s="19">
        <v>6.14035087719298E-2</v>
      </c>
      <c r="ES57" s="19">
        <v>0.21052631578947401</v>
      </c>
      <c r="ET57" s="19">
        <v>1.7543859649122799E-2</v>
      </c>
      <c r="EU57" s="19">
        <v>0</v>
      </c>
      <c r="EV57" s="19">
        <v>1.7543859649122799E-2</v>
      </c>
      <c r="EW57" s="19">
        <v>0</v>
      </c>
      <c r="EX57" s="19">
        <v>1.7543859649122799E-2</v>
      </c>
      <c r="EY57" s="19">
        <v>0.13157894736842099</v>
      </c>
      <c r="EZ57" s="19">
        <v>0</v>
      </c>
      <c r="FA57" s="19">
        <v>1.7543859649122799E-2</v>
      </c>
      <c r="FB57" s="19">
        <v>3.5087719298245598E-2</v>
      </c>
      <c r="FC57" s="19">
        <v>9.4736842105263105E-2</v>
      </c>
      <c r="FD57" s="19">
        <v>0.43859649122806998</v>
      </c>
      <c r="FE57" s="19">
        <v>7.8947368421052599E-2</v>
      </c>
      <c r="FF57" s="19">
        <v>0.15657894736842101</v>
      </c>
      <c r="FG57" s="19">
        <v>3.4210526315789497E-2</v>
      </c>
      <c r="FH57" s="19">
        <v>0</v>
      </c>
      <c r="FI57" s="19">
        <v>0</v>
      </c>
      <c r="FJ57" s="19">
        <v>8.3333333333333297E-3</v>
      </c>
      <c r="FK57" s="19">
        <v>8.3333333333333297E-3</v>
      </c>
      <c r="FL57" s="19">
        <v>0.128070175438597</v>
      </c>
      <c r="FM57" s="19">
        <v>0</v>
      </c>
      <c r="FN57" s="19">
        <v>1.7543859649122799E-2</v>
      </c>
      <c r="FO57" s="17">
        <v>3.4649122807017499E-2</v>
      </c>
      <c r="FP57" s="19">
        <v>0.17235294117647099</v>
      </c>
      <c r="FQ57" s="19">
        <v>0.16470588235294101</v>
      </c>
      <c r="FR57" s="19">
        <v>0.28352941176470597</v>
      </c>
      <c r="FS57" s="19">
        <v>0.26705882352941201</v>
      </c>
      <c r="FT57" s="19">
        <v>6.3333333333333297E-2</v>
      </c>
      <c r="FU57" s="19">
        <v>4.9019607843137303E-2</v>
      </c>
      <c r="FV57" s="19">
        <v>0.158058608058608</v>
      </c>
      <c r="FW57" s="19">
        <v>0.18130790777849601</v>
      </c>
      <c r="FX57" s="19">
        <v>0.28567119155354498</v>
      </c>
      <c r="FY57" s="19">
        <v>0.25927601809954798</v>
      </c>
      <c r="FZ57" s="19">
        <v>6.1111111111111102E-2</v>
      </c>
      <c r="GA57" s="17">
        <v>5.4575163398692797E-2</v>
      </c>
      <c r="GB57" s="19">
        <v>0.05</v>
      </c>
      <c r="GC57" s="19">
        <v>0.04</v>
      </c>
      <c r="GD57" s="19">
        <v>0.02</v>
      </c>
      <c r="GE57" s="19">
        <v>0.28999999999999998</v>
      </c>
      <c r="GF57" s="19">
        <v>5.3333333333333302E-2</v>
      </c>
      <c r="GG57" s="19">
        <v>3.3333333333333298E-2</v>
      </c>
      <c r="GH57" s="19">
        <v>1.3333333333333299E-2</v>
      </c>
      <c r="GI57" s="19">
        <v>0.22666666666666699</v>
      </c>
      <c r="GJ57" s="19">
        <v>3.3333333333333298E-2</v>
      </c>
      <c r="GK57" s="19">
        <v>0.14333333333333301</v>
      </c>
      <c r="GL57" s="19">
        <v>0.02</v>
      </c>
      <c r="GM57" s="19">
        <v>3.6666666666666702E-2</v>
      </c>
      <c r="GN57" s="19">
        <v>0.03</v>
      </c>
      <c r="GO57" s="19">
        <v>6.6666666666666697E-3</v>
      </c>
      <c r="GP57" s="19">
        <v>3.3333333333333301E-3</v>
      </c>
      <c r="GQ57" s="17">
        <v>0</v>
      </c>
      <c r="GR57" s="16">
        <v>1</v>
      </c>
      <c r="GS57" s="17">
        <v>0</v>
      </c>
      <c r="GT57" s="19">
        <v>0</v>
      </c>
      <c r="GU57" s="19">
        <v>0</v>
      </c>
      <c r="GV57" s="19">
        <v>0</v>
      </c>
      <c r="GW57" s="19">
        <v>0</v>
      </c>
      <c r="GX57" s="19">
        <v>0</v>
      </c>
      <c r="GY57" s="19">
        <v>0</v>
      </c>
      <c r="GZ57" s="19">
        <v>0</v>
      </c>
      <c r="HA57" s="17">
        <v>0</v>
      </c>
      <c r="HB57" s="19">
        <v>0</v>
      </c>
      <c r="HC57" s="19">
        <v>0.01</v>
      </c>
      <c r="HD57" s="19">
        <v>3.6666666666666702E-2</v>
      </c>
      <c r="HE57" s="19">
        <v>0.04</v>
      </c>
      <c r="HF57" s="19">
        <v>0</v>
      </c>
      <c r="HG57" s="19">
        <v>0.02</v>
      </c>
      <c r="HH57" s="19">
        <v>0.08</v>
      </c>
      <c r="HI57" s="19">
        <v>0.25</v>
      </c>
      <c r="HJ57" s="19">
        <v>0.17</v>
      </c>
      <c r="HK57" s="19">
        <v>3.3333333333333298E-2</v>
      </c>
      <c r="HL57" s="19">
        <v>0.123333333333333</v>
      </c>
      <c r="HM57" s="19">
        <v>5.6666666666666698E-2</v>
      </c>
      <c r="HN57" s="19">
        <v>0.14333333333333301</v>
      </c>
      <c r="HO57" s="19">
        <v>0.01</v>
      </c>
      <c r="HP57" s="19">
        <v>2.66666666666667E-2</v>
      </c>
      <c r="HQ57" s="17">
        <v>0</v>
      </c>
      <c r="HR57" s="19">
        <v>0.55000000000000004</v>
      </c>
      <c r="HS57" s="19">
        <v>0.55000000000000004</v>
      </c>
      <c r="HT57" s="19">
        <v>0</v>
      </c>
      <c r="HU57" s="19">
        <v>0.05</v>
      </c>
      <c r="HV57" s="19">
        <v>0.55000000000000004</v>
      </c>
      <c r="HW57" s="19">
        <v>0</v>
      </c>
      <c r="HX57" s="17">
        <v>0.1</v>
      </c>
      <c r="HY57" s="19">
        <v>0.11775793650793701</v>
      </c>
      <c r="HZ57" s="19">
        <v>7.5902615144418401E-2</v>
      </c>
      <c r="IA57" s="19">
        <v>6.2648538468210599E-2</v>
      </c>
      <c r="IB57" s="19">
        <v>8.0558808222742598E-2</v>
      </c>
      <c r="IC57" s="19">
        <v>0.125892857142857</v>
      </c>
      <c r="ID57" s="19">
        <v>5.4146608552346299E-2</v>
      </c>
      <c r="IE57" s="19">
        <v>6.9490523896261605E-2</v>
      </c>
      <c r="IF57" s="19">
        <v>7.1514224997831596E-2</v>
      </c>
      <c r="IG57" s="19">
        <v>5.5637956457628597E-2</v>
      </c>
      <c r="IH57" s="19">
        <v>5.2304514702055702E-2</v>
      </c>
      <c r="II57" s="19">
        <v>6.9454202446005697E-2</v>
      </c>
      <c r="IJ57" s="19">
        <v>5.4811236880908998E-2</v>
      </c>
      <c r="IK57" s="19">
        <v>5.33789790961922E-2</v>
      </c>
      <c r="IL57" s="19">
        <v>5.6500997484604E-2</v>
      </c>
      <c r="IM57" s="19">
        <v>0</v>
      </c>
      <c r="IN57" s="17">
        <v>0</v>
      </c>
      <c r="IO57" s="19">
        <v>0.65</v>
      </c>
      <c r="IP57" s="19">
        <v>0.2</v>
      </c>
      <c r="IQ57" s="19">
        <v>0.45</v>
      </c>
      <c r="IR57" s="19">
        <v>0.55000000000000004</v>
      </c>
      <c r="IS57" s="19">
        <v>0.45</v>
      </c>
      <c r="IT57" s="19">
        <v>0.35</v>
      </c>
      <c r="IU57" s="17">
        <v>0.15</v>
      </c>
      <c r="IV57" s="16">
        <v>0.75</v>
      </c>
      <c r="IW57" s="16">
        <v>0.45</v>
      </c>
      <c r="IX57" s="16">
        <v>0.4</v>
      </c>
      <c r="IY57" s="16">
        <v>0.4</v>
      </c>
      <c r="IZ57" s="16">
        <v>0.05</v>
      </c>
      <c r="JA57" s="16">
        <v>0.45</v>
      </c>
      <c r="JB57" s="16">
        <v>0.45</v>
      </c>
      <c r="JC57" s="16">
        <v>0.25</v>
      </c>
      <c r="JD57" s="16">
        <v>0.15</v>
      </c>
      <c r="JE57" s="16">
        <v>0.65</v>
      </c>
      <c r="JF57" s="19">
        <v>0</v>
      </c>
      <c r="JG57" s="17">
        <v>0</v>
      </c>
      <c r="JH57" s="19">
        <v>9.7765052165297003E-2</v>
      </c>
      <c r="JI57" s="16">
        <v>7.4866235355831395E-2</v>
      </c>
      <c r="JJ57" s="16">
        <v>0.10951535816284901</v>
      </c>
      <c r="JK57" s="16">
        <v>0.10581307920965199</v>
      </c>
      <c r="JL57" s="16">
        <v>0.176307338112724</v>
      </c>
      <c r="JM57" s="16">
        <v>6.8443201025820397E-2</v>
      </c>
      <c r="JN57" s="16">
        <v>6.3115929358279393E-2</v>
      </c>
      <c r="JO57" s="16">
        <v>0.11223611353966299</v>
      </c>
      <c r="JP57" s="16">
        <v>0.12604971731654699</v>
      </c>
      <c r="JQ57" s="16">
        <v>6.3983213848574902E-2</v>
      </c>
      <c r="JR57" s="19">
        <v>1.9047619047619E-3</v>
      </c>
      <c r="JS57" s="17">
        <v>0</v>
      </c>
      <c r="JT57" s="19">
        <v>0.05</v>
      </c>
      <c r="JU57" s="16">
        <v>0.4</v>
      </c>
      <c r="JV57" s="16">
        <v>0.3</v>
      </c>
      <c r="JW57" s="16">
        <v>0.3</v>
      </c>
      <c r="JX57" s="16">
        <v>0.7</v>
      </c>
      <c r="JY57" s="16">
        <v>0.05</v>
      </c>
      <c r="JZ57" s="16">
        <v>0.1</v>
      </c>
      <c r="KA57" s="16">
        <v>0</v>
      </c>
      <c r="KB57" s="16">
        <v>0.2</v>
      </c>
      <c r="KC57" s="16">
        <v>0.35</v>
      </c>
      <c r="KD57" s="19">
        <v>0.1</v>
      </c>
      <c r="KE57" s="17">
        <v>0.1</v>
      </c>
      <c r="KF57" s="19">
        <v>-0.5</v>
      </c>
      <c r="KG57" s="16">
        <v>0.05</v>
      </c>
      <c r="KH57" s="16">
        <v>0.65</v>
      </c>
      <c r="KI57" s="16">
        <v>0.9</v>
      </c>
      <c r="KJ57" s="16">
        <v>-0.35</v>
      </c>
      <c r="KK57" s="16">
        <v>0.05</v>
      </c>
      <c r="KL57" s="16">
        <v>0.4</v>
      </c>
      <c r="KM57" s="17">
        <v>0.45</v>
      </c>
      <c r="KN57" s="81">
        <v>0.45</v>
      </c>
      <c r="KO57" s="19">
        <v>0.25</v>
      </c>
      <c r="KP57" s="19">
        <v>0.4</v>
      </c>
      <c r="KQ57" s="19">
        <v>0.55000000000000004</v>
      </c>
      <c r="KR57" s="19">
        <v>0.55000000000000004</v>
      </c>
      <c r="KS57" s="19">
        <v>0.35</v>
      </c>
      <c r="KT57" s="17">
        <v>0.05</v>
      </c>
      <c r="KU57" s="353"/>
      <c r="KV57" s="353"/>
      <c r="KW57" s="353"/>
      <c r="KX57" s="353"/>
      <c r="KY57" s="353"/>
      <c r="KZ57" s="353"/>
      <c r="LA57" s="353"/>
      <c r="LB57" s="353"/>
      <c r="LC57" s="353"/>
      <c r="LD57" s="353"/>
      <c r="LE57" s="49">
        <v>0</v>
      </c>
      <c r="LF57" s="16">
        <v>0.21052631578947401</v>
      </c>
      <c r="LG57" s="16">
        <v>0.63157894736842102</v>
      </c>
      <c r="LH57" s="16">
        <v>0.105263157894737</v>
      </c>
      <c r="LI57" s="16">
        <v>5.2631578947368397E-2</v>
      </c>
      <c r="LJ57" s="17">
        <v>0.05</v>
      </c>
      <c r="LK57" s="19">
        <v>0</v>
      </c>
      <c r="LL57" s="19">
        <v>0.105263157894737</v>
      </c>
      <c r="LM57" s="19">
        <v>0.73684210526315796</v>
      </c>
      <c r="LN57" s="19">
        <v>0.105263157894737</v>
      </c>
      <c r="LO57" s="19">
        <v>5.2631578947368397E-2</v>
      </c>
      <c r="LP57" s="19">
        <v>0.05</v>
      </c>
      <c r="LQ57" s="49">
        <v>0.05</v>
      </c>
      <c r="LR57" s="16">
        <v>0.05</v>
      </c>
      <c r="LS57" s="16">
        <v>0.05</v>
      </c>
      <c r="LT57" s="16">
        <v>0</v>
      </c>
      <c r="LU57" s="16">
        <v>0.1</v>
      </c>
      <c r="LV57" s="16">
        <v>0</v>
      </c>
      <c r="LW57" s="16">
        <v>0</v>
      </c>
      <c r="LX57" s="19">
        <v>0</v>
      </c>
      <c r="LY57" s="19">
        <v>0</v>
      </c>
      <c r="LZ57" s="17">
        <v>0.05</v>
      </c>
      <c r="MA57" s="16">
        <v>0.05</v>
      </c>
      <c r="MB57" s="16">
        <v>0.1</v>
      </c>
      <c r="MC57" s="16">
        <v>0</v>
      </c>
      <c r="MD57" s="16">
        <v>0.1</v>
      </c>
      <c r="ME57" s="16">
        <v>0.05</v>
      </c>
      <c r="MF57" s="16">
        <v>0</v>
      </c>
      <c r="MG57" s="16">
        <v>0</v>
      </c>
      <c r="MH57" s="19">
        <v>0</v>
      </c>
      <c r="MI57" s="17">
        <v>0</v>
      </c>
      <c r="MJ57" s="16">
        <v>0</v>
      </c>
      <c r="MK57" s="16">
        <v>5.2631578947368397E-2</v>
      </c>
      <c r="ML57" s="16">
        <v>0.73684210526315796</v>
      </c>
      <c r="MM57" s="16">
        <v>0.21052631578947401</v>
      </c>
      <c r="MN57" s="16">
        <v>0</v>
      </c>
      <c r="MO57" s="17">
        <v>0.05</v>
      </c>
      <c r="MP57" s="16">
        <v>0</v>
      </c>
      <c r="MQ57" s="16">
        <v>0.105263157894737</v>
      </c>
      <c r="MR57" s="16">
        <v>0.84210526315789502</v>
      </c>
      <c r="MS57" s="16">
        <v>0</v>
      </c>
      <c r="MT57" s="19">
        <v>5.2631578947368397E-2</v>
      </c>
      <c r="MU57" s="19">
        <v>0.05</v>
      </c>
      <c r="MV57" s="49">
        <v>0</v>
      </c>
      <c r="MW57" s="16">
        <v>0.05</v>
      </c>
      <c r="MX57" s="16">
        <v>0</v>
      </c>
      <c r="MY57" s="16">
        <v>0</v>
      </c>
      <c r="MZ57" s="16">
        <v>0</v>
      </c>
      <c r="NA57" s="16">
        <v>0</v>
      </c>
      <c r="NB57" s="16">
        <v>0</v>
      </c>
      <c r="NC57" s="19">
        <v>0</v>
      </c>
      <c r="ND57" s="17">
        <v>0</v>
      </c>
      <c r="NE57" s="16">
        <v>0</v>
      </c>
      <c r="NF57" s="16">
        <v>0.15</v>
      </c>
      <c r="NG57" s="16">
        <v>0.1</v>
      </c>
      <c r="NH57" s="16">
        <v>0</v>
      </c>
      <c r="NI57" s="16">
        <v>0.1</v>
      </c>
      <c r="NJ57" s="16">
        <v>0</v>
      </c>
      <c r="NK57" s="16">
        <v>0</v>
      </c>
      <c r="NL57" s="19">
        <v>0.05</v>
      </c>
      <c r="NM57" s="17">
        <v>0</v>
      </c>
      <c r="NN57" s="19">
        <v>0</v>
      </c>
      <c r="NO57" s="16">
        <v>0</v>
      </c>
      <c r="NP57" s="16">
        <v>0.8</v>
      </c>
      <c r="NQ57" s="16">
        <v>0.2</v>
      </c>
      <c r="NR57" s="16">
        <v>0</v>
      </c>
      <c r="NS57" s="17">
        <v>0.5</v>
      </c>
      <c r="NT57" s="16">
        <v>0</v>
      </c>
      <c r="NU57" s="16">
        <v>0</v>
      </c>
      <c r="NV57" s="16">
        <v>0.9</v>
      </c>
      <c r="NW57" s="16">
        <v>0.1</v>
      </c>
      <c r="NX57" s="19">
        <v>0</v>
      </c>
      <c r="NY57" s="17">
        <v>0.5</v>
      </c>
      <c r="NZ57" s="19">
        <v>0</v>
      </c>
      <c r="OA57" s="16">
        <v>0</v>
      </c>
      <c r="OB57" s="16">
        <v>0</v>
      </c>
      <c r="OC57" s="16">
        <v>0</v>
      </c>
      <c r="OD57" s="16">
        <v>0</v>
      </c>
      <c r="OE57" s="16">
        <v>0</v>
      </c>
      <c r="OF57" s="16">
        <v>0</v>
      </c>
      <c r="OG57" s="19">
        <v>0</v>
      </c>
      <c r="OH57" s="17">
        <v>0</v>
      </c>
      <c r="OI57" s="16">
        <v>0</v>
      </c>
      <c r="OJ57" s="16">
        <v>0.1</v>
      </c>
      <c r="OK57" s="16">
        <v>0.05</v>
      </c>
      <c r="OL57" s="16">
        <v>0</v>
      </c>
      <c r="OM57" s="16">
        <v>0.05</v>
      </c>
      <c r="ON57" s="16">
        <v>0</v>
      </c>
      <c r="OO57" s="16">
        <v>0</v>
      </c>
      <c r="OP57" s="19">
        <v>0</v>
      </c>
      <c r="OQ57" s="17">
        <v>0</v>
      </c>
      <c r="OR57" s="16">
        <v>0</v>
      </c>
      <c r="OS57" s="16">
        <v>0.4</v>
      </c>
      <c r="OT57" s="16">
        <v>0.6</v>
      </c>
      <c r="OU57" s="16">
        <v>0</v>
      </c>
      <c r="OV57" s="19">
        <v>0</v>
      </c>
      <c r="OW57" s="17">
        <v>0.5</v>
      </c>
      <c r="OX57" s="19">
        <v>0</v>
      </c>
      <c r="OY57" s="16">
        <v>0.3</v>
      </c>
      <c r="OZ57" s="16">
        <v>0.6</v>
      </c>
      <c r="PA57" s="16">
        <v>0.1</v>
      </c>
      <c r="PB57" s="19">
        <v>0</v>
      </c>
      <c r="PC57" s="19">
        <v>0.5</v>
      </c>
      <c r="PD57" s="49">
        <v>0.05</v>
      </c>
      <c r="PE57" s="16">
        <v>0.05</v>
      </c>
      <c r="PF57" s="16">
        <v>0.1</v>
      </c>
      <c r="PG57" s="16">
        <v>0</v>
      </c>
      <c r="PH57" s="16">
        <v>0.1</v>
      </c>
      <c r="PI57" s="16">
        <v>0</v>
      </c>
      <c r="PJ57" s="16">
        <v>0</v>
      </c>
      <c r="PK57" s="19">
        <v>0.05</v>
      </c>
      <c r="PL57" s="17">
        <v>0</v>
      </c>
      <c r="PM57" s="19">
        <v>0</v>
      </c>
      <c r="PN57" s="16">
        <v>0</v>
      </c>
      <c r="PO57" s="16">
        <v>0</v>
      </c>
      <c r="PP57" s="16">
        <v>0</v>
      </c>
      <c r="PQ57" s="16">
        <v>0</v>
      </c>
      <c r="PR57" s="16">
        <v>0</v>
      </c>
      <c r="PS57" s="16">
        <v>0</v>
      </c>
      <c r="PT57" s="19">
        <v>0</v>
      </c>
      <c r="PU57" s="17">
        <v>0</v>
      </c>
      <c r="PV57" s="19">
        <v>0.36666666666666697</v>
      </c>
      <c r="PW57" s="16">
        <v>0.16666666666666699</v>
      </c>
      <c r="PX57" s="16">
        <v>7.4999999999999997E-2</v>
      </c>
      <c r="PY57" s="16">
        <v>0.18333333333333299</v>
      </c>
      <c r="PZ57" s="16">
        <v>2.5000000000000001E-2</v>
      </c>
      <c r="QA57" s="16">
        <v>9.1666666666666702E-2</v>
      </c>
      <c r="QB57" s="16">
        <v>4.1666666666666699E-2</v>
      </c>
      <c r="QC57" s="19">
        <v>0.05</v>
      </c>
      <c r="QD57" s="17">
        <v>0</v>
      </c>
      <c r="QE57" s="19">
        <v>7.4999999999999997E-2</v>
      </c>
      <c r="QF57" s="16">
        <v>0.2</v>
      </c>
      <c r="QG57" s="16">
        <v>0.15833333333333299</v>
      </c>
      <c r="QH57" s="16">
        <v>5.83333333333333E-2</v>
      </c>
      <c r="QI57" s="16">
        <v>0.2</v>
      </c>
      <c r="QJ57" s="16">
        <v>0.125</v>
      </c>
      <c r="QK57" s="19">
        <v>0.18333333333333299</v>
      </c>
      <c r="QL57" s="19">
        <v>0</v>
      </c>
      <c r="QM57" s="17">
        <v>0</v>
      </c>
      <c r="QN57" s="19">
        <v>0.34609250398724101</v>
      </c>
      <c r="QO57" s="16">
        <v>0.24322169059011201</v>
      </c>
      <c r="QP57" s="16">
        <v>0.14433811802232899</v>
      </c>
      <c r="QQ57" s="16">
        <v>4.2663476874003202E-2</v>
      </c>
      <c r="QR57" s="16">
        <v>0.110446570972887</v>
      </c>
      <c r="QS57" s="16">
        <v>8.2934609250398694E-2</v>
      </c>
      <c r="QT57" s="16">
        <v>0</v>
      </c>
      <c r="QU57" s="19">
        <v>3.03030303030303E-2</v>
      </c>
      <c r="QV57" s="17">
        <v>0</v>
      </c>
      <c r="QW57" s="49">
        <v>1.8812500000000001</v>
      </c>
      <c r="QX57" s="19">
        <v>6.84</v>
      </c>
      <c r="QY57" s="19">
        <v>0.92857142857142905</v>
      </c>
      <c r="QZ57" s="17">
        <v>1.45384615384615</v>
      </c>
      <c r="RA57" s="49">
        <v>3.3812500000000001</v>
      </c>
      <c r="RB57" s="19">
        <v>3.3866666666666698</v>
      </c>
      <c r="RC57" s="19">
        <v>1.0714285714285701</v>
      </c>
      <c r="RD57" s="17">
        <v>5.3307692307692296</v>
      </c>
      <c r="RE57" s="49">
        <v>140164.94736842101</v>
      </c>
      <c r="RF57" s="19">
        <v>2645.8888888888901</v>
      </c>
      <c r="RG57" s="19">
        <v>6911.5882352941198</v>
      </c>
      <c r="RH57" s="17">
        <v>13865.8235294118</v>
      </c>
      <c r="RI57" s="357"/>
      <c r="RJ57" s="354"/>
      <c r="RK57" s="354"/>
      <c r="RL57" s="355"/>
      <c r="RM57" s="363">
        <v>26.8</v>
      </c>
    </row>
    <row r="58" spans="1:481" s="67" customFormat="1" x14ac:dyDescent="0.25">
      <c r="A58" s="33">
        <v>44531</v>
      </c>
      <c r="B58" s="19">
        <v>0.94117647058823495</v>
      </c>
      <c r="C58" s="17">
        <v>5.8823529411764698E-2</v>
      </c>
      <c r="D58" s="16">
        <v>0.32</v>
      </c>
      <c r="E58" s="16">
        <v>0.32761904761904798</v>
      </c>
      <c r="F58" s="16">
        <v>0.23095238095238099</v>
      </c>
      <c r="G58" s="17">
        <v>0.121428571428571</v>
      </c>
      <c r="H58" s="31">
        <v>0.92300000000000004</v>
      </c>
      <c r="I58" s="31">
        <v>0</v>
      </c>
      <c r="J58" s="31">
        <v>7.6999999999999999E-2</v>
      </c>
      <c r="K58" s="31">
        <v>0</v>
      </c>
      <c r="L58" s="46">
        <v>0.86699999999999999</v>
      </c>
      <c r="M58" s="46">
        <v>6.7000000000000004E-2</v>
      </c>
      <c r="N58" s="46">
        <v>6.7000000000000004E-2</v>
      </c>
      <c r="O58" s="46">
        <v>0</v>
      </c>
      <c r="P58" s="46">
        <v>0.85699999999999998</v>
      </c>
      <c r="Q58" s="46">
        <v>0.14299999999999999</v>
      </c>
      <c r="R58" s="46">
        <v>0</v>
      </c>
      <c r="S58" s="46">
        <v>0</v>
      </c>
      <c r="T58" s="46">
        <v>1</v>
      </c>
      <c r="U58" s="46">
        <v>0</v>
      </c>
      <c r="V58" s="46">
        <v>0</v>
      </c>
      <c r="W58" s="40">
        <v>0</v>
      </c>
      <c r="X58" s="36">
        <v>0.17647058823529399</v>
      </c>
      <c r="Y58" s="36">
        <v>0.17647058823529399</v>
      </c>
      <c r="Z58" s="36">
        <v>0.11764705882352899</v>
      </c>
      <c r="AA58" s="36">
        <v>0.17647058823529399</v>
      </c>
      <c r="AB58" s="39">
        <v>0.37837837837837801</v>
      </c>
      <c r="AC58" s="42">
        <v>5.4054054054054099E-2</v>
      </c>
      <c r="AD58" s="42">
        <v>8.1081081081081099E-2</v>
      </c>
      <c r="AE58" s="42">
        <v>2.7027027027027001E-2</v>
      </c>
      <c r="AF58" s="42">
        <v>0.162162162162162</v>
      </c>
      <c r="AG58" s="42">
        <v>2.7027027027027001E-2</v>
      </c>
      <c r="AH58" s="42">
        <v>2.7027027027027001E-2</v>
      </c>
      <c r="AI58" s="42">
        <v>8.1081081081081099E-2</v>
      </c>
      <c r="AJ58" s="42">
        <v>0</v>
      </c>
      <c r="AK58" s="42">
        <v>0.162162162162162</v>
      </c>
      <c r="AL58" s="42">
        <v>0</v>
      </c>
      <c r="AM58" s="42">
        <v>0.82352941176470595</v>
      </c>
      <c r="AN58" s="42">
        <v>0.11764705882352899</v>
      </c>
      <c r="AO58" s="42">
        <v>0.17647058823529399</v>
      </c>
      <c r="AP58" s="58">
        <v>5.8823529411764698E-2</v>
      </c>
      <c r="AQ58" s="58">
        <v>0.35294117647058798</v>
      </c>
      <c r="AR58" s="58">
        <v>5.8823529411764698E-2</v>
      </c>
      <c r="AS58" s="58">
        <v>5.8823529411764698E-2</v>
      </c>
      <c r="AT58" s="58">
        <v>0.17647058823529399</v>
      </c>
      <c r="AU58" s="58">
        <v>0</v>
      </c>
      <c r="AV58" s="58">
        <v>0.35294117647058798</v>
      </c>
      <c r="AW58" s="18">
        <v>0</v>
      </c>
      <c r="AX58" s="49">
        <v>7.3170731707317097E-2</v>
      </c>
      <c r="AY58" s="16">
        <v>0.26829268292682901</v>
      </c>
      <c r="AZ58" s="16">
        <v>0.19512195121951201</v>
      </c>
      <c r="BA58" s="16">
        <v>7.3170731707317097E-2</v>
      </c>
      <c r="BB58" s="16">
        <v>4.8780487804878099E-2</v>
      </c>
      <c r="BC58" s="16">
        <v>0</v>
      </c>
      <c r="BD58" s="16">
        <v>4.8780487804878099E-2</v>
      </c>
      <c r="BE58" s="16">
        <v>0</v>
      </c>
      <c r="BF58" s="19">
        <v>0</v>
      </c>
      <c r="BG58" s="19">
        <v>0</v>
      </c>
      <c r="BH58" s="19">
        <v>0.292682926829268</v>
      </c>
      <c r="BI58" s="19">
        <v>0</v>
      </c>
      <c r="BJ58" s="19">
        <v>0.17647058823529399</v>
      </c>
      <c r="BK58" s="19">
        <v>0.64705882352941202</v>
      </c>
      <c r="BL58" s="19">
        <v>0.47058823529411797</v>
      </c>
      <c r="BM58" s="19">
        <v>0.17647058823529399</v>
      </c>
      <c r="BN58" s="19">
        <v>0.11764705882352899</v>
      </c>
      <c r="BO58" s="19">
        <v>0</v>
      </c>
      <c r="BP58" s="19">
        <v>0.11764705882352899</v>
      </c>
      <c r="BQ58" s="19">
        <v>0</v>
      </c>
      <c r="BR58" s="19">
        <v>0</v>
      </c>
      <c r="BS58" s="19">
        <v>0</v>
      </c>
      <c r="BT58" s="19">
        <v>0.70588235294117596</v>
      </c>
      <c r="BU58" s="17">
        <v>0</v>
      </c>
      <c r="BV58" s="19">
        <v>1</v>
      </c>
      <c r="BW58" s="17">
        <v>0</v>
      </c>
      <c r="BX58" s="16">
        <v>0.31666666666666698</v>
      </c>
      <c r="BY58" s="16">
        <v>0.30476190476190501</v>
      </c>
      <c r="BZ58" s="16">
        <v>0.160714285714286</v>
      </c>
      <c r="CA58" s="17">
        <v>0.217857142857143</v>
      </c>
      <c r="CB58" s="31">
        <v>0.85699999999999998</v>
      </c>
      <c r="CC58" s="31">
        <v>7.0999999999999994E-2</v>
      </c>
      <c r="CD58" s="31">
        <v>7.0999999999999994E-2</v>
      </c>
      <c r="CE58" s="31">
        <v>0</v>
      </c>
      <c r="CF58" s="46">
        <v>0.86699999999999999</v>
      </c>
      <c r="CG58" s="46">
        <v>0</v>
      </c>
      <c r="CH58" s="46">
        <v>0.13300000000000001</v>
      </c>
      <c r="CI58" s="46">
        <v>0</v>
      </c>
      <c r="CJ58" s="46">
        <v>0.875</v>
      </c>
      <c r="CK58" s="46">
        <v>0.125</v>
      </c>
      <c r="CL58" s="46">
        <v>0</v>
      </c>
      <c r="CM58" s="46">
        <v>0</v>
      </c>
      <c r="CN58" s="46">
        <v>1</v>
      </c>
      <c r="CO58" s="46">
        <v>0</v>
      </c>
      <c r="CP58" s="46">
        <v>0</v>
      </c>
      <c r="CQ58" s="40">
        <v>0</v>
      </c>
      <c r="CR58" s="38">
        <v>0.11764705882352899</v>
      </c>
      <c r="CS58" s="38">
        <v>0.17647058823529399</v>
      </c>
      <c r="CT58" s="38">
        <v>0</v>
      </c>
      <c r="CU58" s="40">
        <v>0.23529411764705899</v>
      </c>
      <c r="CV58" s="46">
        <v>0.34</v>
      </c>
      <c r="CW58" s="19">
        <v>0.08</v>
      </c>
      <c r="CX58" s="19">
        <v>0.08</v>
      </c>
      <c r="CY58" s="19">
        <v>0.04</v>
      </c>
      <c r="CZ58" s="19">
        <v>0.14000000000000001</v>
      </c>
      <c r="DA58" s="19">
        <v>0.02</v>
      </c>
      <c r="DB58" s="19">
        <v>0.04</v>
      </c>
      <c r="DC58" s="19">
        <v>0.1</v>
      </c>
      <c r="DD58" s="19">
        <v>0.02</v>
      </c>
      <c r="DE58" s="19">
        <v>0.14000000000000001</v>
      </c>
      <c r="DF58" s="19">
        <v>0</v>
      </c>
      <c r="DG58" s="19">
        <v>1</v>
      </c>
      <c r="DH58" s="19">
        <v>0.23529411764705899</v>
      </c>
      <c r="DI58" s="19">
        <v>0.23529411764705899</v>
      </c>
      <c r="DJ58" s="19">
        <v>0.11764705882352899</v>
      </c>
      <c r="DK58" s="19">
        <v>0.41176470588235298</v>
      </c>
      <c r="DL58" s="19">
        <v>5.8823529411764698E-2</v>
      </c>
      <c r="DM58" s="19">
        <v>0.11764705882352899</v>
      </c>
      <c r="DN58" s="19">
        <v>0.29411764705882398</v>
      </c>
      <c r="DO58" s="19">
        <v>5.8823529411764698E-2</v>
      </c>
      <c r="DP58" s="19">
        <v>0.41176470588235298</v>
      </c>
      <c r="DQ58" s="17">
        <v>0</v>
      </c>
      <c r="DR58" s="19">
        <v>9.8039215686274495E-2</v>
      </c>
      <c r="DS58" s="19">
        <v>0.21568627450980399</v>
      </c>
      <c r="DT58" s="19">
        <v>0.15686274509803899</v>
      </c>
      <c r="DU58" s="19">
        <v>9.8039215686274495E-2</v>
      </c>
      <c r="DV58" s="19">
        <v>5.8823529411764698E-2</v>
      </c>
      <c r="DW58" s="19">
        <v>0</v>
      </c>
      <c r="DX58" s="19">
        <v>9.8039215686274495E-2</v>
      </c>
      <c r="DY58" s="19">
        <v>0</v>
      </c>
      <c r="DZ58" s="19">
        <v>0</v>
      </c>
      <c r="EA58" s="19">
        <v>0</v>
      </c>
      <c r="EB58" s="19">
        <v>0.27450980392156898</v>
      </c>
      <c r="EC58" s="19">
        <v>0</v>
      </c>
      <c r="ED58" s="57">
        <v>0.29411764705882398</v>
      </c>
      <c r="EE58" s="57">
        <v>0.64705882352941202</v>
      </c>
      <c r="EF58" s="57">
        <v>0.47058823529411797</v>
      </c>
      <c r="EG58" s="57">
        <v>0.29411764705882398</v>
      </c>
      <c r="EH58" s="57">
        <v>0.17647058823529399</v>
      </c>
      <c r="EI58" s="57">
        <v>0</v>
      </c>
      <c r="EJ58" s="57">
        <v>0.29411764705882398</v>
      </c>
      <c r="EK58" s="57">
        <v>0</v>
      </c>
      <c r="EL58" s="57">
        <v>0</v>
      </c>
      <c r="EM58" s="57">
        <v>0</v>
      </c>
      <c r="EN58" s="57">
        <v>0.82352941176470595</v>
      </c>
      <c r="EO58" s="17">
        <v>0</v>
      </c>
      <c r="EP58" s="19">
        <v>7.8431372549019607E-2</v>
      </c>
      <c r="EQ58" s="19">
        <v>0.41176470588235298</v>
      </c>
      <c r="ER58" s="19">
        <v>3.9215686274509803E-2</v>
      </c>
      <c r="ES58" s="19">
        <v>0.16666666666666699</v>
      </c>
      <c r="ET58" s="19">
        <v>1.9607843137254902E-2</v>
      </c>
      <c r="EU58" s="19">
        <v>0</v>
      </c>
      <c r="EV58" s="19">
        <v>1.9607843137254902E-2</v>
      </c>
      <c r="EW58" s="19">
        <v>9.8039215686274508E-3</v>
      </c>
      <c r="EX58" s="19">
        <v>0</v>
      </c>
      <c r="EY58" s="19">
        <v>0.11764705882352899</v>
      </c>
      <c r="EZ58" s="19">
        <v>9.8039215686274508E-3</v>
      </c>
      <c r="FA58" s="19">
        <v>6.8627450980392204E-2</v>
      </c>
      <c r="FB58" s="19">
        <v>5.8823529411764698E-2</v>
      </c>
      <c r="FC58" s="19">
        <v>0.13725490196078399</v>
      </c>
      <c r="FD58" s="19">
        <v>0.43137254901960798</v>
      </c>
      <c r="FE58" s="19">
        <v>2.9411764705882401E-2</v>
      </c>
      <c r="FF58" s="19">
        <v>0.16666666666666699</v>
      </c>
      <c r="FG58" s="19">
        <v>1.9607843137254902E-2</v>
      </c>
      <c r="FH58" s="19">
        <v>1.9607843137254902E-2</v>
      </c>
      <c r="FI58" s="19">
        <v>1.9607843137254902E-2</v>
      </c>
      <c r="FJ58" s="19">
        <v>9.8039215686274508E-3</v>
      </c>
      <c r="FK58" s="19">
        <v>0</v>
      </c>
      <c r="FL58" s="19">
        <v>7.8431372549019607E-2</v>
      </c>
      <c r="FM58" s="19">
        <v>9.8039215686274508E-3</v>
      </c>
      <c r="FN58" s="19">
        <v>1.9607843137254902E-2</v>
      </c>
      <c r="FO58" s="17">
        <v>5.8823529411764698E-2</v>
      </c>
      <c r="FP58" s="19">
        <v>0.17051282051282099</v>
      </c>
      <c r="FQ58" s="19">
        <v>0.21538461538461501</v>
      </c>
      <c r="FR58" s="19">
        <v>0.29344729344729298</v>
      </c>
      <c r="FS58" s="19">
        <v>0.19458689458689499</v>
      </c>
      <c r="FT58" s="19">
        <v>8.7037037037036996E-2</v>
      </c>
      <c r="FU58" s="19">
        <v>3.9031339031338999E-2</v>
      </c>
      <c r="FV58" s="19">
        <v>0.18561253561253599</v>
      </c>
      <c r="FW58" s="19">
        <v>0.21353276353276399</v>
      </c>
      <c r="FX58" s="19">
        <v>0.25612535612535597</v>
      </c>
      <c r="FY58" s="19">
        <v>0.22421652421652399</v>
      </c>
      <c r="FZ58" s="19">
        <v>8.1481481481481502E-2</v>
      </c>
      <c r="GA58" s="17">
        <v>3.9031339031338999E-2</v>
      </c>
      <c r="GB58" s="19">
        <v>4.62145969498911E-2</v>
      </c>
      <c r="GC58" s="19">
        <v>5.8469498910675398E-2</v>
      </c>
      <c r="GD58" s="19">
        <v>2.4019607843137301E-2</v>
      </c>
      <c r="GE58" s="19">
        <v>0.23575708061002201</v>
      </c>
      <c r="GF58" s="19">
        <v>6.6067538126361694E-2</v>
      </c>
      <c r="GG58" s="19">
        <v>5.0136165577341997E-2</v>
      </c>
      <c r="GH58" s="19">
        <v>3.0528322440087099E-2</v>
      </c>
      <c r="GI58" s="19">
        <v>0.16952614379084999</v>
      </c>
      <c r="GJ58" s="19">
        <v>1.59313725490196E-2</v>
      </c>
      <c r="GK58" s="19">
        <v>0.122058823529412</v>
      </c>
      <c r="GL58" s="19">
        <v>1.1764705882352899E-2</v>
      </c>
      <c r="GM58" s="19">
        <v>5.8823529411764698E-2</v>
      </c>
      <c r="GN58" s="19">
        <v>5.3812636165577299E-2</v>
      </c>
      <c r="GO58" s="19">
        <v>3.0528322440087099E-2</v>
      </c>
      <c r="GP58" s="19">
        <v>2.6361655773420499E-2</v>
      </c>
      <c r="GQ58" s="17">
        <v>0</v>
      </c>
      <c r="GR58" s="16">
        <v>0.88235294117647101</v>
      </c>
      <c r="GS58" s="17">
        <v>0.11764705882352899</v>
      </c>
      <c r="GT58" s="19">
        <v>5.8823529411764698E-2</v>
      </c>
      <c r="GU58" s="19">
        <v>0</v>
      </c>
      <c r="GV58" s="19">
        <v>0</v>
      </c>
      <c r="GW58" s="19">
        <v>0</v>
      </c>
      <c r="GX58" s="19">
        <v>0</v>
      </c>
      <c r="GY58" s="19">
        <v>0.11764705882352899</v>
      </c>
      <c r="GZ58" s="19">
        <v>5.8823529411764698E-2</v>
      </c>
      <c r="HA58" s="17">
        <v>0</v>
      </c>
      <c r="HB58" s="19">
        <v>0</v>
      </c>
      <c r="HC58" s="19">
        <v>2.3529411764705899E-2</v>
      </c>
      <c r="HD58" s="19">
        <v>2.7450980392156901E-2</v>
      </c>
      <c r="HE58" s="19">
        <v>3.9215686274509803E-2</v>
      </c>
      <c r="HF58" s="19">
        <v>0</v>
      </c>
      <c r="HG58" s="19">
        <v>3.1372549019607801E-2</v>
      </c>
      <c r="HH58" s="19">
        <v>7.8431372549019607E-3</v>
      </c>
      <c r="HI58" s="19">
        <v>0.25882352941176501</v>
      </c>
      <c r="HJ58" s="19">
        <v>0.13725490196078399</v>
      </c>
      <c r="HK58" s="19">
        <v>5.4901960784313697E-2</v>
      </c>
      <c r="HL58" s="19">
        <v>0.129411764705882</v>
      </c>
      <c r="HM58" s="19">
        <v>8.6274509803921595E-2</v>
      </c>
      <c r="HN58" s="19">
        <v>0.168627450980392</v>
      </c>
      <c r="HO58" s="19">
        <v>7.8431372549019607E-3</v>
      </c>
      <c r="HP58" s="19">
        <v>2.7450980392156901E-2</v>
      </c>
      <c r="HQ58" s="17">
        <v>0</v>
      </c>
      <c r="HR58" s="19">
        <v>0.64705882352941202</v>
      </c>
      <c r="HS58" s="19">
        <v>0.58823529411764697</v>
      </c>
      <c r="HT58" s="19">
        <v>0</v>
      </c>
      <c r="HU58" s="19">
        <v>5.8823529411764698E-2</v>
      </c>
      <c r="HV58" s="19">
        <v>0.52941176470588203</v>
      </c>
      <c r="HW58" s="19">
        <v>5.8823529411764698E-2</v>
      </c>
      <c r="HX58" s="17">
        <v>5.8823529411764698E-2</v>
      </c>
      <c r="HY58" s="19">
        <v>0.126842757115354</v>
      </c>
      <c r="HZ58" s="19">
        <v>7.3137622778942701E-2</v>
      </c>
      <c r="IA58" s="19">
        <v>6.7765258812604603E-2</v>
      </c>
      <c r="IB58" s="19">
        <v>9.7829525806570297E-2</v>
      </c>
      <c r="IC58" s="19">
        <v>0.12950741272118599</v>
      </c>
      <c r="ID58" s="19">
        <v>5.3082211905741299E-2</v>
      </c>
      <c r="IE58" s="19">
        <v>6.15925665280041E-2</v>
      </c>
      <c r="IF58" s="19">
        <v>6.0052146164054403E-2</v>
      </c>
      <c r="IG58" s="19">
        <v>4.8079893962246899E-2</v>
      </c>
      <c r="IH58" s="19">
        <v>4.9858115740468702E-2</v>
      </c>
      <c r="II58" s="19">
        <v>5.6493441199323598E-2</v>
      </c>
      <c r="IJ58" s="19">
        <v>4.74731804143569E-2</v>
      </c>
      <c r="IK58" s="19">
        <v>4.9675202845934602E-2</v>
      </c>
      <c r="IL58" s="19">
        <v>7.0480582704399095E-2</v>
      </c>
      <c r="IM58" s="19">
        <v>8.1300813008130107E-3</v>
      </c>
      <c r="IN58" s="17">
        <v>0</v>
      </c>
      <c r="IO58" s="19">
        <v>0.70588235294117596</v>
      </c>
      <c r="IP58" s="19">
        <v>0.17647058823529399</v>
      </c>
      <c r="IQ58" s="19">
        <v>0.17647058823529399</v>
      </c>
      <c r="IR58" s="19">
        <v>0.29411764705882398</v>
      </c>
      <c r="IS58" s="19">
        <v>0.29411764705882398</v>
      </c>
      <c r="IT58" s="19">
        <v>0.17647058823529399</v>
      </c>
      <c r="IU58" s="17">
        <v>0.23529411764705899</v>
      </c>
      <c r="IV58" s="16">
        <v>0.70588235294117596</v>
      </c>
      <c r="IW58" s="16">
        <v>0.64705882352941202</v>
      </c>
      <c r="IX58" s="16">
        <v>0.35294117647058798</v>
      </c>
      <c r="IY58" s="16">
        <v>0.41176470588235298</v>
      </c>
      <c r="IZ58" s="16">
        <v>5.8823529411764698E-2</v>
      </c>
      <c r="JA58" s="16">
        <v>0.47058823529411797</v>
      </c>
      <c r="JB58" s="16">
        <v>0.41176470588235298</v>
      </c>
      <c r="JC58" s="16">
        <v>5.8823529411764698E-2</v>
      </c>
      <c r="JD58" s="16">
        <v>-5.8823529411764698E-2</v>
      </c>
      <c r="JE58" s="16">
        <v>0.47058823529411797</v>
      </c>
      <c r="JF58" s="19">
        <v>0</v>
      </c>
      <c r="JG58" s="17">
        <v>0</v>
      </c>
      <c r="JH58" s="19">
        <v>9.7351704649856305E-2</v>
      </c>
      <c r="JI58" s="16">
        <v>9.6142416820652596E-2</v>
      </c>
      <c r="JJ58" s="16">
        <v>9.0735045077219204E-2</v>
      </c>
      <c r="JK58" s="16">
        <v>0.103372465734568</v>
      </c>
      <c r="JL58" s="16">
        <v>9.2087702082050096E-2</v>
      </c>
      <c r="JM58" s="16">
        <v>9.8991100005941704E-2</v>
      </c>
      <c r="JN58" s="16">
        <v>0.100307100647893</v>
      </c>
      <c r="JO58" s="16">
        <v>0.1004871261864</v>
      </c>
      <c r="JP58" s="16">
        <v>0.123533685222576</v>
      </c>
      <c r="JQ58" s="16">
        <v>9.6991653572843006E-2</v>
      </c>
      <c r="JR58" s="19">
        <v>0</v>
      </c>
      <c r="JS58" s="17">
        <v>0</v>
      </c>
      <c r="JT58" s="19">
        <v>0.11764705882352899</v>
      </c>
      <c r="JU58" s="16">
        <v>0.17647058823529399</v>
      </c>
      <c r="JV58" s="16">
        <v>0.52941176470588203</v>
      </c>
      <c r="JW58" s="16">
        <v>0.29411764705882398</v>
      </c>
      <c r="JX58" s="16">
        <v>0.76470588235294101</v>
      </c>
      <c r="JY58" s="16">
        <v>0.11764705882352899</v>
      </c>
      <c r="JZ58" s="16">
        <v>0.17647058823529399</v>
      </c>
      <c r="KA58" s="16">
        <v>5.8823529411764698E-2</v>
      </c>
      <c r="KB58" s="16">
        <v>0.29411764705882398</v>
      </c>
      <c r="KC58" s="16">
        <v>0.41176470588235298</v>
      </c>
      <c r="KD58" s="19">
        <v>0.17647058823529399</v>
      </c>
      <c r="KE58" s="17">
        <v>0.17647058823529399</v>
      </c>
      <c r="KF58" s="19">
        <v>-0.29411764705882398</v>
      </c>
      <c r="KG58" s="16">
        <v>-0.11764705882352899</v>
      </c>
      <c r="KH58" s="16">
        <v>0.70588235294117596</v>
      </c>
      <c r="KI58" s="16">
        <v>1</v>
      </c>
      <c r="KJ58" s="16">
        <v>-0.35294117647058798</v>
      </c>
      <c r="KK58" s="16">
        <v>-0.11764705882352899</v>
      </c>
      <c r="KL58" s="16">
        <v>0.29411764705882398</v>
      </c>
      <c r="KM58" s="17">
        <v>0.35294117647058798</v>
      </c>
      <c r="KN58" s="81">
        <v>0.52941176470588203</v>
      </c>
      <c r="KO58" s="19">
        <v>0.41176470588235298</v>
      </c>
      <c r="KP58" s="19">
        <v>0.47058823529411797</v>
      </c>
      <c r="KQ58" s="19">
        <v>0.41176470588235298</v>
      </c>
      <c r="KR58" s="19">
        <v>0.29411764705882398</v>
      </c>
      <c r="KS58" s="19">
        <v>0.35294117647058798</v>
      </c>
      <c r="KT58" s="17">
        <v>0.11764705882352899</v>
      </c>
      <c r="KU58" s="353"/>
      <c r="KV58" s="353"/>
      <c r="KW58" s="353"/>
      <c r="KX58" s="353"/>
      <c r="KY58" s="353"/>
      <c r="KZ58" s="353"/>
      <c r="LA58" s="353"/>
      <c r="LB58" s="353"/>
      <c r="LC58" s="353"/>
      <c r="LD58" s="353"/>
      <c r="LE58" s="49">
        <v>0</v>
      </c>
      <c r="LF58" s="16">
        <v>0.125</v>
      </c>
      <c r="LG58" s="16">
        <v>0.75</v>
      </c>
      <c r="LH58" s="16">
        <v>0.125</v>
      </c>
      <c r="LI58" s="16">
        <v>0</v>
      </c>
      <c r="LJ58" s="17">
        <v>5.8823529411764698E-2</v>
      </c>
      <c r="LK58" s="19">
        <v>0</v>
      </c>
      <c r="LL58" s="19">
        <v>6.25E-2</v>
      </c>
      <c r="LM58" s="19">
        <v>0.625</v>
      </c>
      <c r="LN58" s="19">
        <v>0.3125</v>
      </c>
      <c r="LO58" s="19">
        <v>0</v>
      </c>
      <c r="LP58" s="19">
        <v>5.8823529411764698E-2</v>
      </c>
      <c r="LQ58" s="49">
        <v>0</v>
      </c>
      <c r="LR58" s="16">
        <v>5.8823529411764698E-2</v>
      </c>
      <c r="LS58" s="16">
        <v>0</v>
      </c>
      <c r="LT58" s="16">
        <v>0</v>
      </c>
      <c r="LU58" s="16">
        <v>5.8823529411764698E-2</v>
      </c>
      <c r="LV58" s="16">
        <v>5.8823529411764698E-2</v>
      </c>
      <c r="LW58" s="16">
        <v>0</v>
      </c>
      <c r="LX58" s="19">
        <v>0</v>
      </c>
      <c r="LY58" s="19">
        <v>0</v>
      </c>
      <c r="LZ58" s="17">
        <v>0</v>
      </c>
      <c r="MA58" s="16">
        <v>5.8823529411764698E-2</v>
      </c>
      <c r="MB58" s="16">
        <v>0.11764705882352899</v>
      </c>
      <c r="MC58" s="16">
        <v>5.8823529411764698E-2</v>
      </c>
      <c r="MD58" s="16">
        <v>0</v>
      </c>
      <c r="ME58" s="16">
        <v>0</v>
      </c>
      <c r="MF58" s="16">
        <v>0</v>
      </c>
      <c r="MG58" s="16">
        <v>0</v>
      </c>
      <c r="MH58" s="19">
        <v>0</v>
      </c>
      <c r="MI58" s="17">
        <v>0</v>
      </c>
      <c r="MJ58" s="16">
        <v>0</v>
      </c>
      <c r="MK58" s="16">
        <v>0.17647058823529399</v>
      </c>
      <c r="ML58" s="16">
        <v>0.70588235294117696</v>
      </c>
      <c r="MM58" s="16">
        <v>0.11764705882352899</v>
      </c>
      <c r="MN58" s="16">
        <v>0</v>
      </c>
      <c r="MO58" s="17">
        <v>0</v>
      </c>
      <c r="MP58" s="16">
        <v>0</v>
      </c>
      <c r="MQ58" s="16">
        <v>0.11764705882352899</v>
      </c>
      <c r="MR58" s="16">
        <v>0.52941176470588203</v>
      </c>
      <c r="MS58" s="16">
        <v>0.35294117647058798</v>
      </c>
      <c r="MT58" s="19">
        <v>0</v>
      </c>
      <c r="MU58" s="19">
        <v>0</v>
      </c>
      <c r="MV58" s="49">
        <v>5.8823529411764698E-2</v>
      </c>
      <c r="MW58" s="16">
        <v>5.8823529411764698E-2</v>
      </c>
      <c r="MX58" s="16">
        <v>5.8823529411764698E-2</v>
      </c>
      <c r="MY58" s="16">
        <v>0</v>
      </c>
      <c r="MZ58" s="16">
        <v>0</v>
      </c>
      <c r="NA58" s="16">
        <v>0</v>
      </c>
      <c r="NB58" s="16">
        <v>0</v>
      </c>
      <c r="NC58" s="19">
        <v>0</v>
      </c>
      <c r="ND58" s="17">
        <v>0</v>
      </c>
      <c r="NE58" s="16">
        <v>5.8823529411764698E-2</v>
      </c>
      <c r="NF58" s="16">
        <v>5.8823529411764698E-2</v>
      </c>
      <c r="NG58" s="16">
        <v>5.8823529411764698E-2</v>
      </c>
      <c r="NH58" s="16">
        <v>0.11764705882352899</v>
      </c>
      <c r="NI58" s="16">
        <v>5.8823529411764698E-2</v>
      </c>
      <c r="NJ58" s="16">
        <v>0</v>
      </c>
      <c r="NK58" s="16">
        <v>0</v>
      </c>
      <c r="NL58" s="19">
        <v>0</v>
      </c>
      <c r="NM58" s="17">
        <v>0</v>
      </c>
      <c r="NN58" s="19">
        <v>0</v>
      </c>
      <c r="NO58" s="16">
        <v>0</v>
      </c>
      <c r="NP58" s="16">
        <v>0.88888888888888895</v>
      </c>
      <c r="NQ58" s="16">
        <v>0.11111111111111099</v>
      </c>
      <c r="NR58" s="16">
        <v>0</v>
      </c>
      <c r="NS58" s="17">
        <v>0.47058823529411797</v>
      </c>
      <c r="NT58" s="16">
        <v>0</v>
      </c>
      <c r="NU58" s="16">
        <v>0</v>
      </c>
      <c r="NV58" s="16">
        <v>0.66666666666666696</v>
      </c>
      <c r="NW58" s="16">
        <v>0.33333333333333298</v>
      </c>
      <c r="NX58" s="19">
        <v>0</v>
      </c>
      <c r="NY58" s="17">
        <v>0.47058823529411797</v>
      </c>
      <c r="NZ58" s="19">
        <v>0</v>
      </c>
      <c r="OA58" s="16">
        <v>0</v>
      </c>
      <c r="OB58" s="16">
        <v>0</v>
      </c>
      <c r="OC58" s="16">
        <v>0</v>
      </c>
      <c r="OD58" s="16">
        <v>0</v>
      </c>
      <c r="OE58" s="16">
        <v>0</v>
      </c>
      <c r="OF58" s="16">
        <v>0</v>
      </c>
      <c r="OG58" s="19">
        <v>0</v>
      </c>
      <c r="OH58" s="17">
        <v>0</v>
      </c>
      <c r="OI58" s="16">
        <v>0</v>
      </c>
      <c r="OJ58" s="16">
        <v>0</v>
      </c>
      <c r="OK58" s="16">
        <v>0</v>
      </c>
      <c r="OL58" s="16">
        <v>0</v>
      </c>
      <c r="OM58" s="16">
        <v>0</v>
      </c>
      <c r="ON58" s="16">
        <v>0</v>
      </c>
      <c r="OO58" s="16">
        <v>0</v>
      </c>
      <c r="OP58" s="19">
        <v>5.8823529411764698E-2</v>
      </c>
      <c r="OQ58" s="17">
        <v>0</v>
      </c>
      <c r="OR58" s="16">
        <v>0</v>
      </c>
      <c r="OS58" s="16">
        <v>0.5</v>
      </c>
      <c r="OT58" s="16">
        <v>0.33333333333333298</v>
      </c>
      <c r="OU58" s="16">
        <v>0.16666666666666699</v>
      </c>
      <c r="OV58" s="19">
        <v>0</v>
      </c>
      <c r="OW58" s="17">
        <v>0.64705882352941202</v>
      </c>
      <c r="OX58" s="19">
        <v>0</v>
      </c>
      <c r="OY58" s="16">
        <v>0.33333333333333298</v>
      </c>
      <c r="OZ58" s="16">
        <v>0.33333333333333298</v>
      </c>
      <c r="PA58" s="16">
        <v>0.33333333333333298</v>
      </c>
      <c r="PB58" s="19">
        <v>0</v>
      </c>
      <c r="PC58" s="19">
        <v>0.64705882352941202</v>
      </c>
      <c r="PD58" s="49">
        <v>0</v>
      </c>
      <c r="PE58" s="16">
        <v>0.17647058823529399</v>
      </c>
      <c r="PF58" s="16">
        <v>5.8823529411764698E-2</v>
      </c>
      <c r="PG58" s="16">
        <v>0</v>
      </c>
      <c r="PH58" s="16">
        <v>5.8823529411764698E-2</v>
      </c>
      <c r="PI58" s="16">
        <v>0</v>
      </c>
      <c r="PJ58" s="16">
        <v>0</v>
      </c>
      <c r="PK58" s="19">
        <v>0</v>
      </c>
      <c r="PL58" s="17">
        <v>0</v>
      </c>
      <c r="PM58" s="19">
        <v>0</v>
      </c>
      <c r="PN58" s="16">
        <v>0</v>
      </c>
      <c r="PO58" s="16">
        <v>0</v>
      </c>
      <c r="PP58" s="16">
        <v>0</v>
      </c>
      <c r="PQ58" s="16">
        <v>5.8823529411764698E-2</v>
      </c>
      <c r="PR58" s="16">
        <v>0</v>
      </c>
      <c r="PS58" s="16">
        <v>0</v>
      </c>
      <c r="PT58" s="19">
        <v>0</v>
      </c>
      <c r="PU58" s="17">
        <v>0</v>
      </c>
      <c r="PV58" s="19">
        <v>0.41176470588235298</v>
      </c>
      <c r="PW58" s="16">
        <v>0.17647058823529399</v>
      </c>
      <c r="PX58" s="16">
        <v>2.9411764705882401E-2</v>
      </c>
      <c r="PY58" s="16">
        <v>6.8627450980392204E-2</v>
      </c>
      <c r="PZ58" s="16">
        <v>0</v>
      </c>
      <c r="QA58" s="16">
        <v>0.18627450980392199</v>
      </c>
      <c r="QB58" s="16">
        <v>9.8039215686274495E-2</v>
      </c>
      <c r="QC58" s="19">
        <v>2.9411764705882401E-2</v>
      </c>
      <c r="QD58" s="17">
        <v>0</v>
      </c>
      <c r="QE58" s="19">
        <v>0.17647058823529399</v>
      </c>
      <c r="QF58" s="16">
        <v>0.10784313725490199</v>
      </c>
      <c r="QG58" s="16">
        <v>0.15686274509803899</v>
      </c>
      <c r="QH58" s="16">
        <v>6.8627450980392204E-2</v>
      </c>
      <c r="QI58" s="16">
        <v>0.14705882352941199</v>
      </c>
      <c r="QJ58" s="16">
        <v>9.8039215686274495E-2</v>
      </c>
      <c r="QK58" s="19">
        <v>0.24509803921568599</v>
      </c>
      <c r="QL58" s="19">
        <v>0</v>
      </c>
      <c r="QM58" s="17">
        <v>0</v>
      </c>
      <c r="QN58" s="19">
        <v>0.35294117647058798</v>
      </c>
      <c r="QO58" s="16">
        <v>0.15686274509803899</v>
      </c>
      <c r="QP58" s="16">
        <v>0.15686274509803899</v>
      </c>
      <c r="QQ58" s="16">
        <v>0.11764705882352899</v>
      </c>
      <c r="QR58" s="16">
        <v>8.8235294117647106E-2</v>
      </c>
      <c r="QS58" s="16">
        <v>0.11764705882352899</v>
      </c>
      <c r="QT58" s="16">
        <v>0</v>
      </c>
      <c r="QU58" s="19">
        <v>9.8039215686274508E-3</v>
      </c>
      <c r="QV58" s="17">
        <v>0</v>
      </c>
      <c r="QW58" s="49">
        <v>4.6884615384615396</v>
      </c>
      <c r="QX58" s="19">
        <v>1.4421428571428601</v>
      </c>
      <c r="QY58" s="19">
        <v>5.1758333333333297</v>
      </c>
      <c r="QZ58" s="17">
        <v>4.3259999999999996</v>
      </c>
      <c r="RA58" s="49">
        <v>5.2877692307692303</v>
      </c>
      <c r="RB58" s="19">
        <v>2.6749999999999998</v>
      </c>
      <c r="RC58" s="19">
        <v>5.54</v>
      </c>
      <c r="RD58" s="17">
        <v>6.8769999999999998</v>
      </c>
      <c r="RE58" s="49">
        <v>219474.52941176499</v>
      </c>
      <c r="RF58" s="19">
        <v>1905.5</v>
      </c>
      <c r="RG58" s="19">
        <v>3375</v>
      </c>
      <c r="RH58" s="17">
        <v>10312.25</v>
      </c>
      <c r="RI58" s="357"/>
      <c r="RJ58" s="354"/>
      <c r="RK58" s="354"/>
      <c r="RL58" s="355"/>
      <c r="RM58" s="363">
        <v>27.133333333333333</v>
      </c>
    </row>
    <row r="59" spans="1:481" x14ac:dyDescent="0.25">
      <c r="A59" s="33">
        <v>44621</v>
      </c>
      <c r="B59" s="19">
        <v>0.9375</v>
      </c>
      <c r="C59" s="17">
        <v>6.25E-2</v>
      </c>
      <c r="D59" s="16">
        <v>0.33452380952381</v>
      </c>
      <c r="E59" s="16">
        <v>0.39619047619047598</v>
      </c>
      <c r="F59" s="16">
        <v>0.14285714285714299</v>
      </c>
      <c r="G59" s="17">
        <v>0.126428571428571</v>
      </c>
      <c r="H59" s="31">
        <v>0.92300000000000004</v>
      </c>
      <c r="I59" s="31">
        <v>0</v>
      </c>
      <c r="J59" s="31">
        <v>0</v>
      </c>
      <c r="K59" s="31">
        <v>7.6999999999999999E-2</v>
      </c>
      <c r="L59" s="46">
        <v>0.93300000000000005</v>
      </c>
      <c r="M59" s="46">
        <v>0</v>
      </c>
      <c r="N59" s="46">
        <v>0</v>
      </c>
      <c r="O59" s="46">
        <v>6.7000000000000004E-2</v>
      </c>
      <c r="P59" s="46">
        <v>1</v>
      </c>
      <c r="Q59" s="46">
        <v>0</v>
      </c>
      <c r="R59" s="46">
        <v>0</v>
      </c>
      <c r="S59" s="46">
        <v>0</v>
      </c>
      <c r="T59" s="46">
        <v>0.8</v>
      </c>
      <c r="U59" s="46">
        <v>0.2</v>
      </c>
      <c r="V59" s="46">
        <v>0</v>
      </c>
      <c r="W59" s="40">
        <v>0</v>
      </c>
      <c r="X59" s="36">
        <v>-6.25E-2</v>
      </c>
      <c r="Y59" s="36">
        <v>-0.375</v>
      </c>
      <c r="Z59" s="36">
        <v>-0.125</v>
      </c>
      <c r="AA59" s="36">
        <v>0</v>
      </c>
      <c r="AB59" s="39">
        <v>0.5</v>
      </c>
      <c r="AC59" s="42">
        <v>6.6666666666666693E-2</v>
      </c>
      <c r="AD59" s="42">
        <v>0.1</v>
      </c>
      <c r="AE59" s="42">
        <v>0</v>
      </c>
      <c r="AF59" s="42">
        <v>0.16666666666666699</v>
      </c>
      <c r="AG59" s="42">
        <v>0</v>
      </c>
      <c r="AH59" s="42">
        <v>0</v>
      </c>
      <c r="AI59" s="42">
        <v>3.3333333333333298E-2</v>
      </c>
      <c r="AJ59" s="42">
        <v>3.3333333333333298E-2</v>
      </c>
      <c r="AK59" s="42">
        <v>0.1</v>
      </c>
      <c r="AL59" s="42">
        <v>0</v>
      </c>
      <c r="AM59" s="42">
        <v>0.9375</v>
      </c>
      <c r="AN59" s="42">
        <v>0.125</v>
      </c>
      <c r="AO59" s="42">
        <v>0.1875</v>
      </c>
      <c r="AP59" s="58">
        <v>0</v>
      </c>
      <c r="AQ59" s="58">
        <v>0.3125</v>
      </c>
      <c r="AR59" s="58">
        <v>0</v>
      </c>
      <c r="AS59" s="58">
        <v>0</v>
      </c>
      <c r="AT59" s="58">
        <v>6.25E-2</v>
      </c>
      <c r="AU59" s="58">
        <v>6.25E-2</v>
      </c>
      <c r="AV59" s="58">
        <v>0.1875</v>
      </c>
      <c r="AW59" s="18">
        <v>0</v>
      </c>
      <c r="AX59" s="49">
        <v>9.5238095238095205E-2</v>
      </c>
      <c r="AY59" s="16">
        <v>0.26190476190476197</v>
      </c>
      <c r="AZ59" s="16">
        <v>0.19047619047618999</v>
      </c>
      <c r="BA59" s="16">
        <v>7.1428571428571397E-2</v>
      </c>
      <c r="BB59" s="16">
        <v>4.7619047619047603E-2</v>
      </c>
      <c r="BC59" s="16">
        <v>0</v>
      </c>
      <c r="BD59" s="16">
        <v>7.1428571428571397E-2</v>
      </c>
      <c r="BE59" s="16">
        <v>2.3809523809523801E-2</v>
      </c>
      <c r="BF59" s="19">
        <v>0</v>
      </c>
      <c r="BG59" s="19">
        <v>0</v>
      </c>
      <c r="BH59" s="19">
        <v>0.238095238095238</v>
      </c>
      <c r="BI59" s="19">
        <v>0</v>
      </c>
      <c r="BJ59" s="19">
        <v>0.25</v>
      </c>
      <c r="BK59" s="19">
        <v>0.6875</v>
      </c>
      <c r="BL59" s="19">
        <v>0.5</v>
      </c>
      <c r="BM59" s="19">
        <v>0.1875</v>
      </c>
      <c r="BN59" s="19">
        <v>0.125</v>
      </c>
      <c r="BO59" s="19">
        <v>0</v>
      </c>
      <c r="BP59" s="19">
        <v>0.1875</v>
      </c>
      <c r="BQ59" s="19">
        <v>6.25E-2</v>
      </c>
      <c r="BR59" s="19">
        <v>0</v>
      </c>
      <c r="BS59" s="19">
        <v>0</v>
      </c>
      <c r="BT59" s="19">
        <v>0.625</v>
      </c>
      <c r="BU59" s="17">
        <v>0</v>
      </c>
      <c r="BV59" s="19">
        <v>0.9375</v>
      </c>
      <c r="BW59" s="17">
        <v>6.25E-2</v>
      </c>
      <c r="BX59" s="16">
        <v>0.34969696969697001</v>
      </c>
      <c r="BY59" s="16">
        <v>0.31454545454545502</v>
      </c>
      <c r="BZ59" s="16">
        <v>0.15090909090909099</v>
      </c>
      <c r="CA59" s="17">
        <v>0.18484848484848501</v>
      </c>
      <c r="CB59" s="31">
        <v>0.92900000000000005</v>
      </c>
      <c r="CC59" s="31">
        <v>0</v>
      </c>
      <c r="CD59" s="31">
        <v>7.0999999999999994E-2</v>
      </c>
      <c r="CE59" s="31">
        <v>0</v>
      </c>
      <c r="CF59" s="46">
        <v>0.93300000000000005</v>
      </c>
      <c r="CG59" s="46">
        <v>0</v>
      </c>
      <c r="CH59" s="46">
        <v>6.7000000000000004E-2</v>
      </c>
      <c r="CI59" s="46">
        <v>0</v>
      </c>
      <c r="CJ59" s="46">
        <v>1</v>
      </c>
      <c r="CK59" s="46">
        <v>0</v>
      </c>
      <c r="CL59" s="46">
        <v>0</v>
      </c>
      <c r="CM59" s="46">
        <v>0</v>
      </c>
      <c r="CN59" s="46">
        <v>1</v>
      </c>
      <c r="CO59" s="46">
        <v>0</v>
      </c>
      <c r="CP59" s="46">
        <v>0</v>
      </c>
      <c r="CQ59" s="40">
        <v>0</v>
      </c>
      <c r="CR59" s="38">
        <v>6.25E-2</v>
      </c>
      <c r="CS59" s="38">
        <v>-0.25</v>
      </c>
      <c r="CT59" s="38">
        <v>-0.1875</v>
      </c>
      <c r="CU59" s="40">
        <v>0</v>
      </c>
      <c r="CV59" s="46">
        <v>0.38461538461538503</v>
      </c>
      <c r="CW59" s="19">
        <v>2.5641025641025599E-2</v>
      </c>
      <c r="CX59" s="19">
        <v>5.1282051282051301E-2</v>
      </c>
      <c r="CY59" s="19">
        <v>0</v>
      </c>
      <c r="CZ59" s="19">
        <v>0.17948717948717899</v>
      </c>
      <c r="DA59" s="19">
        <v>0</v>
      </c>
      <c r="DB59" s="19">
        <v>7.69230769230769E-2</v>
      </c>
      <c r="DC59" s="19">
        <v>0.102564102564103</v>
      </c>
      <c r="DD59" s="19">
        <v>2.5641025641025599E-2</v>
      </c>
      <c r="DE59" s="19">
        <v>0.15384615384615399</v>
      </c>
      <c r="DF59" s="19">
        <v>0</v>
      </c>
      <c r="DG59" s="19">
        <v>0.9375</v>
      </c>
      <c r="DH59" s="19">
        <v>6.25E-2</v>
      </c>
      <c r="DI59" s="19">
        <v>0.125</v>
      </c>
      <c r="DJ59" s="19">
        <v>0</v>
      </c>
      <c r="DK59" s="19">
        <v>0.4375</v>
      </c>
      <c r="DL59" s="19">
        <v>0</v>
      </c>
      <c r="DM59" s="19">
        <v>0.1875</v>
      </c>
      <c r="DN59" s="19">
        <v>0.25</v>
      </c>
      <c r="DO59" s="19">
        <v>6.25E-2</v>
      </c>
      <c r="DP59" s="19">
        <v>0.375</v>
      </c>
      <c r="DQ59" s="17">
        <v>0</v>
      </c>
      <c r="DR59" s="19">
        <v>9.0909090909090898E-2</v>
      </c>
      <c r="DS59" s="19">
        <v>0.29545454545454503</v>
      </c>
      <c r="DT59" s="19">
        <v>0.204545454545455</v>
      </c>
      <c r="DU59" s="19">
        <v>6.8181818181818205E-2</v>
      </c>
      <c r="DV59" s="19">
        <v>2.27272727272727E-2</v>
      </c>
      <c r="DW59" s="19">
        <v>0</v>
      </c>
      <c r="DX59" s="19">
        <v>9.0909090909090898E-2</v>
      </c>
      <c r="DY59" s="19">
        <v>2.27272727272727E-2</v>
      </c>
      <c r="DZ59" s="19">
        <v>0</v>
      </c>
      <c r="EA59" s="19">
        <v>0</v>
      </c>
      <c r="EB59" s="19">
        <v>0.204545454545455</v>
      </c>
      <c r="EC59" s="19">
        <v>0</v>
      </c>
      <c r="ED59" s="57">
        <v>0.25</v>
      </c>
      <c r="EE59" s="57">
        <v>0.8125</v>
      </c>
      <c r="EF59" s="57">
        <v>0.5625</v>
      </c>
      <c r="EG59" s="57">
        <v>0.1875</v>
      </c>
      <c r="EH59" s="57">
        <v>6.25E-2</v>
      </c>
      <c r="EI59" s="57">
        <v>0</v>
      </c>
      <c r="EJ59" s="57">
        <v>0.25</v>
      </c>
      <c r="EK59" s="57">
        <v>6.25E-2</v>
      </c>
      <c r="EL59" s="57">
        <v>0</v>
      </c>
      <c r="EM59" s="57">
        <v>0</v>
      </c>
      <c r="EN59" s="57">
        <v>0.5625</v>
      </c>
      <c r="EO59" s="17">
        <v>0</v>
      </c>
      <c r="EP59" s="19">
        <v>8.6111111111111097E-2</v>
      </c>
      <c r="EQ59" s="19">
        <v>0.40625</v>
      </c>
      <c r="ER59" s="19">
        <v>3.125E-2</v>
      </c>
      <c r="ES59" s="19">
        <v>0.116666666666667</v>
      </c>
      <c r="ET59" s="19">
        <v>0</v>
      </c>
      <c r="EU59" s="19">
        <v>0</v>
      </c>
      <c r="EV59" s="19">
        <v>6.31944444444444E-2</v>
      </c>
      <c r="EW59" s="19">
        <v>1.1111111111111099E-2</v>
      </c>
      <c r="EX59" s="19">
        <v>2.0833333333333301E-2</v>
      </c>
      <c r="EY59" s="19">
        <v>0.15833333333333299</v>
      </c>
      <c r="EZ59" s="19">
        <v>1.1111111111111099E-2</v>
      </c>
      <c r="FA59" s="19">
        <v>5.2777777777777798E-2</v>
      </c>
      <c r="FB59" s="19">
        <v>4.2361111111111099E-2</v>
      </c>
      <c r="FC59" s="19">
        <v>0.12777777777777799</v>
      </c>
      <c r="FD59" s="19">
        <v>0.41666666666666702</v>
      </c>
      <c r="FE59" s="19">
        <v>5.2083333333333301E-2</v>
      </c>
      <c r="FF59" s="19">
        <v>0.15763888888888899</v>
      </c>
      <c r="FG59" s="19">
        <v>0</v>
      </c>
      <c r="FH59" s="19">
        <v>1.1111111111111099E-2</v>
      </c>
      <c r="FI59" s="19">
        <v>5.2083333333333301E-2</v>
      </c>
      <c r="FJ59" s="19">
        <v>0</v>
      </c>
      <c r="FK59" s="19">
        <v>1.1111111111111099E-2</v>
      </c>
      <c r="FL59" s="19">
        <v>8.6111111111111097E-2</v>
      </c>
      <c r="FM59" s="19">
        <v>1.1111111111111099E-2</v>
      </c>
      <c r="FN59" s="19">
        <v>2.0833333333333301E-2</v>
      </c>
      <c r="FO59" s="17">
        <v>5.3472222222222199E-2</v>
      </c>
      <c r="FP59" s="19">
        <v>0.146666666666667</v>
      </c>
      <c r="FQ59" s="19">
        <v>0.28000000000000003</v>
      </c>
      <c r="FR59" s="19">
        <v>0.2</v>
      </c>
      <c r="FS59" s="19">
        <v>0.22222222222222199</v>
      </c>
      <c r="FT59" s="19">
        <v>0.128888888888889</v>
      </c>
      <c r="FU59" s="19">
        <v>2.2222222222222199E-2</v>
      </c>
      <c r="FV59" s="19">
        <v>0.15</v>
      </c>
      <c r="FW59" s="19">
        <v>0.28333333333333299</v>
      </c>
      <c r="FX59" s="19">
        <v>0.2</v>
      </c>
      <c r="FY59" s="19">
        <v>0.22222222222222199</v>
      </c>
      <c r="FZ59" s="19">
        <v>0.122222222222222</v>
      </c>
      <c r="GA59" s="17">
        <v>2.2222222222222199E-2</v>
      </c>
      <c r="GB59" s="19">
        <v>8.7499999999999994E-2</v>
      </c>
      <c r="GC59" s="19">
        <v>3.7499999999999999E-2</v>
      </c>
      <c r="GD59" s="19">
        <v>6.25E-2</v>
      </c>
      <c r="GE59" s="19">
        <v>0.241666666666667</v>
      </c>
      <c r="GF59" s="19">
        <v>0.05</v>
      </c>
      <c r="GG59" s="19">
        <v>1.6666666666666701E-2</v>
      </c>
      <c r="GH59" s="19">
        <v>4.1666666666666701E-3</v>
      </c>
      <c r="GI59" s="19">
        <v>0.233333333333333</v>
      </c>
      <c r="GJ59" s="19">
        <v>0</v>
      </c>
      <c r="GK59" s="19">
        <v>0.133333333333333</v>
      </c>
      <c r="GL59" s="19">
        <v>8.3333333333333297E-3</v>
      </c>
      <c r="GM59" s="19">
        <v>2.5000000000000001E-2</v>
      </c>
      <c r="GN59" s="19">
        <v>5.4166666666666703E-2</v>
      </c>
      <c r="GO59" s="19">
        <v>1.6666666666666701E-2</v>
      </c>
      <c r="GP59" s="19">
        <v>2.9166666666666698E-2</v>
      </c>
      <c r="GQ59" s="17">
        <v>0</v>
      </c>
      <c r="GR59" s="16">
        <v>1</v>
      </c>
      <c r="GS59" s="17">
        <v>0</v>
      </c>
      <c r="GT59" s="19">
        <v>0</v>
      </c>
      <c r="GU59" s="19">
        <v>0</v>
      </c>
      <c r="GV59" s="19">
        <v>0</v>
      </c>
      <c r="GW59" s="19">
        <v>0</v>
      </c>
      <c r="GX59" s="19">
        <v>0</v>
      </c>
      <c r="GY59" s="19">
        <v>0</v>
      </c>
      <c r="GZ59" s="19">
        <v>0</v>
      </c>
      <c r="HA59" s="17">
        <v>0</v>
      </c>
      <c r="HB59" s="19">
        <v>0</v>
      </c>
      <c r="HC59" s="19">
        <v>0</v>
      </c>
      <c r="HD59" s="19">
        <v>1.2500000000000001E-2</v>
      </c>
      <c r="HE59" s="19">
        <v>1.6666666666666701E-2</v>
      </c>
      <c r="HF59" s="19">
        <v>0</v>
      </c>
      <c r="HG59" s="19">
        <v>2.0833333333333301E-2</v>
      </c>
      <c r="HH59" s="19">
        <v>2.5000000000000001E-2</v>
      </c>
      <c r="HI59" s="19">
        <v>0.27500000000000002</v>
      </c>
      <c r="HJ59" s="19">
        <v>0.179166666666667</v>
      </c>
      <c r="HK59" s="19">
        <v>3.7499999999999999E-2</v>
      </c>
      <c r="HL59" s="19">
        <v>0.16666666666666699</v>
      </c>
      <c r="HM59" s="19">
        <v>9.1666666666666702E-2</v>
      </c>
      <c r="HN59" s="19">
        <v>0.15</v>
      </c>
      <c r="HO59" s="19">
        <v>4.1666666666666701E-3</v>
      </c>
      <c r="HP59" s="19">
        <v>2.0833333333333301E-2</v>
      </c>
      <c r="HQ59" s="17">
        <v>0</v>
      </c>
      <c r="HR59" s="19">
        <v>0.5625</v>
      </c>
      <c r="HS59" s="19">
        <v>0.6875</v>
      </c>
      <c r="HT59" s="19">
        <v>0.125</v>
      </c>
      <c r="HU59" s="19">
        <v>6.25E-2</v>
      </c>
      <c r="HV59" s="19">
        <v>0.5</v>
      </c>
      <c r="HW59" s="19">
        <v>0</v>
      </c>
      <c r="HX59" s="17">
        <v>0.125</v>
      </c>
      <c r="HY59" s="19">
        <v>0.122216958107216</v>
      </c>
      <c r="HZ59" s="19">
        <v>6.7083768269317695E-2</v>
      </c>
      <c r="IA59" s="19">
        <v>6.0723355983592603E-2</v>
      </c>
      <c r="IB59" s="19">
        <v>9.3787666585758003E-2</v>
      </c>
      <c r="IC59" s="19">
        <v>0.12275998233445</v>
      </c>
      <c r="ID59" s="19">
        <v>4.7577431089286602E-2</v>
      </c>
      <c r="IE59" s="19">
        <v>6.4958706569787902E-2</v>
      </c>
      <c r="IF59" s="19">
        <v>5.36617909250462E-2</v>
      </c>
      <c r="IG59" s="19">
        <v>5.5032972502177403E-2</v>
      </c>
      <c r="IH59" s="19">
        <v>5.82712355023568E-2</v>
      </c>
      <c r="II59" s="19">
        <v>7.0233070401043499E-2</v>
      </c>
      <c r="IJ59" s="19">
        <v>5.6535040606806503E-2</v>
      </c>
      <c r="IK59" s="19">
        <v>5.27917079161054E-2</v>
      </c>
      <c r="IL59" s="19">
        <v>6.2886372219835396E-2</v>
      </c>
      <c r="IM59" s="19">
        <v>1.14799409872198E-2</v>
      </c>
      <c r="IN59" s="17">
        <v>0</v>
      </c>
      <c r="IO59" s="19">
        <v>0.5</v>
      </c>
      <c r="IP59" s="19">
        <v>0.125</v>
      </c>
      <c r="IQ59" s="19">
        <v>0.1875</v>
      </c>
      <c r="IR59" s="19">
        <v>0.4375</v>
      </c>
      <c r="IS59" s="19">
        <v>0.25</v>
      </c>
      <c r="IT59" s="19">
        <v>0.25</v>
      </c>
      <c r="IU59" s="17">
        <v>6.25E-2</v>
      </c>
      <c r="IV59" s="16">
        <v>0.875</v>
      </c>
      <c r="IW59" s="16">
        <v>0.9375</v>
      </c>
      <c r="IX59" s="16">
        <v>0.625</v>
      </c>
      <c r="IY59" s="16">
        <v>0.5</v>
      </c>
      <c r="IZ59" s="16">
        <v>0</v>
      </c>
      <c r="JA59" s="16">
        <v>0.5</v>
      </c>
      <c r="JB59" s="16">
        <v>0.5</v>
      </c>
      <c r="JC59" s="16">
        <v>0.25</v>
      </c>
      <c r="JD59" s="16">
        <v>0.125</v>
      </c>
      <c r="JE59" s="16">
        <v>0.6875</v>
      </c>
      <c r="JF59" s="19">
        <v>0</v>
      </c>
      <c r="JG59" s="17">
        <v>0</v>
      </c>
      <c r="JH59" s="19">
        <v>6.2099989340155599E-2</v>
      </c>
      <c r="JI59" s="16">
        <v>8.1338876452403799E-2</v>
      </c>
      <c r="JJ59" s="16">
        <v>0.14876665600682201</v>
      </c>
      <c r="JK59" s="16">
        <v>0.10034537895746699</v>
      </c>
      <c r="JL59" s="16">
        <v>0.101219486195502</v>
      </c>
      <c r="JM59" s="16">
        <v>9.0514870482890905E-2</v>
      </c>
      <c r="JN59" s="16">
        <v>9.5320328323206499E-2</v>
      </c>
      <c r="JO59" s="16">
        <v>0.10449632235369399</v>
      </c>
      <c r="JP59" s="16">
        <v>0.13203709625839499</v>
      </c>
      <c r="JQ59" s="16">
        <v>4.4622108517215701E-2</v>
      </c>
      <c r="JR59" s="19">
        <v>3.9238887112248197E-2</v>
      </c>
      <c r="JS59" s="17">
        <v>0</v>
      </c>
      <c r="JT59" s="19">
        <v>6.25E-2</v>
      </c>
      <c r="JU59" s="16">
        <v>0.1875</v>
      </c>
      <c r="JV59" s="16">
        <v>0.3125</v>
      </c>
      <c r="JW59" s="16">
        <v>0.1875</v>
      </c>
      <c r="JX59" s="16">
        <v>0.6875</v>
      </c>
      <c r="JY59" s="16">
        <v>0</v>
      </c>
      <c r="JZ59" s="16">
        <v>0.125</v>
      </c>
      <c r="KA59" s="16">
        <v>0.125</v>
      </c>
      <c r="KB59" s="16">
        <v>0</v>
      </c>
      <c r="KC59" s="16">
        <v>0.625</v>
      </c>
      <c r="KD59" s="19">
        <v>6.25E-2</v>
      </c>
      <c r="KE59" s="17">
        <v>0.125</v>
      </c>
      <c r="KF59" s="19">
        <v>-0.1875</v>
      </c>
      <c r="KG59" s="16">
        <v>0.375</v>
      </c>
      <c r="KH59" s="16">
        <v>0.8125</v>
      </c>
      <c r="KI59" s="16">
        <v>0.8125</v>
      </c>
      <c r="KJ59" s="16">
        <v>-0.125</v>
      </c>
      <c r="KK59" s="16">
        <v>6.25E-2</v>
      </c>
      <c r="KL59" s="16">
        <v>0.625</v>
      </c>
      <c r="KM59" s="17">
        <v>0.625</v>
      </c>
      <c r="KN59" s="81">
        <v>0.375</v>
      </c>
      <c r="KO59" s="19">
        <v>6.25E-2</v>
      </c>
      <c r="KP59" s="19">
        <v>0.25</v>
      </c>
      <c r="KQ59" s="19">
        <v>0.4375</v>
      </c>
      <c r="KR59" s="19">
        <v>0.4375</v>
      </c>
      <c r="KS59" s="19">
        <v>0.4375</v>
      </c>
      <c r="KT59" s="17">
        <v>0.125</v>
      </c>
      <c r="KU59" s="353"/>
      <c r="KV59" s="353"/>
      <c r="KW59" s="353"/>
      <c r="KX59" s="353"/>
      <c r="KY59" s="353"/>
      <c r="KZ59" s="353"/>
      <c r="LA59" s="353"/>
      <c r="LB59" s="353"/>
      <c r="LC59" s="353"/>
      <c r="LD59" s="353"/>
      <c r="LE59" s="49">
        <v>0</v>
      </c>
      <c r="LF59" s="16">
        <v>6.25E-2</v>
      </c>
      <c r="LG59" s="16">
        <v>0.8125</v>
      </c>
      <c r="LH59" s="16">
        <v>0.125</v>
      </c>
      <c r="LI59" s="16">
        <v>0</v>
      </c>
      <c r="LJ59" s="17">
        <v>0</v>
      </c>
      <c r="LK59" s="19">
        <v>0</v>
      </c>
      <c r="LL59" s="19">
        <v>0</v>
      </c>
      <c r="LM59" s="19">
        <v>0.875</v>
      </c>
      <c r="LN59" s="19">
        <v>0.125</v>
      </c>
      <c r="LO59" s="19">
        <v>0</v>
      </c>
      <c r="LP59" s="19">
        <v>0</v>
      </c>
      <c r="LQ59" s="49">
        <v>0</v>
      </c>
      <c r="LR59" s="16">
        <v>6.25E-2</v>
      </c>
      <c r="LS59" s="16">
        <v>0</v>
      </c>
      <c r="LT59" s="16">
        <v>0</v>
      </c>
      <c r="LU59" s="16">
        <v>0</v>
      </c>
      <c r="LV59" s="16">
        <v>0</v>
      </c>
      <c r="LW59" s="16">
        <v>0</v>
      </c>
      <c r="LX59" s="19">
        <v>0</v>
      </c>
      <c r="LY59" s="19">
        <v>0</v>
      </c>
      <c r="LZ59" s="17">
        <v>0</v>
      </c>
      <c r="MA59" s="16">
        <v>6.25E-2</v>
      </c>
      <c r="MB59" s="16">
        <v>6.25E-2</v>
      </c>
      <c r="MC59" s="16">
        <v>6.25E-2</v>
      </c>
      <c r="MD59" s="16">
        <v>0</v>
      </c>
      <c r="ME59" s="16">
        <v>6.25E-2</v>
      </c>
      <c r="MF59" s="16">
        <v>0</v>
      </c>
      <c r="MG59" s="16">
        <v>0</v>
      </c>
      <c r="MH59" s="19">
        <v>0</v>
      </c>
      <c r="MI59" s="17">
        <v>0</v>
      </c>
      <c r="MJ59" s="16">
        <v>0</v>
      </c>
      <c r="MK59" s="16">
        <v>6.25E-2</v>
      </c>
      <c r="ML59" s="16">
        <v>0.8125</v>
      </c>
      <c r="MM59" s="16">
        <v>0.125</v>
      </c>
      <c r="MN59" s="16">
        <v>0</v>
      </c>
      <c r="MO59" s="17">
        <v>0</v>
      </c>
      <c r="MP59" s="16">
        <v>0</v>
      </c>
      <c r="MQ59" s="16">
        <v>0.125</v>
      </c>
      <c r="MR59" s="16">
        <v>0.75</v>
      </c>
      <c r="MS59" s="16">
        <v>0.125</v>
      </c>
      <c r="MT59" s="19">
        <v>0</v>
      </c>
      <c r="MU59" s="19">
        <v>0</v>
      </c>
      <c r="MV59" s="49">
        <v>6.25E-2</v>
      </c>
      <c r="MW59" s="16">
        <v>0</v>
      </c>
      <c r="MX59" s="16">
        <v>0</v>
      </c>
      <c r="MY59" s="16">
        <v>0</v>
      </c>
      <c r="MZ59" s="16">
        <v>0</v>
      </c>
      <c r="NA59" s="16">
        <v>0</v>
      </c>
      <c r="NB59" s="16">
        <v>0</v>
      </c>
      <c r="NC59" s="19">
        <v>0</v>
      </c>
      <c r="ND59" s="17">
        <v>0</v>
      </c>
      <c r="NE59" s="16">
        <v>0</v>
      </c>
      <c r="NF59" s="16">
        <v>6.25E-2</v>
      </c>
      <c r="NG59" s="16">
        <v>0</v>
      </c>
      <c r="NH59" s="16">
        <v>6.25E-2</v>
      </c>
      <c r="NI59" s="16">
        <v>0</v>
      </c>
      <c r="NJ59" s="16">
        <v>0</v>
      </c>
      <c r="NK59" s="16">
        <v>0</v>
      </c>
      <c r="NL59" s="19">
        <v>0</v>
      </c>
      <c r="NM59" s="17">
        <v>0</v>
      </c>
      <c r="NN59" s="19">
        <v>0</v>
      </c>
      <c r="NO59" s="16">
        <v>0</v>
      </c>
      <c r="NP59" s="16">
        <v>1</v>
      </c>
      <c r="NQ59" s="16">
        <v>0</v>
      </c>
      <c r="NR59" s="16">
        <v>0</v>
      </c>
      <c r="NS59" s="17">
        <v>0.3125</v>
      </c>
      <c r="NT59" s="16">
        <v>0</v>
      </c>
      <c r="NU59" s="16">
        <v>0</v>
      </c>
      <c r="NV59" s="16">
        <v>0.90909090909090895</v>
      </c>
      <c r="NW59" s="16">
        <v>9.0909090909090898E-2</v>
      </c>
      <c r="NX59" s="19">
        <v>0</v>
      </c>
      <c r="NY59" s="17">
        <v>0.3125</v>
      </c>
      <c r="NZ59" s="19">
        <v>0</v>
      </c>
      <c r="OA59" s="16">
        <v>0</v>
      </c>
      <c r="OB59" s="16">
        <v>0</v>
      </c>
      <c r="OC59" s="16">
        <v>0</v>
      </c>
      <c r="OD59" s="16">
        <v>0</v>
      </c>
      <c r="OE59" s="16">
        <v>0</v>
      </c>
      <c r="OF59" s="16">
        <v>0</v>
      </c>
      <c r="OG59" s="19">
        <v>0</v>
      </c>
      <c r="OH59" s="17">
        <v>0</v>
      </c>
      <c r="OI59" s="16">
        <v>0</v>
      </c>
      <c r="OJ59" s="16">
        <v>0</v>
      </c>
      <c r="OK59" s="16">
        <v>0</v>
      </c>
      <c r="OL59" s="16">
        <v>0</v>
      </c>
      <c r="OM59" s="16">
        <v>0</v>
      </c>
      <c r="ON59" s="16">
        <v>0</v>
      </c>
      <c r="OO59" s="16">
        <v>0</v>
      </c>
      <c r="OP59" s="19">
        <v>0</v>
      </c>
      <c r="OQ59" s="17">
        <v>0</v>
      </c>
      <c r="OR59" s="16">
        <v>0</v>
      </c>
      <c r="OS59" s="16">
        <v>0</v>
      </c>
      <c r="OT59" s="16">
        <v>0.85714285714285698</v>
      </c>
      <c r="OU59" s="16">
        <v>0.14285714285714299</v>
      </c>
      <c r="OV59" s="19">
        <v>0</v>
      </c>
      <c r="OW59" s="17">
        <v>0.5625</v>
      </c>
      <c r="OX59" s="19">
        <v>0</v>
      </c>
      <c r="OY59" s="16">
        <v>0</v>
      </c>
      <c r="OZ59" s="16">
        <v>0.85714285714285698</v>
      </c>
      <c r="PA59" s="16">
        <v>0.14285714285714299</v>
      </c>
      <c r="PB59" s="19">
        <v>0</v>
      </c>
      <c r="PC59" s="19">
        <v>0.5625</v>
      </c>
      <c r="PD59" s="49">
        <v>0</v>
      </c>
      <c r="PE59" s="16">
        <v>0</v>
      </c>
      <c r="PF59" s="16">
        <v>0</v>
      </c>
      <c r="PG59" s="16">
        <v>0</v>
      </c>
      <c r="PH59" s="16">
        <v>0</v>
      </c>
      <c r="PI59" s="16">
        <v>0</v>
      </c>
      <c r="PJ59" s="16">
        <v>0</v>
      </c>
      <c r="PK59" s="19">
        <v>0</v>
      </c>
      <c r="PL59" s="17">
        <v>0</v>
      </c>
      <c r="PM59" s="19">
        <v>0</v>
      </c>
      <c r="PN59" s="16">
        <v>0</v>
      </c>
      <c r="PO59" s="16">
        <v>0</v>
      </c>
      <c r="PP59" s="16">
        <v>0</v>
      </c>
      <c r="PQ59" s="16">
        <v>0</v>
      </c>
      <c r="PR59" s="16">
        <v>0</v>
      </c>
      <c r="PS59" s="16">
        <v>0</v>
      </c>
      <c r="PT59" s="19">
        <v>6.25E-2</v>
      </c>
      <c r="PU59" s="17">
        <v>0</v>
      </c>
      <c r="PV59" s="19">
        <v>0.33333333333333298</v>
      </c>
      <c r="PW59" s="16">
        <v>0.19791666666666699</v>
      </c>
      <c r="PX59" s="16">
        <v>6.25E-2</v>
      </c>
      <c r="PY59" s="16">
        <v>0.104166666666667</v>
      </c>
      <c r="PZ59" s="16">
        <v>0</v>
      </c>
      <c r="QA59" s="16">
        <v>0.14583333333333301</v>
      </c>
      <c r="QB59" s="16">
        <v>9.375E-2</v>
      </c>
      <c r="QC59" s="19">
        <v>6.25E-2</v>
      </c>
      <c r="QD59" s="17">
        <v>0</v>
      </c>
      <c r="QE59" s="19">
        <v>0.114583333333333</v>
      </c>
      <c r="QF59" s="16">
        <v>0.13541666666666699</v>
      </c>
      <c r="QG59" s="16">
        <v>0.13541666666666699</v>
      </c>
      <c r="QH59" s="16">
        <v>8.3333333333333301E-2</v>
      </c>
      <c r="QI59" s="16">
        <v>0.16666666666666699</v>
      </c>
      <c r="QJ59" s="16">
        <v>0.104166666666667</v>
      </c>
      <c r="QK59" s="19">
        <v>0.22916666666666699</v>
      </c>
      <c r="QL59" s="19">
        <v>3.125E-2</v>
      </c>
      <c r="QM59" s="17">
        <v>0</v>
      </c>
      <c r="QN59" s="19">
        <v>0.38541666666666702</v>
      </c>
      <c r="QO59" s="16">
        <v>0.13541666666666699</v>
      </c>
      <c r="QP59" s="16">
        <v>0.114583333333333</v>
      </c>
      <c r="QQ59" s="16">
        <v>6.25E-2</v>
      </c>
      <c r="QR59" s="16">
        <v>0.16666666666666699</v>
      </c>
      <c r="QS59" s="16">
        <v>9.375E-2</v>
      </c>
      <c r="QT59" s="16">
        <v>2.0833333333333301E-2</v>
      </c>
      <c r="QU59" s="19">
        <v>2.0833333333333301E-2</v>
      </c>
      <c r="QV59" s="17">
        <v>0</v>
      </c>
      <c r="QW59" s="49">
        <v>6.6742857142857099</v>
      </c>
      <c r="QX59" s="19">
        <v>2.8214285714285698</v>
      </c>
      <c r="QY59" s="19">
        <v>4.78571428571429</v>
      </c>
      <c r="QZ59" s="17">
        <v>10.75</v>
      </c>
      <c r="RA59" s="49">
        <v>6.6442857142857097</v>
      </c>
      <c r="RB59" s="19">
        <v>5.3807142857142898</v>
      </c>
      <c r="RC59" s="19">
        <v>4.9285714285714297</v>
      </c>
      <c r="RD59" s="17">
        <v>10.8333333333333</v>
      </c>
      <c r="RE59" s="49">
        <v>278932.46666666702</v>
      </c>
      <c r="RF59" s="19">
        <v>3577.4</v>
      </c>
      <c r="RG59" s="19">
        <v>10685.8666666667</v>
      </c>
      <c r="RH59" s="17">
        <v>17849.769230769201</v>
      </c>
      <c r="RI59" s="357"/>
      <c r="RJ59" s="354"/>
      <c r="RK59" s="354"/>
      <c r="RL59" s="355"/>
      <c r="RM59" s="363">
        <v>26.866666666666667</v>
      </c>
    </row>
    <row r="60" spans="1:481" x14ac:dyDescent="0.25">
      <c r="A60" s="33">
        <v>44713</v>
      </c>
      <c r="B60" s="19">
        <v>0.93333333333333302</v>
      </c>
      <c r="C60" s="17">
        <v>6.6666666666666693E-2</v>
      </c>
      <c r="D60" s="16">
        <v>0.33214285714285702</v>
      </c>
      <c r="E60" s="16">
        <v>0.307142857142857</v>
      </c>
      <c r="F60" s="16">
        <v>0.17857142857142899</v>
      </c>
      <c r="G60" s="17">
        <v>0.182142857142857</v>
      </c>
      <c r="H60" s="31">
        <v>1</v>
      </c>
      <c r="I60" s="31">
        <v>0</v>
      </c>
      <c r="J60" s="31">
        <v>0</v>
      </c>
      <c r="K60" s="31">
        <v>0</v>
      </c>
      <c r="L60" s="46">
        <v>1</v>
      </c>
      <c r="M60" s="46">
        <v>0</v>
      </c>
      <c r="N60" s="46">
        <v>0</v>
      </c>
      <c r="O60" s="46">
        <v>0</v>
      </c>
      <c r="P60" s="46">
        <v>1</v>
      </c>
      <c r="Q60" s="46">
        <v>0</v>
      </c>
      <c r="R60" s="46">
        <v>0</v>
      </c>
      <c r="S60" s="46">
        <v>0</v>
      </c>
      <c r="T60" s="46">
        <v>1</v>
      </c>
      <c r="U60" s="46">
        <v>0</v>
      </c>
      <c r="V60" s="46">
        <v>0</v>
      </c>
      <c r="W60" s="40">
        <v>0</v>
      </c>
      <c r="X60" s="36">
        <v>0.2</v>
      </c>
      <c r="Y60" s="36">
        <v>-0.133333333333333</v>
      </c>
      <c r="Z60" s="36">
        <v>0.133333333333333</v>
      </c>
      <c r="AA60" s="36">
        <v>-6.6666666666666693E-2</v>
      </c>
      <c r="AB60" s="39">
        <v>0.5</v>
      </c>
      <c r="AC60" s="42">
        <v>3.8461538461538498E-2</v>
      </c>
      <c r="AD60" s="42">
        <v>3.8461538461538498E-2</v>
      </c>
      <c r="AE60" s="42">
        <v>0</v>
      </c>
      <c r="AF60" s="42">
        <v>0.230769230769231</v>
      </c>
      <c r="AG60" s="42">
        <v>3.8461538461538498E-2</v>
      </c>
      <c r="AH60" s="42">
        <v>0</v>
      </c>
      <c r="AI60" s="42">
        <v>0</v>
      </c>
      <c r="AJ60" s="42">
        <v>0</v>
      </c>
      <c r="AK60" s="42">
        <v>0.15384615384615399</v>
      </c>
      <c r="AL60" s="42">
        <v>0</v>
      </c>
      <c r="AM60" s="42">
        <v>0.86666666666666703</v>
      </c>
      <c r="AN60" s="42">
        <v>6.6666666666666693E-2</v>
      </c>
      <c r="AO60" s="42">
        <v>6.6666666666666693E-2</v>
      </c>
      <c r="AP60" s="58">
        <v>0</v>
      </c>
      <c r="AQ60" s="58">
        <v>0.4</v>
      </c>
      <c r="AR60" s="58">
        <v>6.6666666666666693E-2</v>
      </c>
      <c r="AS60" s="58">
        <v>0</v>
      </c>
      <c r="AT60" s="58">
        <v>0</v>
      </c>
      <c r="AU60" s="58">
        <v>0</v>
      </c>
      <c r="AV60" s="58">
        <v>0.266666666666667</v>
      </c>
      <c r="AW60" s="18">
        <v>0</v>
      </c>
      <c r="AX60" s="49">
        <v>0.107142857142857</v>
      </c>
      <c r="AY60" s="16">
        <v>0.28571428571428598</v>
      </c>
      <c r="AZ60" s="16">
        <v>0.14285714285714299</v>
      </c>
      <c r="BA60" s="16">
        <v>0.107142857142857</v>
      </c>
      <c r="BB60" s="16">
        <v>3.5714285714285698E-2</v>
      </c>
      <c r="BC60" s="16">
        <v>0</v>
      </c>
      <c r="BD60" s="16">
        <v>0</v>
      </c>
      <c r="BE60" s="16">
        <v>0</v>
      </c>
      <c r="BF60" s="19">
        <v>0</v>
      </c>
      <c r="BG60" s="19">
        <v>0</v>
      </c>
      <c r="BH60" s="19">
        <v>0.32142857142857101</v>
      </c>
      <c r="BI60" s="19">
        <v>0</v>
      </c>
      <c r="BJ60" s="19">
        <v>0.2</v>
      </c>
      <c r="BK60" s="19">
        <v>0.53333333333333299</v>
      </c>
      <c r="BL60" s="19">
        <v>0.266666666666667</v>
      </c>
      <c r="BM60" s="19">
        <v>0.2</v>
      </c>
      <c r="BN60" s="19">
        <v>6.6666666666666693E-2</v>
      </c>
      <c r="BO60" s="19">
        <v>0</v>
      </c>
      <c r="BP60" s="19">
        <v>0</v>
      </c>
      <c r="BQ60" s="19">
        <v>0</v>
      </c>
      <c r="BR60" s="19">
        <v>0</v>
      </c>
      <c r="BS60" s="19">
        <v>0</v>
      </c>
      <c r="BT60" s="19">
        <v>0.6</v>
      </c>
      <c r="BU60" s="17">
        <v>0</v>
      </c>
      <c r="BV60" s="19">
        <v>0.86666666666666703</v>
      </c>
      <c r="BW60" s="17">
        <v>0.133333333333333</v>
      </c>
      <c r="BX60" s="16">
        <v>0.363461538461539</v>
      </c>
      <c r="BY60" s="16">
        <v>0.29743589743589699</v>
      </c>
      <c r="BZ60" s="16">
        <v>0.18611111111111101</v>
      </c>
      <c r="CA60" s="17">
        <v>0.152991452991453</v>
      </c>
      <c r="CB60" s="31">
        <v>0.91700000000000004</v>
      </c>
      <c r="CC60" s="31">
        <v>8.3000000000000004E-2</v>
      </c>
      <c r="CD60" s="31">
        <v>0</v>
      </c>
      <c r="CE60" s="31">
        <v>0</v>
      </c>
      <c r="CF60" s="46">
        <v>0.83299999999999996</v>
      </c>
      <c r="CG60" s="46">
        <v>8.3000000000000004E-2</v>
      </c>
      <c r="CH60" s="46">
        <v>0</v>
      </c>
      <c r="CI60" s="46">
        <v>8.3000000000000004E-2</v>
      </c>
      <c r="CJ60" s="46">
        <v>1</v>
      </c>
      <c r="CK60" s="46">
        <v>0</v>
      </c>
      <c r="CL60" s="46">
        <v>0</v>
      </c>
      <c r="CM60" s="46">
        <v>0</v>
      </c>
      <c r="CN60" s="46">
        <v>1</v>
      </c>
      <c r="CO60" s="46">
        <v>0</v>
      </c>
      <c r="CP60" s="46">
        <v>0</v>
      </c>
      <c r="CQ60" s="40">
        <v>0</v>
      </c>
      <c r="CR60" s="38">
        <v>0.4</v>
      </c>
      <c r="CS60" s="38">
        <v>0</v>
      </c>
      <c r="CT60" s="38">
        <v>6.6666666666666693E-2</v>
      </c>
      <c r="CU60" s="40">
        <v>-6.6666666666666693E-2</v>
      </c>
      <c r="CV60" s="46">
        <v>0.375</v>
      </c>
      <c r="CW60" s="19">
        <v>9.375E-2</v>
      </c>
      <c r="CX60" s="19">
        <v>6.25E-2</v>
      </c>
      <c r="CY60" s="19">
        <v>3.125E-2</v>
      </c>
      <c r="CZ60" s="19">
        <v>0.21875</v>
      </c>
      <c r="DA60" s="19">
        <v>3.125E-2</v>
      </c>
      <c r="DB60" s="19">
        <v>3.125E-2</v>
      </c>
      <c r="DC60" s="19">
        <v>0</v>
      </c>
      <c r="DD60" s="19">
        <v>0</v>
      </c>
      <c r="DE60" s="19">
        <v>0.15625</v>
      </c>
      <c r="DF60" s="19">
        <v>0</v>
      </c>
      <c r="DG60" s="19">
        <v>0.8</v>
      </c>
      <c r="DH60" s="19">
        <v>0.2</v>
      </c>
      <c r="DI60" s="19">
        <v>0.133333333333333</v>
      </c>
      <c r="DJ60" s="19">
        <v>6.6666666666666693E-2</v>
      </c>
      <c r="DK60" s="19">
        <v>0.46666666666666701</v>
      </c>
      <c r="DL60" s="19">
        <v>6.6666666666666693E-2</v>
      </c>
      <c r="DM60" s="19">
        <v>6.6666666666666693E-2</v>
      </c>
      <c r="DN60" s="19">
        <v>0</v>
      </c>
      <c r="DO60" s="19">
        <v>0</v>
      </c>
      <c r="DP60" s="19">
        <v>0.33333333333333298</v>
      </c>
      <c r="DQ60" s="17">
        <v>0</v>
      </c>
      <c r="DR60" s="19">
        <v>0.15625</v>
      </c>
      <c r="DS60" s="19">
        <v>0.25</v>
      </c>
      <c r="DT60" s="19">
        <v>9.375E-2</v>
      </c>
      <c r="DU60" s="19">
        <v>9.375E-2</v>
      </c>
      <c r="DV60" s="19">
        <v>3.125E-2</v>
      </c>
      <c r="DW60" s="19">
        <v>0</v>
      </c>
      <c r="DX60" s="19">
        <v>6.25E-2</v>
      </c>
      <c r="DY60" s="19">
        <v>0</v>
      </c>
      <c r="DZ60" s="19">
        <v>0</v>
      </c>
      <c r="EA60" s="19">
        <v>0</v>
      </c>
      <c r="EB60" s="19">
        <v>0.28125</v>
      </c>
      <c r="EC60" s="19">
        <v>3.125E-2</v>
      </c>
      <c r="ED60" s="57">
        <v>0.33333333333333298</v>
      </c>
      <c r="EE60" s="57">
        <v>0.53333333333333299</v>
      </c>
      <c r="EF60" s="57">
        <v>0.2</v>
      </c>
      <c r="EG60" s="57">
        <v>0.2</v>
      </c>
      <c r="EH60" s="57">
        <v>6.6666666666666693E-2</v>
      </c>
      <c r="EI60" s="57">
        <v>0</v>
      </c>
      <c r="EJ60" s="57">
        <v>0.133333333333333</v>
      </c>
      <c r="EK60" s="57">
        <v>0</v>
      </c>
      <c r="EL60" s="57">
        <v>0</v>
      </c>
      <c r="EM60" s="57">
        <v>0</v>
      </c>
      <c r="EN60" s="57">
        <v>0.6</v>
      </c>
      <c r="EO60" s="17">
        <v>6.6666666666666693E-2</v>
      </c>
      <c r="EP60" s="19">
        <v>4.4444444444444398E-2</v>
      </c>
      <c r="EQ60" s="19">
        <v>0.36666666666666697</v>
      </c>
      <c r="ER60" s="19">
        <v>2.2222222222222199E-2</v>
      </c>
      <c r="ES60" s="19">
        <v>0.14444444444444399</v>
      </c>
      <c r="ET60" s="19">
        <v>2.2222222222222199E-2</v>
      </c>
      <c r="EU60" s="19">
        <v>0</v>
      </c>
      <c r="EV60" s="19">
        <v>0.11111111111111099</v>
      </c>
      <c r="EW60" s="19">
        <v>0</v>
      </c>
      <c r="EX60" s="19">
        <v>3.3333333333333298E-2</v>
      </c>
      <c r="EY60" s="19">
        <v>0.1</v>
      </c>
      <c r="EZ60" s="19">
        <v>5.5555555555555601E-2</v>
      </c>
      <c r="FA60" s="19">
        <v>6.6666666666666693E-2</v>
      </c>
      <c r="FB60" s="19">
        <v>3.3333333333333298E-2</v>
      </c>
      <c r="FC60" s="19">
        <v>3.3333333333333298E-2</v>
      </c>
      <c r="FD60" s="19">
        <v>0.33333333333333298</v>
      </c>
      <c r="FE60" s="19">
        <v>3.3333333333333298E-2</v>
      </c>
      <c r="FF60" s="19">
        <v>0.16666666666666699</v>
      </c>
      <c r="FG60" s="19">
        <v>0</v>
      </c>
      <c r="FH60" s="19">
        <v>4.4444444444444398E-2</v>
      </c>
      <c r="FI60" s="19">
        <v>8.8888888888888906E-2</v>
      </c>
      <c r="FJ60" s="19">
        <v>0</v>
      </c>
      <c r="FK60" s="19">
        <v>3.3333333333333298E-2</v>
      </c>
      <c r="FL60" s="19">
        <v>0.11111111111111099</v>
      </c>
      <c r="FM60" s="19">
        <v>5.5555555555555601E-2</v>
      </c>
      <c r="FN60" s="19">
        <v>5.5555555555555601E-2</v>
      </c>
      <c r="FO60" s="17">
        <v>4.4444444444444398E-2</v>
      </c>
      <c r="FP60" s="19">
        <v>0.19292929292929301</v>
      </c>
      <c r="FQ60" s="19">
        <v>0.248484848484849</v>
      </c>
      <c r="FR60" s="19">
        <v>0.18181818181818199</v>
      </c>
      <c r="FS60" s="19">
        <v>0.183838383838384</v>
      </c>
      <c r="FT60" s="19">
        <v>0.1</v>
      </c>
      <c r="FU60" s="19">
        <v>9.2929292929292903E-2</v>
      </c>
      <c r="FV60" s="19">
        <v>0.170707070707071</v>
      </c>
      <c r="FW60" s="19">
        <v>0.248484848484848</v>
      </c>
      <c r="FX60" s="19">
        <v>0.18181818181818199</v>
      </c>
      <c r="FY60" s="19">
        <v>0.206060606060606</v>
      </c>
      <c r="FZ60" s="19">
        <v>0.1</v>
      </c>
      <c r="GA60" s="17">
        <v>9.2929292929292903E-2</v>
      </c>
      <c r="GB60" s="19">
        <v>3.5555555555555597E-2</v>
      </c>
      <c r="GC60" s="19">
        <v>2.66666666666667E-2</v>
      </c>
      <c r="GD60" s="19">
        <v>6.6666666666666693E-2</v>
      </c>
      <c r="GE60" s="19">
        <v>0.22666666666666699</v>
      </c>
      <c r="GF60" s="19">
        <v>6.6666666666666693E-2</v>
      </c>
      <c r="GG60" s="19">
        <v>3.11111111111111E-2</v>
      </c>
      <c r="GH60" s="19">
        <v>8.8888888888888906E-3</v>
      </c>
      <c r="GI60" s="19">
        <v>0.17777777777777801</v>
      </c>
      <c r="GJ60" s="19">
        <v>0</v>
      </c>
      <c r="GK60" s="19">
        <v>0.10666666666666701</v>
      </c>
      <c r="GL60" s="19">
        <v>1.3333333333333299E-2</v>
      </c>
      <c r="GM60" s="19">
        <v>2.2222222222222199E-2</v>
      </c>
      <c r="GN60" s="19">
        <v>0.08</v>
      </c>
      <c r="GO60" s="19">
        <v>8.8888888888888906E-2</v>
      </c>
      <c r="GP60" s="19">
        <v>4.8888888888888898E-2</v>
      </c>
      <c r="GQ60" s="17">
        <v>0</v>
      </c>
      <c r="GR60" s="16">
        <v>0.73333333333333295</v>
      </c>
      <c r="GS60" s="17">
        <v>0.266666666666667</v>
      </c>
      <c r="GT60" s="19">
        <v>0.266666666666667</v>
      </c>
      <c r="GU60" s="19">
        <v>0</v>
      </c>
      <c r="GV60" s="19">
        <v>6.6666666666666693E-2</v>
      </c>
      <c r="GW60" s="19">
        <v>0</v>
      </c>
      <c r="GX60" s="19">
        <v>0.133333333333333</v>
      </c>
      <c r="GY60" s="19">
        <v>0</v>
      </c>
      <c r="GZ60" s="19">
        <v>0.133333333333333</v>
      </c>
      <c r="HA60" s="17">
        <v>6.6666666666666693E-2</v>
      </c>
      <c r="HB60" s="19">
        <v>0</v>
      </c>
      <c r="HC60" s="19">
        <v>0</v>
      </c>
      <c r="HD60" s="19">
        <v>5.29365079365079E-2</v>
      </c>
      <c r="HE60" s="19">
        <v>4.8333333333333298E-2</v>
      </c>
      <c r="HF60" s="19">
        <v>0</v>
      </c>
      <c r="HG60" s="19">
        <v>3.44444444444445E-2</v>
      </c>
      <c r="HH60" s="19">
        <v>4.0158730158730199E-2</v>
      </c>
      <c r="HI60" s="19">
        <v>0.29142857142857098</v>
      </c>
      <c r="HJ60" s="19">
        <v>0.153253968253968</v>
      </c>
      <c r="HK60" s="19">
        <v>4.8888888888888898E-2</v>
      </c>
      <c r="HL60" s="19">
        <v>0.10047619047619</v>
      </c>
      <c r="HM60" s="19">
        <v>6.7936507936507906E-2</v>
      </c>
      <c r="HN60" s="19">
        <v>0.131031746031746</v>
      </c>
      <c r="HO60" s="19">
        <v>4.4444444444444496E-3</v>
      </c>
      <c r="HP60" s="19">
        <v>2.66666666666667E-2</v>
      </c>
      <c r="HQ60" s="17">
        <v>0</v>
      </c>
      <c r="HR60" s="19">
        <v>0.6</v>
      </c>
      <c r="HS60" s="19">
        <v>0.4</v>
      </c>
      <c r="HT60" s="19">
        <v>0</v>
      </c>
      <c r="HU60" s="19">
        <v>6.6666666666666693E-2</v>
      </c>
      <c r="HV60" s="19">
        <v>0.53333333333333299</v>
      </c>
      <c r="HW60" s="19">
        <v>6.6666666666666693E-2</v>
      </c>
      <c r="HX60" s="17">
        <v>0.133333333333333</v>
      </c>
      <c r="HY60" s="19">
        <v>0.14652298166230099</v>
      </c>
      <c r="HZ60" s="19">
        <v>8.1295149638802897E-2</v>
      </c>
      <c r="IA60" s="19">
        <v>6.0197533804344901E-2</v>
      </c>
      <c r="IB60" s="19">
        <v>0.106901775555026</v>
      </c>
      <c r="IC60" s="19">
        <v>0.16226747109100101</v>
      </c>
      <c r="ID60" s="19">
        <v>5.0137598899208803E-2</v>
      </c>
      <c r="IE60" s="19">
        <v>6.5462676298589595E-2</v>
      </c>
      <c r="IF60" s="19">
        <v>3.9989680082559299E-2</v>
      </c>
      <c r="IG60" s="19">
        <v>3.9353285173718597E-2</v>
      </c>
      <c r="IH60" s="19">
        <v>3.9645682834537302E-2</v>
      </c>
      <c r="II60" s="19">
        <v>4.9810801513587903E-2</v>
      </c>
      <c r="IJ60" s="19">
        <v>4.4762641898864801E-2</v>
      </c>
      <c r="IK60" s="19">
        <v>4.0196078431372503E-2</v>
      </c>
      <c r="IL60" s="19">
        <v>6.0636130295573E-2</v>
      </c>
      <c r="IM60" s="19">
        <v>1.2820512820512799E-2</v>
      </c>
      <c r="IN60" s="17">
        <v>0</v>
      </c>
      <c r="IO60" s="19">
        <v>0.4</v>
      </c>
      <c r="IP60" s="19">
        <v>0.133333333333333</v>
      </c>
      <c r="IQ60" s="19">
        <v>0.33333333333333298</v>
      </c>
      <c r="IR60" s="19">
        <v>0.46666666666666701</v>
      </c>
      <c r="IS60" s="19">
        <v>0.46666666666666701</v>
      </c>
      <c r="IT60" s="19">
        <v>0.33333333333333298</v>
      </c>
      <c r="IU60" s="17">
        <v>6.6666666666666693E-2</v>
      </c>
      <c r="IV60" s="16">
        <v>0.73333333333333295</v>
      </c>
      <c r="IW60" s="16">
        <v>0.73333333333333295</v>
      </c>
      <c r="IX60" s="16">
        <v>0.6</v>
      </c>
      <c r="IY60" s="16">
        <v>0.266666666666667</v>
      </c>
      <c r="IZ60" s="16">
        <v>-0.2</v>
      </c>
      <c r="JA60" s="16">
        <v>0.66666666666666696</v>
      </c>
      <c r="JB60" s="16">
        <v>0.6</v>
      </c>
      <c r="JC60" s="16">
        <v>0.266666666666667</v>
      </c>
      <c r="JD60" s="16">
        <v>-0.133333333333333</v>
      </c>
      <c r="JE60" s="16">
        <v>0.53333333333333299</v>
      </c>
      <c r="JF60" s="19">
        <v>6.6666666666666693E-2</v>
      </c>
      <c r="JG60" s="17">
        <v>0</v>
      </c>
      <c r="JH60" s="19">
        <v>6.2960840058694095E-2</v>
      </c>
      <c r="JI60" s="16">
        <v>6.0673028586179699E-2</v>
      </c>
      <c r="JJ60" s="16">
        <v>6.1749086302002702E-2</v>
      </c>
      <c r="JK60" s="16">
        <v>6.9813829787233994E-2</v>
      </c>
      <c r="JL60" s="16">
        <v>0.23508914499606001</v>
      </c>
      <c r="JM60" s="16">
        <v>6.1749086302002702E-2</v>
      </c>
      <c r="JN60" s="16">
        <v>6.7243247466101497E-2</v>
      </c>
      <c r="JO60" s="16">
        <v>7.3020179478818503E-2</v>
      </c>
      <c r="JP60" s="16">
        <v>0.23146432841498901</v>
      </c>
      <c r="JQ60" s="16">
        <v>6.8829821200510899E-2</v>
      </c>
      <c r="JR60" s="19">
        <v>7.4074074074074103E-3</v>
      </c>
      <c r="JS60" s="17">
        <v>0</v>
      </c>
      <c r="JT60" s="19">
        <v>0</v>
      </c>
      <c r="JU60" s="16">
        <v>0.2</v>
      </c>
      <c r="JV60" s="16">
        <v>0.2</v>
      </c>
      <c r="JW60" s="16">
        <v>0.2</v>
      </c>
      <c r="JX60" s="16">
        <v>0.66666666666666696</v>
      </c>
      <c r="JY60" s="16">
        <v>0</v>
      </c>
      <c r="JZ60" s="16">
        <v>0.2</v>
      </c>
      <c r="KA60" s="16">
        <v>0.2</v>
      </c>
      <c r="KB60" s="16">
        <v>6.6666666666666693E-2</v>
      </c>
      <c r="KC60" s="16">
        <v>0.4</v>
      </c>
      <c r="KD60" s="19">
        <v>0.2</v>
      </c>
      <c r="KE60" s="17">
        <v>0.2</v>
      </c>
      <c r="KF60" s="19">
        <v>-0.73333333333333295</v>
      </c>
      <c r="KG60" s="16">
        <v>-0.33333333333333298</v>
      </c>
      <c r="KH60" s="16">
        <v>0.66666666666666696</v>
      </c>
      <c r="KI60" s="16">
        <v>0.93333333333333302</v>
      </c>
      <c r="KJ60" s="16">
        <v>-0.53333333333333299</v>
      </c>
      <c r="KK60" s="16">
        <v>-0.2</v>
      </c>
      <c r="KL60" s="16">
        <v>0.6</v>
      </c>
      <c r="KM60" s="17">
        <v>0.53333333333333299</v>
      </c>
      <c r="KN60" s="81">
        <v>0</v>
      </c>
      <c r="KO60" s="19">
        <v>0.133333333333333</v>
      </c>
      <c r="KP60" s="19">
        <v>0.133333333333333</v>
      </c>
      <c r="KQ60" s="19">
        <v>0.2</v>
      </c>
      <c r="KR60" s="19">
        <v>0.2</v>
      </c>
      <c r="KS60" s="19">
        <v>0.133333333333333</v>
      </c>
      <c r="KT60" s="17">
        <v>-0.2</v>
      </c>
      <c r="KU60" s="353"/>
      <c r="KV60" s="353"/>
      <c r="KW60" s="353"/>
      <c r="KX60" s="353"/>
      <c r="KY60" s="353"/>
      <c r="KZ60" s="353"/>
      <c r="LA60" s="353"/>
      <c r="LB60" s="353"/>
      <c r="LC60" s="353"/>
      <c r="LD60" s="353"/>
      <c r="LE60" s="49">
        <v>0</v>
      </c>
      <c r="LF60" s="16">
        <v>0.35714285714285698</v>
      </c>
      <c r="LG60" s="16">
        <v>0.5</v>
      </c>
      <c r="LH60" s="16">
        <v>0.14285714285714299</v>
      </c>
      <c r="LI60" s="16">
        <v>0</v>
      </c>
      <c r="LJ60" s="17">
        <v>6.6666666666666693E-2</v>
      </c>
      <c r="LK60" s="19">
        <v>0</v>
      </c>
      <c r="LL60" s="19">
        <v>0.5</v>
      </c>
      <c r="LM60" s="19">
        <v>0.5</v>
      </c>
      <c r="LN60" s="19">
        <v>0</v>
      </c>
      <c r="LO60" s="19">
        <v>0</v>
      </c>
      <c r="LP60" s="19">
        <v>6.6666666666666693E-2</v>
      </c>
      <c r="LQ60" s="49">
        <v>0</v>
      </c>
      <c r="LR60" s="16">
        <v>0.33333333333333298</v>
      </c>
      <c r="LS60" s="16">
        <v>6.6666666666666693E-2</v>
      </c>
      <c r="LT60" s="16">
        <v>0</v>
      </c>
      <c r="LU60" s="16">
        <v>0</v>
      </c>
      <c r="LV60" s="16">
        <v>6.6666666666666693E-2</v>
      </c>
      <c r="LW60" s="16">
        <v>0</v>
      </c>
      <c r="LX60" s="19">
        <v>0</v>
      </c>
      <c r="LY60" s="19">
        <v>0</v>
      </c>
      <c r="LZ60" s="17">
        <v>0</v>
      </c>
      <c r="MA60" s="16">
        <v>0</v>
      </c>
      <c r="MB60" s="16">
        <v>0.133333333333333</v>
      </c>
      <c r="MC60" s="16">
        <v>6.6666666666666693E-2</v>
      </c>
      <c r="MD60" s="16">
        <v>6.6666666666666693E-2</v>
      </c>
      <c r="ME60" s="16">
        <v>0</v>
      </c>
      <c r="MF60" s="16">
        <v>0</v>
      </c>
      <c r="MG60" s="16">
        <v>0</v>
      </c>
      <c r="MH60" s="19">
        <v>0</v>
      </c>
      <c r="MI60" s="17">
        <v>0</v>
      </c>
      <c r="MJ60" s="16">
        <v>0</v>
      </c>
      <c r="MK60" s="16">
        <v>0.5</v>
      </c>
      <c r="ML60" s="16">
        <v>0.35714285714285698</v>
      </c>
      <c r="MM60" s="16">
        <v>0.14285714285714299</v>
      </c>
      <c r="MN60" s="16">
        <v>0</v>
      </c>
      <c r="MO60" s="17">
        <v>6.6666666666666693E-2</v>
      </c>
      <c r="MP60" s="16">
        <v>7.1428571428571397E-2</v>
      </c>
      <c r="MQ60" s="16">
        <v>0.5</v>
      </c>
      <c r="MR60" s="16">
        <v>0.35714285714285698</v>
      </c>
      <c r="MS60" s="16">
        <v>7.1428571428571397E-2</v>
      </c>
      <c r="MT60" s="19">
        <v>0</v>
      </c>
      <c r="MU60" s="19">
        <v>6.6666666666666693E-2</v>
      </c>
      <c r="MV60" s="49">
        <v>6.6666666666666693E-2</v>
      </c>
      <c r="MW60" s="16">
        <v>0.4</v>
      </c>
      <c r="MX60" s="16">
        <v>0.133333333333333</v>
      </c>
      <c r="MY60" s="16">
        <v>0</v>
      </c>
      <c r="MZ60" s="16">
        <v>0</v>
      </c>
      <c r="NA60" s="16">
        <v>0.133333333333333</v>
      </c>
      <c r="NB60" s="16">
        <v>6.6666666666666693E-2</v>
      </c>
      <c r="NC60" s="19">
        <v>0</v>
      </c>
      <c r="ND60" s="17">
        <v>0</v>
      </c>
      <c r="NE60" s="16">
        <v>0</v>
      </c>
      <c r="NF60" s="16">
        <v>0.133333333333333</v>
      </c>
      <c r="NG60" s="16">
        <v>6.6666666666666693E-2</v>
      </c>
      <c r="NH60" s="16">
        <v>0.133333333333333</v>
      </c>
      <c r="NI60" s="16">
        <v>0</v>
      </c>
      <c r="NJ60" s="16">
        <v>0</v>
      </c>
      <c r="NK60" s="16">
        <v>0</v>
      </c>
      <c r="NL60" s="19">
        <v>0</v>
      </c>
      <c r="NM60" s="17">
        <v>0</v>
      </c>
      <c r="NN60" s="19">
        <v>0</v>
      </c>
      <c r="NO60" s="16">
        <v>0</v>
      </c>
      <c r="NP60" s="16">
        <v>1</v>
      </c>
      <c r="NQ60" s="16">
        <v>0</v>
      </c>
      <c r="NR60" s="16">
        <v>0</v>
      </c>
      <c r="NS60" s="17">
        <v>0.4</v>
      </c>
      <c r="NT60" s="16">
        <v>0</v>
      </c>
      <c r="NU60" s="16">
        <v>0</v>
      </c>
      <c r="NV60" s="16">
        <v>1</v>
      </c>
      <c r="NW60" s="16">
        <v>0</v>
      </c>
      <c r="NX60" s="19">
        <v>0</v>
      </c>
      <c r="NY60" s="17">
        <v>0.4</v>
      </c>
      <c r="NZ60" s="19">
        <v>0</v>
      </c>
      <c r="OA60" s="16">
        <v>0</v>
      </c>
      <c r="OB60" s="16">
        <v>0</v>
      </c>
      <c r="OC60" s="16">
        <v>0</v>
      </c>
      <c r="OD60" s="16">
        <v>0</v>
      </c>
      <c r="OE60" s="16">
        <v>0</v>
      </c>
      <c r="OF60" s="16">
        <v>0</v>
      </c>
      <c r="OG60" s="19">
        <v>0</v>
      </c>
      <c r="OH60" s="17">
        <v>0</v>
      </c>
      <c r="OI60" s="16">
        <v>0</v>
      </c>
      <c r="OJ60" s="16">
        <v>0</v>
      </c>
      <c r="OK60" s="16">
        <v>0</v>
      </c>
      <c r="OL60" s="16">
        <v>0</v>
      </c>
      <c r="OM60" s="16">
        <v>0</v>
      </c>
      <c r="ON60" s="16">
        <v>0</v>
      </c>
      <c r="OO60" s="16">
        <v>0</v>
      </c>
      <c r="OP60" s="19">
        <v>0</v>
      </c>
      <c r="OQ60" s="17">
        <v>0</v>
      </c>
      <c r="OR60" s="16">
        <v>0</v>
      </c>
      <c r="OS60" s="16">
        <v>0.33333333333333298</v>
      </c>
      <c r="OT60" s="16">
        <v>0.5</v>
      </c>
      <c r="OU60" s="16">
        <v>0.16666666666666699</v>
      </c>
      <c r="OV60" s="19">
        <v>0</v>
      </c>
      <c r="OW60" s="17">
        <v>0.6</v>
      </c>
      <c r="OX60" s="19">
        <v>0</v>
      </c>
      <c r="OY60" s="16">
        <v>0.33333333333333298</v>
      </c>
      <c r="OZ60" s="16">
        <v>0.5</v>
      </c>
      <c r="PA60" s="16">
        <v>0.16666666666666699</v>
      </c>
      <c r="PB60" s="19">
        <v>0</v>
      </c>
      <c r="PC60" s="19">
        <v>0.6</v>
      </c>
      <c r="PD60" s="49">
        <v>0</v>
      </c>
      <c r="PE60" s="16">
        <v>0.133333333333333</v>
      </c>
      <c r="PF60" s="16">
        <v>6.6666666666666693E-2</v>
      </c>
      <c r="PG60" s="16">
        <v>0</v>
      </c>
      <c r="PH60" s="16">
        <v>6.6666666666666693E-2</v>
      </c>
      <c r="PI60" s="16">
        <v>0</v>
      </c>
      <c r="PJ60" s="16">
        <v>0</v>
      </c>
      <c r="PK60" s="19">
        <v>0</v>
      </c>
      <c r="PL60" s="17">
        <v>0</v>
      </c>
      <c r="PM60" s="19">
        <v>0</v>
      </c>
      <c r="PN60" s="16">
        <v>0</v>
      </c>
      <c r="PO60" s="16">
        <v>0</v>
      </c>
      <c r="PP60" s="16">
        <v>0</v>
      </c>
      <c r="PQ60" s="16">
        <v>6.6666666666666693E-2</v>
      </c>
      <c r="PR60" s="16">
        <v>0</v>
      </c>
      <c r="PS60" s="16">
        <v>0</v>
      </c>
      <c r="PT60" s="19">
        <v>0</v>
      </c>
      <c r="PU60" s="17">
        <v>0</v>
      </c>
      <c r="PV60" s="19">
        <v>0.25555555555555598</v>
      </c>
      <c r="PW60" s="16">
        <v>0.211111111111111</v>
      </c>
      <c r="PX60" s="16">
        <v>7.7777777777777807E-2</v>
      </c>
      <c r="PY60" s="16">
        <v>6.6666666666666693E-2</v>
      </c>
      <c r="PZ60" s="16">
        <v>2.2222222222222199E-2</v>
      </c>
      <c r="QA60" s="16">
        <v>0.122222222222222</v>
      </c>
      <c r="QB60" s="16">
        <v>0.18888888888888899</v>
      </c>
      <c r="QC60" s="19">
        <v>5.5555555555555601E-2</v>
      </c>
      <c r="QD60" s="17">
        <v>0</v>
      </c>
      <c r="QE60" s="19">
        <v>6.7658730158730196E-2</v>
      </c>
      <c r="QF60" s="16">
        <v>0.226190476190476</v>
      </c>
      <c r="QG60" s="16">
        <v>0.229761904761905</v>
      </c>
      <c r="QH60" s="16">
        <v>4.3055555555555597E-2</v>
      </c>
      <c r="QI60" s="16">
        <v>0.14404761904761901</v>
      </c>
      <c r="QJ60" s="16">
        <v>1.1111111111111099E-2</v>
      </c>
      <c r="QK60" s="19">
        <v>0.27817460317460302</v>
      </c>
      <c r="QL60" s="19">
        <v>0</v>
      </c>
      <c r="QM60" s="17">
        <v>0</v>
      </c>
      <c r="QN60" s="19">
        <v>0.45714285714285702</v>
      </c>
      <c r="QO60" s="16">
        <v>0.12559523809523801</v>
      </c>
      <c r="QP60" s="16">
        <v>0.163690476190476</v>
      </c>
      <c r="QQ60" s="16">
        <v>9.2261904761904795E-2</v>
      </c>
      <c r="QR60" s="16">
        <v>8.5416666666666696E-2</v>
      </c>
      <c r="QS60" s="16">
        <v>6.5476190476190493E-2</v>
      </c>
      <c r="QT60" s="16">
        <v>0</v>
      </c>
      <c r="QU60" s="19">
        <v>1.0416666666666701E-2</v>
      </c>
      <c r="QV60" s="17">
        <v>0</v>
      </c>
      <c r="QW60" s="49">
        <v>6.7157142857142897</v>
      </c>
      <c r="QX60" s="19">
        <v>4.7153571428571404</v>
      </c>
      <c r="QY60" s="19">
        <v>4.4615384615384599</v>
      </c>
      <c r="QZ60" s="17">
        <v>5.0833333333333304</v>
      </c>
      <c r="RA60" s="49">
        <v>8.6428571428571406</v>
      </c>
      <c r="RB60" s="19">
        <v>5.1428571428571397</v>
      </c>
      <c r="RC60" s="19">
        <v>3.4615384615384599</v>
      </c>
      <c r="RD60" s="17">
        <v>7.5833333333333304</v>
      </c>
      <c r="RE60" s="49">
        <v>815183.33333333302</v>
      </c>
      <c r="RF60" s="19">
        <v>14871.9333333333</v>
      </c>
      <c r="RG60" s="19">
        <v>4059.6</v>
      </c>
      <c r="RH60" s="17">
        <v>17740.333333333299</v>
      </c>
      <c r="RI60" s="357"/>
      <c r="RJ60" s="354"/>
      <c r="RK60" s="354"/>
      <c r="RL60" s="355"/>
      <c r="RM60" s="363">
        <v>28.333333333333332</v>
      </c>
    </row>
    <row r="61" spans="1:481" x14ac:dyDescent="0.25">
      <c r="A61" s="33">
        <v>44805</v>
      </c>
      <c r="B61" s="19">
        <v>1</v>
      </c>
      <c r="C61" s="17">
        <v>0</v>
      </c>
      <c r="D61" s="16">
        <v>0.37307692307692297</v>
      </c>
      <c r="E61" s="16">
        <v>0.334102564102564</v>
      </c>
      <c r="F61" s="16">
        <v>0.15448717948717899</v>
      </c>
      <c r="G61" s="17">
        <v>0.138333333333333</v>
      </c>
      <c r="H61" s="31">
        <v>0.92900000000000005</v>
      </c>
      <c r="I61" s="31">
        <v>7.0999999999999994E-2</v>
      </c>
      <c r="J61" s="31">
        <v>0</v>
      </c>
      <c r="K61" s="31">
        <v>0</v>
      </c>
      <c r="L61" s="46">
        <v>0.86699999999999999</v>
      </c>
      <c r="M61" s="46">
        <v>0.13300000000000001</v>
      </c>
      <c r="N61" s="46">
        <v>0</v>
      </c>
      <c r="O61" s="46">
        <v>0</v>
      </c>
      <c r="P61" s="46">
        <v>1</v>
      </c>
      <c r="Q61" s="46">
        <v>0</v>
      </c>
      <c r="R61" s="46">
        <v>0</v>
      </c>
      <c r="S61" s="46">
        <v>0</v>
      </c>
      <c r="T61" s="46">
        <v>0.75</v>
      </c>
      <c r="U61" s="46">
        <v>0.25</v>
      </c>
      <c r="V61" s="46">
        <v>0</v>
      </c>
      <c r="W61" s="40">
        <v>0</v>
      </c>
      <c r="X61" s="36">
        <v>-0.133333333333333</v>
      </c>
      <c r="Y61" s="36">
        <v>-0.2</v>
      </c>
      <c r="Z61" s="36">
        <v>-6.6666666666666693E-2</v>
      </c>
      <c r="AA61" s="36">
        <v>6.6666666666666693E-2</v>
      </c>
      <c r="AB61" s="39">
        <v>0.43333333333333302</v>
      </c>
      <c r="AC61" s="42">
        <v>0.133333333333333</v>
      </c>
      <c r="AD61" s="42">
        <v>6.6666666666666693E-2</v>
      </c>
      <c r="AE61" s="42">
        <v>3.3333333333333298E-2</v>
      </c>
      <c r="AF61" s="42">
        <v>0.2</v>
      </c>
      <c r="AG61" s="42">
        <v>0</v>
      </c>
      <c r="AH61" s="42">
        <v>0</v>
      </c>
      <c r="AI61" s="42">
        <v>6.6666666666666693E-2</v>
      </c>
      <c r="AJ61" s="42">
        <v>0</v>
      </c>
      <c r="AK61" s="42">
        <v>6.6666666666666693E-2</v>
      </c>
      <c r="AL61" s="42">
        <v>0</v>
      </c>
      <c r="AM61" s="42">
        <v>0.86666666666666703</v>
      </c>
      <c r="AN61" s="42">
        <v>0.266666666666667</v>
      </c>
      <c r="AO61" s="42">
        <v>0.133333333333333</v>
      </c>
      <c r="AP61" s="58">
        <v>6.6666666666666693E-2</v>
      </c>
      <c r="AQ61" s="58">
        <v>0.4</v>
      </c>
      <c r="AR61" s="58">
        <v>0</v>
      </c>
      <c r="AS61" s="58">
        <v>0</v>
      </c>
      <c r="AT61" s="58">
        <v>0.133333333333333</v>
      </c>
      <c r="AU61" s="58">
        <v>0</v>
      </c>
      <c r="AV61" s="58">
        <v>0.133333333333333</v>
      </c>
      <c r="AW61" s="18">
        <v>0</v>
      </c>
      <c r="AX61" s="49">
        <v>8.6956521739130405E-2</v>
      </c>
      <c r="AY61" s="16">
        <v>0.217391304347826</v>
      </c>
      <c r="AZ61" s="16">
        <v>0.173913043478261</v>
      </c>
      <c r="BA61" s="16">
        <v>8.6956521739130405E-2</v>
      </c>
      <c r="BB61" s="16">
        <v>4.3478260869565202E-2</v>
      </c>
      <c r="BC61" s="16">
        <v>0</v>
      </c>
      <c r="BD61" s="16">
        <v>4.3478260869565202E-2</v>
      </c>
      <c r="BE61" s="16">
        <v>0</v>
      </c>
      <c r="BF61" s="19">
        <v>0</v>
      </c>
      <c r="BG61" s="19">
        <v>0</v>
      </c>
      <c r="BH61" s="19">
        <v>0.34782608695652201</v>
      </c>
      <c r="BI61" s="19">
        <v>0</v>
      </c>
      <c r="BJ61" s="19">
        <v>0.133333333333333</v>
      </c>
      <c r="BK61" s="19">
        <v>0.33333333333333298</v>
      </c>
      <c r="BL61" s="19">
        <v>0.266666666666667</v>
      </c>
      <c r="BM61" s="19">
        <v>0.133333333333333</v>
      </c>
      <c r="BN61" s="19">
        <v>6.6666666666666693E-2</v>
      </c>
      <c r="BO61" s="19">
        <v>0</v>
      </c>
      <c r="BP61" s="19">
        <v>6.6666666666666693E-2</v>
      </c>
      <c r="BQ61" s="19">
        <v>0</v>
      </c>
      <c r="BR61" s="19">
        <v>0</v>
      </c>
      <c r="BS61" s="19">
        <v>0</v>
      </c>
      <c r="BT61" s="19">
        <v>0.53333333333333299</v>
      </c>
      <c r="BU61" s="17">
        <v>0</v>
      </c>
      <c r="BV61" s="19">
        <v>1</v>
      </c>
      <c r="BW61" s="17">
        <v>0</v>
      </c>
      <c r="BX61" s="16">
        <v>0.33333333333333298</v>
      </c>
      <c r="BY61" s="16">
        <v>0.30833333333333302</v>
      </c>
      <c r="BZ61" s="16">
        <v>0.23</v>
      </c>
      <c r="CA61" s="17">
        <v>0.12833333333333299</v>
      </c>
      <c r="CB61" s="31">
        <v>0.92900000000000005</v>
      </c>
      <c r="CC61" s="31">
        <v>7.0999999999999994E-2</v>
      </c>
      <c r="CD61" s="31">
        <v>0</v>
      </c>
      <c r="CE61" s="31">
        <v>0</v>
      </c>
      <c r="CF61" s="46">
        <v>0.86699999999999999</v>
      </c>
      <c r="CG61" s="46">
        <v>6.7000000000000004E-2</v>
      </c>
      <c r="CH61" s="46">
        <v>0</v>
      </c>
      <c r="CI61" s="46">
        <v>6.7000000000000004E-2</v>
      </c>
      <c r="CJ61" s="46">
        <v>1</v>
      </c>
      <c r="CK61" s="46">
        <v>0</v>
      </c>
      <c r="CL61" s="46">
        <v>0</v>
      </c>
      <c r="CM61" s="46">
        <v>0</v>
      </c>
      <c r="CN61" s="46">
        <v>1</v>
      </c>
      <c r="CO61" s="46">
        <v>0</v>
      </c>
      <c r="CP61" s="46">
        <v>0</v>
      </c>
      <c r="CQ61" s="40">
        <v>0</v>
      </c>
      <c r="CR61" s="38">
        <v>0.33333333333333298</v>
      </c>
      <c r="CS61" s="38">
        <v>-0.2</v>
      </c>
      <c r="CT61" s="38">
        <v>6.6666666666666693E-2</v>
      </c>
      <c r="CU61" s="40">
        <v>-6.6666666666666693E-2</v>
      </c>
      <c r="CV61" s="46">
        <v>0.36585365853658502</v>
      </c>
      <c r="CW61" s="19">
        <v>9.7560975609756101E-2</v>
      </c>
      <c r="CX61" s="19">
        <v>2.4390243902439001E-2</v>
      </c>
      <c r="CY61" s="19">
        <v>0</v>
      </c>
      <c r="CZ61" s="19">
        <v>0.17073170731707299</v>
      </c>
      <c r="DA61" s="19">
        <v>0</v>
      </c>
      <c r="DB61" s="19">
        <v>9.7560975609756101E-2</v>
      </c>
      <c r="DC61" s="19">
        <v>9.7560975609756101E-2</v>
      </c>
      <c r="DD61" s="19">
        <v>2.4390243902439001E-2</v>
      </c>
      <c r="DE61" s="19">
        <v>0.12195121951219499</v>
      </c>
      <c r="DF61" s="19">
        <v>0</v>
      </c>
      <c r="DG61" s="19">
        <v>1</v>
      </c>
      <c r="DH61" s="19">
        <v>0.266666666666667</v>
      </c>
      <c r="DI61" s="19">
        <v>6.6666666666666693E-2</v>
      </c>
      <c r="DJ61" s="19">
        <v>0</v>
      </c>
      <c r="DK61" s="19">
        <v>0.46666666666666701</v>
      </c>
      <c r="DL61" s="19">
        <v>0</v>
      </c>
      <c r="DM61" s="19">
        <v>0.266666666666667</v>
      </c>
      <c r="DN61" s="19">
        <v>0.266666666666667</v>
      </c>
      <c r="DO61" s="19">
        <v>6.6666666666666693E-2</v>
      </c>
      <c r="DP61" s="19">
        <v>0.33333333333333298</v>
      </c>
      <c r="DQ61" s="17">
        <v>0</v>
      </c>
      <c r="DR61" s="19">
        <v>0.16129032258064499</v>
      </c>
      <c r="DS61" s="19">
        <v>0.16129032258064499</v>
      </c>
      <c r="DT61" s="19">
        <v>0.19354838709677399</v>
      </c>
      <c r="DU61" s="19">
        <v>9.6774193548387094E-2</v>
      </c>
      <c r="DV61" s="19">
        <v>3.2258064516128997E-2</v>
      </c>
      <c r="DW61" s="19">
        <v>0</v>
      </c>
      <c r="DX61" s="19">
        <v>0</v>
      </c>
      <c r="DY61" s="19">
        <v>0</v>
      </c>
      <c r="DZ61" s="19">
        <v>0</v>
      </c>
      <c r="EA61" s="19">
        <v>0</v>
      </c>
      <c r="EB61" s="19">
        <v>0.35483870967741898</v>
      </c>
      <c r="EC61" s="19">
        <v>0</v>
      </c>
      <c r="ED61" s="57">
        <v>0.33333333333333298</v>
      </c>
      <c r="EE61" s="57">
        <v>0.33333333333333298</v>
      </c>
      <c r="EF61" s="57">
        <v>0.4</v>
      </c>
      <c r="EG61" s="57">
        <v>0.2</v>
      </c>
      <c r="EH61" s="57">
        <v>6.6666666666666693E-2</v>
      </c>
      <c r="EI61" s="57">
        <v>0</v>
      </c>
      <c r="EJ61" s="57">
        <v>0</v>
      </c>
      <c r="EK61" s="57">
        <v>0</v>
      </c>
      <c r="EL61" s="57">
        <v>0</v>
      </c>
      <c r="EM61" s="57">
        <v>0</v>
      </c>
      <c r="EN61" s="57">
        <v>0.73333333333333295</v>
      </c>
      <c r="EO61" s="17">
        <v>0</v>
      </c>
      <c r="EP61" s="19">
        <v>8.8888888888888906E-2</v>
      </c>
      <c r="EQ61" s="19">
        <v>0.35555555555555601</v>
      </c>
      <c r="ER61" s="19">
        <v>0</v>
      </c>
      <c r="ES61" s="19">
        <v>0.16666666666666699</v>
      </c>
      <c r="ET61" s="19">
        <v>0</v>
      </c>
      <c r="EU61" s="19">
        <v>4.4444444444444398E-2</v>
      </c>
      <c r="EV61" s="19">
        <v>5.5555555555555601E-2</v>
      </c>
      <c r="EW61" s="19">
        <v>3.3333333333333298E-2</v>
      </c>
      <c r="EX61" s="19">
        <v>0</v>
      </c>
      <c r="EY61" s="19">
        <v>6.6666666666666693E-2</v>
      </c>
      <c r="EZ61" s="19">
        <v>5.5555555555555601E-2</v>
      </c>
      <c r="FA61" s="19">
        <v>5.5555555555555601E-2</v>
      </c>
      <c r="FB61" s="19">
        <v>7.7777777777777807E-2</v>
      </c>
      <c r="FC61" s="19">
        <v>0.104761904761905</v>
      </c>
      <c r="FD61" s="19">
        <v>0.37420634920634899</v>
      </c>
      <c r="FE61" s="19">
        <v>0</v>
      </c>
      <c r="FF61" s="19">
        <v>0.13750000000000001</v>
      </c>
      <c r="FG61" s="19">
        <v>0</v>
      </c>
      <c r="FH61" s="19">
        <v>6.7658730158730196E-2</v>
      </c>
      <c r="FI61" s="19">
        <v>6.3888888888888898E-2</v>
      </c>
      <c r="FJ61" s="19">
        <v>1.1111111111111099E-2</v>
      </c>
      <c r="FK61" s="19">
        <v>0</v>
      </c>
      <c r="FL61" s="19">
        <v>7.3611111111111099E-2</v>
      </c>
      <c r="FM61" s="19">
        <v>2.0833333333333301E-2</v>
      </c>
      <c r="FN61" s="19">
        <v>5.2777777777777798E-2</v>
      </c>
      <c r="FO61" s="17">
        <v>9.3650793650793707E-2</v>
      </c>
      <c r="FP61" s="19">
        <v>0.15440115440115401</v>
      </c>
      <c r="FQ61" s="19">
        <v>0.27157287157287202</v>
      </c>
      <c r="FR61" s="19">
        <v>0.21991341991342001</v>
      </c>
      <c r="FS61" s="19">
        <v>0.19653679653679701</v>
      </c>
      <c r="FT61" s="19">
        <v>4.4444444444444398E-2</v>
      </c>
      <c r="FU61" s="19">
        <v>0.113131313131313</v>
      </c>
      <c r="FV61" s="19">
        <v>0.175468975468975</v>
      </c>
      <c r="FW61" s="19">
        <v>0.25252525252525299</v>
      </c>
      <c r="FX61" s="19">
        <v>0.21991341991342001</v>
      </c>
      <c r="FY61" s="19">
        <v>0.194516594516595</v>
      </c>
      <c r="FZ61" s="19">
        <v>4.4444444444444398E-2</v>
      </c>
      <c r="GA61" s="17">
        <v>0.113131313131313</v>
      </c>
      <c r="GB61" s="19">
        <v>6.6666666666666693E-2</v>
      </c>
      <c r="GC61" s="19">
        <v>4.4444444444444496E-3</v>
      </c>
      <c r="GD61" s="19">
        <v>0.08</v>
      </c>
      <c r="GE61" s="19">
        <v>0.24888888888888899</v>
      </c>
      <c r="GF61" s="19">
        <v>8.4444444444444405E-2</v>
      </c>
      <c r="GG61" s="19">
        <v>2.2222222222222199E-2</v>
      </c>
      <c r="GH61" s="19">
        <v>4.4444444444444496E-3</v>
      </c>
      <c r="GI61" s="19">
        <v>0.137777777777778</v>
      </c>
      <c r="GJ61" s="19">
        <v>1.7777777777777799E-2</v>
      </c>
      <c r="GK61" s="19">
        <v>0.12</v>
      </c>
      <c r="GL61" s="19">
        <v>0</v>
      </c>
      <c r="GM61" s="19">
        <v>2.66666666666667E-2</v>
      </c>
      <c r="GN61" s="19">
        <v>7.5555555555555598E-2</v>
      </c>
      <c r="GO61" s="19">
        <v>5.3333333333333399E-2</v>
      </c>
      <c r="GP61" s="19">
        <v>5.7777777777777803E-2</v>
      </c>
      <c r="GQ61" s="17">
        <v>0</v>
      </c>
      <c r="GR61" s="16">
        <v>0.8</v>
      </c>
      <c r="GS61" s="17">
        <v>0.2</v>
      </c>
      <c r="GT61" s="19">
        <v>0.2</v>
      </c>
      <c r="GU61" s="19">
        <v>0</v>
      </c>
      <c r="GV61" s="19">
        <v>6.6666666666666693E-2</v>
      </c>
      <c r="GW61" s="19">
        <v>0</v>
      </c>
      <c r="GX61" s="19">
        <v>0.133333333333333</v>
      </c>
      <c r="GY61" s="19">
        <v>0</v>
      </c>
      <c r="GZ61" s="19">
        <v>6.6666666666666693E-2</v>
      </c>
      <c r="HA61" s="17">
        <v>0.133333333333333</v>
      </c>
      <c r="HB61" s="19">
        <v>0</v>
      </c>
      <c r="HC61" s="19">
        <v>1.9047619047619001E-2</v>
      </c>
      <c r="HD61" s="19">
        <v>5.3055555555555599E-2</v>
      </c>
      <c r="HE61" s="19">
        <v>7.1547619047619096E-2</v>
      </c>
      <c r="HF61" s="19">
        <v>0</v>
      </c>
      <c r="HG61" s="19">
        <v>1.3690476190476201E-2</v>
      </c>
      <c r="HH61" s="19">
        <v>7.53571428571429E-2</v>
      </c>
      <c r="HI61" s="19">
        <v>0.24888888888888899</v>
      </c>
      <c r="HJ61" s="19">
        <v>0.116547619047619</v>
      </c>
      <c r="HK61" s="19">
        <v>5.3690476190476198E-2</v>
      </c>
      <c r="HL61" s="19">
        <v>0.126071428571429</v>
      </c>
      <c r="HM61" s="19">
        <v>6.6825396825396802E-2</v>
      </c>
      <c r="HN61" s="19">
        <v>0.11111111111111099</v>
      </c>
      <c r="HO61" s="19">
        <v>2.1944444444444398E-2</v>
      </c>
      <c r="HP61" s="19">
        <v>2.2222222222222199E-2</v>
      </c>
      <c r="HQ61" s="17">
        <v>0</v>
      </c>
      <c r="HR61" s="19">
        <v>0.4</v>
      </c>
      <c r="HS61" s="19">
        <v>0.53333333333333299</v>
      </c>
      <c r="HT61" s="19">
        <v>0</v>
      </c>
      <c r="HU61" s="19">
        <v>0</v>
      </c>
      <c r="HV61" s="19">
        <v>0.73333333333333295</v>
      </c>
      <c r="HW61" s="19">
        <v>0</v>
      </c>
      <c r="HX61" s="17">
        <v>6.6666666666666693E-2</v>
      </c>
      <c r="HY61" s="19">
        <v>0.13998322851153</v>
      </c>
      <c r="HZ61" s="19">
        <v>7.3129280223619794E-2</v>
      </c>
      <c r="IA61" s="19">
        <v>6.5238130472314707E-2</v>
      </c>
      <c r="IB61" s="19">
        <v>8.5266247379454901E-2</v>
      </c>
      <c r="IC61" s="19">
        <v>0.15450733752620499</v>
      </c>
      <c r="ID61" s="19">
        <v>5.0423315657499898E-2</v>
      </c>
      <c r="IE61" s="19">
        <v>6.4707197763801502E-2</v>
      </c>
      <c r="IF61" s="19">
        <v>4.8949891067538102E-2</v>
      </c>
      <c r="IG61" s="19">
        <v>4.7767829983146298E-2</v>
      </c>
      <c r="IH61" s="19">
        <v>5.0588235294117601E-2</v>
      </c>
      <c r="II61" s="19">
        <v>5.4188679245282999E-2</v>
      </c>
      <c r="IJ61" s="19">
        <v>5.4042997492498003E-2</v>
      </c>
      <c r="IK61" s="19">
        <v>5.4352941176470597E-2</v>
      </c>
      <c r="IL61" s="19">
        <v>5.1823241665639001E-2</v>
      </c>
      <c r="IM61" s="19">
        <v>5.0314465408805003E-3</v>
      </c>
      <c r="IN61" s="17">
        <v>0</v>
      </c>
      <c r="IO61" s="19">
        <v>0.6</v>
      </c>
      <c r="IP61" s="19">
        <v>0.133333333333333</v>
      </c>
      <c r="IQ61" s="19">
        <v>6.6666666666666693E-2</v>
      </c>
      <c r="IR61" s="19">
        <v>0</v>
      </c>
      <c r="IS61" s="19">
        <v>0</v>
      </c>
      <c r="IT61" s="19">
        <v>0.33333333333333298</v>
      </c>
      <c r="IU61" s="17">
        <v>6.6666666666666693E-2</v>
      </c>
      <c r="IV61" s="16">
        <v>0.8</v>
      </c>
      <c r="IW61" s="16">
        <v>0.66666666666666696</v>
      </c>
      <c r="IX61" s="16">
        <v>0.53333333333333299</v>
      </c>
      <c r="IY61" s="16">
        <v>0.46666666666666701</v>
      </c>
      <c r="IZ61" s="16">
        <v>0.266666666666667</v>
      </c>
      <c r="JA61" s="16">
        <v>0.66666666666666696</v>
      </c>
      <c r="JB61" s="16">
        <v>0.8</v>
      </c>
      <c r="JC61" s="16">
        <v>0.33333333333333298</v>
      </c>
      <c r="JD61" s="16">
        <v>0.2</v>
      </c>
      <c r="JE61" s="16">
        <v>0.46666666666666701</v>
      </c>
      <c r="JF61" s="19">
        <v>6.6666666666666693E-2</v>
      </c>
      <c r="JG61" s="17">
        <v>0</v>
      </c>
      <c r="JH61" s="19">
        <v>6.96410451547438E-2</v>
      </c>
      <c r="JI61" s="16">
        <v>0.22241882293252199</v>
      </c>
      <c r="JJ61" s="16">
        <v>6.0305682394723503E-2</v>
      </c>
      <c r="JK61" s="16">
        <v>8.1291222729578894E-2</v>
      </c>
      <c r="JL61" s="16">
        <v>7.0528919330289194E-2</v>
      </c>
      <c r="JM61" s="16">
        <v>5.7451801116184698E-2</v>
      </c>
      <c r="JN61" s="16">
        <v>0.231754185692542</v>
      </c>
      <c r="JO61" s="16">
        <v>7.7549467275494693E-2</v>
      </c>
      <c r="JP61" s="16">
        <v>5.7451801116184698E-2</v>
      </c>
      <c r="JQ61" s="16">
        <v>6.7440385591070504E-2</v>
      </c>
      <c r="JR61" s="19">
        <v>4.1666666666666701E-3</v>
      </c>
      <c r="JS61" s="17">
        <v>0</v>
      </c>
      <c r="JT61" s="19">
        <v>0</v>
      </c>
      <c r="JU61" s="16">
        <v>6.6666666666666693E-2</v>
      </c>
      <c r="JV61" s="16">
        <v>0.2</v>
      </c>
      <c r="JW61" s="16">
        <v>0.266666666666667</v>
      </c>
      <c r="JX61" s="16">
        <v>0.66666666666666696</v>
      </c>
      <c r="JY61" s="16">
        <v>0</v>
      </c>
      <c r="JZ61" s="16">
        <v>0.2</v>
      </c>
      <c r="KA61" s="16">
        <v>0.2</v>
      </c>
      <c r="KB61" s="16">
        <v>6.6666666666666693E-2</v>
      </c>
      <c r="KC61" s="16">
        <v>0.46666666666666701</v>
      </c>
      <c r="KD61" s="19">
        <v>0.133333333333333</v>
      </c>
      <c r="KE61" s="17">
        <v>0.133333333333333</v>
      </c>
      <c r="KF61" s="19">
        <v>-0.4</v>
      </c>
      <c r="KG61" s="16">
        <v>6.6666666666666693E-2</v>
      </c>
      <c r="KH61" s="16">
        <v>0.86666666666666703</v>
      </c>
      <c r="KI61" s="16">
        <v>1</v>
      </c>
      <c r="KJ61" s="16">
        <v>-0.53333333333333299</v>
      </c>
      <c r="KK61" s="16">
        <v>-6.6666666666666693E-2</v>
      </c>
      <c r="KL61" s="16">
        <v>0.53333333333333299</v>
      </c>
      <c r="KM61" s="17">
        <v>0.53333333333333299</v>
      </c>
      <c r="KN61" s="81">
        <v>0.33333333333333298</v>
      </c>
      <c r="KO61" s="19">
        <v>-0.133333333333333</v>
      </c>
      <c r="KP61" s="19">
        <v>0.133333333333333</v>
      </c>
      <c r="KQ61" s="19">
        <v>0.33333333333333298</v>
      </c>
      <c r="KR61" s="19">
        <v>0.4</v>
      </c>
      <c r="KS61" s="19">
        <v>0.266666666666667</v>
      </c>
      <c r="KT61" s="17">
        <v>-6.6666666666666693E-2</v>
      </c>
      <c r="KU61" s="353"/>
      <c r="KV61" s="353"/>
      <c r="KW61" s="353"/>
      <c r="KX61" s="353"/>
      <c r="KY61" s="353"/>
      <c r="KZ61" s="353"/>
      <c r="LA61" s="353"/>
      <c r="LB61" s="353"/>
      <c r="LC61" s="353"/>
      <c r="LD61" s="353"/>
      <c r="LE61" s="49">
        <v>0</v>
      </c>
      <c r="LF61" s="16">
        <v>0.5</v>
      </c>
      <c r="LG61" s="16">
        <v>0.5</v>
      </c>
      <c r="LH61" s="16">
        <v>0</v>
      </c>
      <c r="LI61" s="16">
        <v>0</v>
      </c>
      <c r="LJ61" s="17">
        <v>6.6666666666666693E-2</v>
      </c>
      <c r="LK61" s="19">
        <v>0</v>
      </c>
      <c r="LL61" s="19">
        <v>0.42857142857142899</v>
      </c>
      <c r="LM61" s="19">
        <v>0.5</v>
      </c>
      <c r="LN61" s="19">
        <v>7.1428571428571397E-2</v>
      </c>
      <c r="LO61" s="19">
        <v>0</v>
      </c>
      <c r="LP61" s="19">
        <v>6.6666666666666693E-2</v>
      </c>
      <c r="LQ61" s="49">
        <v>6.6666666666666693E-2</v>
      </c>
      <c r="LR61" s="16">
        <v>0.46666666666666701</v>
      </c>
      <c r="LS61" s="16">
        <v>6.6666666666666693E-2</v>
      </c>
      <c r="LT61" s="16">
        <v>0</v>
      </c>
      <c r="LU61" s="16">
        <v>0.133333333333333</v>
      </c>
      <c r="LV61" s="16">
        <v>6.6666666666666693E-2</v>
      </c>
      <c r="LW61" s="16">
        <v>6.6666666666666693E-2</v>
      </c>
      <c r="LX61" s="19">
        <v>0</v>
      </c>
      <c r="LY61" s="19">
        <v>0</v>
      </c>
      <c r="LZ61" s="17">
        <v>0</v>
      </c>
      <c r="MA61" s="16">
        <v>0</v>
      </c>
      <c r="MB61" s="16">
        <v>0</v>
      </c>
      <c r="MC61" s="16">
        <v>0</v>
      </c>
      <c r="MD61" s="16">
        <v>0</v>
      </c>
      <c r="ME61" s="16">
        <v>0</v>
      </c>
      <c r="MF61" s="16">
        <v>0</v>
      </c>
      <c r="MG61" s="16">
        <v>0</v>
      </c>
      <c r="MH61" s="19">
        <v>0</v>
      </c>
      <c r="MI61" s="17">
        <v>0</v>
      </c>
      <c r="MJ61" s="16">
        <v>0.214285714285714</v>
      </c>
      <c r="MK61" s="16">
        <v>0.35714285714285698</v>
      </c>
      <c r="ML61" s="16">
        <v>0.28571428571428598</v>
      </c>
      <c r="MM61" s="16">
        <v>0.14285714285714299</v>
      </c>
      <c r="MN61" s="16">
        <v>0</v>
      </c>
      <c r="MO61" s="17">
        <v>6.6666666666666693E-2</v>
      </c>
      <c r="MP61" s="16">
        <v>0.214285714285714</v>
      </c>
      <c r="MQ61" s="16">
        <v>0.42857142857142899</v>
      </c>
      <c r="MR61" s="16">
        <v>0.214285714285714</v>
      </c>
      <c r="MS61" s="16">
        <v>0.14285714285714299</v>
      </c>
      <c r="MT61" s="19">
        <v>0</v>
      </c>
      <c r="MU61" s="19">
        <v>6.6666666666666693E-2</v>
      </c>
      <c r="MV61" s="49">
        <v>0.266666666666667</v>
      </c>
      <c r="MW61" s="16">
        <v>0.46666666666666701</v>
      </c>
      <c r="MX61" s="16">
        <v>0.133333333333333</v>
      </c>
      <c r="MY61" s="16">
        <v>0</v>
      </c>
      <c r="MZ61" s="16">
        <v>6.6666666666666693E-2</v>
      </c>
      <c r="NA61" s="16">
        <v>0.133333333333333</v>
      </c>
      <c r="NB61" s="16">
        <v>0</v>
      </c>
      <c r="NC61" s="19">
        <v>0</v>
      </c>
      <c r="ND61" s="17">
        <v>0</v>
      </c>
      <c r="NE61" s="16">
        <v>0</v>
      </c>
      <c r="NF61" s="16">
        <v>0</v>
      </c>
      <c r="NG61" s="16">
        <v>0</v>
      </c>
      <c r="NH61" s="16">
        <v>0.133333333333333</v>
      </c>
      <c r="NI61" s="16">
        <v>6.6666666666666693E-2</v>
      </c>
      <c r="NJ61" s="16">
        <v>0</v>
      </c>
      <c r="NK61" s="16">
        <v>0</v>
      </c>
      <c r="NL61" s="19">
        <v>0</v>
      </c>
      <c r="NM61" s="17">
        <v>0</v>
      </c>
      <c r="NN61" s="19">
        <v>0.1</v>
      </c>
      <c r="NO61" s="16">
        <v>0</v>
      </c>
      <c r="NP61" s="16">
        <v>0.9</v>
      </c>
      <c r="NQ61" s="16">
        <v>0</v>
      </c>
      <c r="NR61" s="16">
        <v>0</v>
      </c>
      <c r="NS61" s="17">
        <v>0.33333333333333298</v>
      </c>
      <c r="NT61" s="16">
        <v>0.1</v>
      </c>
      <c r="NU61" s="16">
        <v>0</v>
      </c>
      <c r="NV61" s="16">
        <v>0.9</v>
      </c>
      <c r="NW61" s="16">
        <v>0</v>
      </c>
      <c r="NX61" s="19">
        <v>0</v>
      </c>
      <c r="NY61" s="17">
        <v>0.33333333333333298</v>
      </c>
      <c r="NZ61" s="19">
        <v>6.6666666666666693E-2</v>
      </c>
      <c r="OA61" s="16">
        <v>6.6666666666666693E-2</v>
      </c>
      <c r="OB61" s="16">
        <v>0</v>
      </c>
      <c r="OC61" s="16">
        <v>0</v>
      </c>
      <c r="OD61" s="16">
        <v>6.6666666666666693E-2</v>
      </c>
      <c r="OE61" s="16">
        <v>0</v>
      </c>
      <c r="OF61" s="16">
        <v>0</v>
      </c>
      <c r="OG61" s="19">
        <v>0</v>
      </c>
      <c r="OH61" s="17">
        <v>0</v>
      </c>
      <c r="OI61" s="16">
        <v>0</v>
      </c>
      <c r="OJ61" s="16">
        <v>0</v>
      </c>
      <c r="OK61" s="16">
        <v>0</v>
      </c>
      <c r="OL61" s="16">
        <v>0</v>
      </c>
      <c r="OM61" s="16">
        <v>0</v>
      </c>
      <c r="ON61" s="16">
        <v>0</v>
      </c>
      <c r="OO61" s="16">
        <v>0</v>
      </c>
      <c r="OP61" s="19">
        <v>0</v>
      </c>
      <c r="OQ61" s="17">
        <v>0</v>
      </c>
      <c r="OR61" s="16">
        <v>0</v>
      </c>
      <c r="OS61" s="16">
        <v>0.4</v>
      </c>
      <c r="OT61" s="16">
        <v>0.6</v>
      </c>
      <c r="OU61" s="16">
        <v>0</v>
      </c>
      <c r="OV61" s="19">
        <v>0</v>
      </c>
      <c r="OW61" s="17">
        <v>0.66666666666666696</v>
      </c>
      <c r="OX61" s="19">
        <v>0</v>
      </c>
      <c r="OY61" s="16">
        <v>0.4</v>
      </c>
      <c r="OZ61" s="16">
        <v>0.6</v>
      </c>
      <c r="PA61" s="16">
        <v>0</v>
      </c>
      <c r="PB61" s="19">
        <v>0</v>
      </c>
      <c r="PC61" s="19">
        <v>0.66666666666666696</v>
      </c>
      <c r="PD61" s="49">
        <v>6.6666666666666693E-2</v>
      </c>
      <c r="PE61" s="16">
        <v>6.6666666666666693E-2</v>
      </c>
      <c r="PF61" s="16">
        <v>6.6666666666666693E-2</v>
      </c>
      <c r="PG61" s="16">
        <v>0</v>
      </c>
      <c r="PH61" s="16">
        <v>0</v>
      </c>
      <c r="PI61" s="16">
        <v>6.6666666666666693E-2</v>
      </c>
      <c r="PJ61" s="16">
        <v>0</v>
      </c>
      <c r="PK61" s="19">
        <v>0</v>
      </c>
      <c r="PL61" s="17">
        <v>0</v>
      </c>
      <c r="PM61" s="19">
        <v>0</v>
      </c>
      <c r="PN61" s="16">
        <v>0</v>
      </c>
      <c r="PO61" s="16">
        <v>0</v>
      </c>
      <c r="PP61" s="16">
        <v>0</v>
      </c>
      <c r="PQ61" s="16">
        <v>0</v>
      </c>
      <c r="PR61" s="16">
        <v>0</v>
      </c>
      <c r="PS61" s="16">
        <v>0</v>
      </c>
      <c r="PT61" s="19">
        <v>0</v>
      </c>
      <c r="PU61" s="17">
        <v>0</v>
      </c>
      <c r="PV61" s="19">
        <v>0.35555555555555601</v>
      </c>
      <c r="PW61" s="16">
        <v>0.133333333333333</v>
      </c>
      <c r="PX61" s="16">
        <v>0.155555555555556</v>
      </c>
      <c r="PY61" s="16">
        <v>0.122222222222222</v>
      </c>
      <c r="PZ61" s="16">
        <v>0</v>
      </c>
      <c r="QA61" s="16">
        <v>6.6666666666666693E-2</v>
      </c>
      <c r="QB61" s="16">
        <v>8.8888888888888906E-2</v>
      </c>
      <c r="QC61" s="19">
        <v>7.7777777777777807E-2</v>
      </c>
      <c r="QD61" s="17">
        <v>0</v>
      </c>
      <c r="QE61" s="19">
        <v>0.1</v>
      </c>
      <c r="QF61" s="16">
        <v>0.18888888888888899</v>
      </c>
      <c r="QG61" s="16">
        <v>0.18888888888888899</v>
      </c>
      <c r="QH61" s="16">
        <v>4.4444444444444398E-2</v>
      </c>
      <c r="QI61" s="16">
        <v>0.18888888888888899</v>
      </c>
      <c r="QJ61" s="16">
        <v>2.2222222222222199E-2</v>
      </c>
      <c r="QK61" s="19">
        <v>0.211111111111111</v>
      </c>
      <c r="QL61" s="19">
        <v>5.5555555555555601E-2</v>
      </c>
      <c r="QM61" s="17">
        <v>0</v>
      </c>
      <c r="QN61" s="19">
        <v>0.37777777777777799</v>
      </c>
      <c r="QO61" s="16">
        <v>0.2</v>
      </c>
      <c r="QP61" s="16">
        <v>0.11111111111111099</v>
      </c>
      <c r="QQ61" s="16">
        <v>5.5555555555555601E-2</v>
      </c>
      <c r="QR61" s="16">
        <v>0.122222222222222</v>
      </c>
      <c r="QS61" s="16">
        <v>0.11111111111111099</v>
      </c>
      <c r="QT61" s="16">
        <v>0</v>
      </c>
      <c r="QU61" s="19">
        <v>2.2222222222222199E-2</v>
      </c>
      <c r="QV61" s="17">
        <v>0</v>
      </c>
      <c r="QW61" s="49">
        <v>8.44</v>
      </c>
      <c r="QX61" s="19">
        <v>3.60928571428571</v>
      </c>
      <c r="QY61" s="19">
        <v>5.5750000000000002</v>
      </c>
      <c r="QZ61" s="17">
        <v>7.28571428571429</v>
      </c>
      <c r="RA61" s="49">
        <v>8.2766666666666708</v>
      </c>
      <c r="RB61" s="19">
        <v>6.1907692307692299</v>
      </c>
      <c r="RC61" s="19">
        <v>6.81666666666667</v>
      </c>
      <c r="RD61" s="17">
        <v>8.8846153846153904</v>
      </c>
      <c r="RE61" s="49">
        <v>367410.066666667</v>
      </c>
      <c r="RF61" s="19">
        <v>4221.7333333333299</v>
      </c>
      <c r="RG61" s="19">
        <v>6960.9230769230799</v>
      </c>
      <c r="RH61" s="17">
        <v>4176.2857142857101</v>
      </c>
      <c r="RI61" s="357"/>
      <c r="RJ61" s="354"/>
      <c r="RK61" s="354"/>
      <c r="RL61" s="355"/>
      <c r="RM61" s="363">
        <v>32.1</v>
      </c>
    </row>
    <row r="62" spans="1:481" x14ac:dyDescent="0.25">
      <c r="A62" s="33">
        <v>44896</v>
      </c>
      <c r="B62" s="19">
        <v>0.94444444444444398</v>
      </c>
      <c r="C62" s="17">
        <v>5.5555555555555601E-2</v>
      </c>
      <c r="D62" s="16">
        <v>0.374453781512605</v>
      </c>
      <c r="E62" s="16">
        <v>0.34563025210083997</v>
      </c>
      <c r="F62" s="16">
        <v>0.16785714285714301</v>
      </c>
      <c r="G62" s="17">
        <v>0.112058823529412</v>
      </c>
      <c r="H62" s="31">
        <v>1</v>
      </c>
      <c r="I62" s="31">
        <v>0</v>
      </c>
      <c r="J62" s="31">
        <v>0</v>
      </c>
      <c r="K62" s="31">
        <v>0</v>
      </c>
      <c r="L62" s="46">
        <v>0.92900000000000005</v>
      </c>
      <c r="M62" s="46">
        <v>7.0999999999999994E-2</v>
      </c>
      <c r="N62" s="46">
        <v>0</v>
      </c>
      <c r="O62" s="46">
        <v>0</v>
      </c>
      <c r="P62" s="46">
        <v>1</v>
      </c>
      <c r="Q62" s="46">
        <v>0</v>
      </c>
      <c r="R62" s="46">
        <v>0</v>
      </c>
      <c r="S62" s="46">
        <v>0</v>
      </c>
      <c r="T62" s="46">
        <v>0.83299999999999996</v>
      </c>
      <c r="U62" s="46">
        <v>0.16700000000000001</v>
      </c>
      <c r="V62" s="46">
        <v>0</v>
      </c>
      <c r="W62" s="40">
        <v>0</v>
      </c>
      <c r="X62" s="36">
        <v>0.16666666666666699</v>
      </c>
      <c r="Y62" s="36">
        <v>-5.5555555555555601E-2</v>
      </c>
      <c r="Z62" s="36">
        <v>-5.5555555555555601E-2</v>
      </c>
      <c r="AA62" s="36">
        <v>0</v>
      </c>
      <c r="AB62" s="39">
        <v>0.51612903225806495</v>
      </c>
      <c r="AC62" s="42">
        <v>6.4516129032258104E-2</v>
      </c>
      <c r="AD62" s="42">
        <v>3.2258064516128997E-2</v>
      </c>
      <c r="AE62" s="42">
        <v>0</v>
      </c>
      <c r="AF62" s="42">
        <v>0.16129032258064499</v>
      </c>
      <c r="AG62" s="42">
        <v>0</v>
      </c>
      <c r="AH62" s="42">
        <v>0</v>
      </c>
      <c r="AI62" s="42">
        <v>6.4516129032258104E-2</v>
      </c>
      <c r="AJ62" s="42">
        <v>0</v>
      </c>
      <c r="AK62" s="42">
        <v>0.16129032258064499</v>
      </c>
      <c r="AL62" s="42">
        <v>0</v>
      </c>
      <c r="AM62" s="42">
        <v>0.88888888888888895</v>
      </c>
      <c r="AN62" s="42">
        <v>0.11111111111111099</v>
      </c>
      <c r="AO62" s="42">
        <v>5.5555555555555601E-2</v>
      </c>
      <c r="AP62" s="58">
        <v>0</v>
      </c>
      <c r="AQ62" s="58">
        <v>0.27777777777777801</v>
      </c>
      <c r="AR62" s="58">
        <v>0</v>
      </c>
      <c r="AS62" s="58">
        <v>0</v>
      </c>
      <c r="AT62" s="58">
        <v>0.11111111111111099</v>
      </c>
      <c r="AU62" s="58">
        <v>0</v>
      </c>
      <c r="AV62" s="58">
        <v>0.27777777777777801</v>
      </c>
      <c r="AW62" s="18">
        <v>0</v>
      </c>
      <c r="AX62" s="49">
        <v>0.16129032258064499</v>
      </c>
      <c r="AY62" s="16">
        <v>0.16129032258064499</v>
      </c>
      <c r="AZ62" s="16">
        <v>0.12903225806451599</v>
      </c>
      <c r="BA62" s="16">
        <v>6.4516129032258104E-2</v>
      </c>
      <c r="BB62" s="16">
        <v>3.2258064516128997E-2</v>
      </c>
      <c r="BC62" s="16">
        <v>0</v>
      </c>
      <c r="BD62" s="16">
        <v>3.2258064516128997E-2</v>
      </c>
      <c r="BE62" s="16">
        <v>0</v>
      </c>
      <c r="BF62" s="19">
        <v>0</v>
      </c>
      <c r="BG62" s="19">
        <v>0</v>
      </c>
      <c r="BH62" s="19">
        <v>0.41935483870967699</v>
      </c>
      <c r="BI62" s="19">
        <v>0</v>
      </c>
      <c r="BJ62" s="19">
        <v>0.27777777777777801</v>
      </c>
      <c r="BK62" s="19">
        <v>0.27777777777777801</v>
      </c>
      <c r="BL62" s="19">
        <v>0.22222222222222199</v>
      </c>
      <c r="BM62" s="19">
        <v>0.11111111111111099</v>
      </c>
      <c r="BN62" s="19">
        <v>5.5555555555555601E-2</v>
      </c>
      <c r="BO62" s="19">
        <v>0</v>
      </c>
      <c r="BP62" s="19">
        <v>5.5555555555555601E-2</v>
      </c>
      <c r="BQ62" s="19">
        <v>0</v>
      </c>
      <c r="BR62" s="19">
        <v>0</v>
      </c>
      <c r="BS62" s="19">
        <v>0</v>
      </c>
      <c r="BT62" s="19">
        <v>0.72222222222222199</v>
      </c>
      <c r="BU62" s="17">
        <v>0</v>
      </c>
      <c r="BV62" s="19">
        <v>0.94444444444444398</v>
      </c>
      <c r="BW62" s="17">
        <v>5.5555555555555601E-2</v>
      </c>
      <c r="BX62" s="16">
        <v>0.379411764705882</v>
      </c>
      <c r="BY62" s="16">
        <v>0.32908496732026099</v>
      </c>
      <c r="BZ62" s="16">
        <v>0.16666666666666699</v>
      </c>
      <c r="CA62" s="17">
        <v>0.12483660130719</v>
      </c>
      <c r="CB62" s="31">
        <v>0.93799999999999994</v>
      </c>
      <c r="CC62" s="31">
        <v>6.2E-2</v>
      </c>
      <c r="CD62" s="31">
        <v>0</v>
      </c>
      <c r="CE62" s="31">
        <v>0</v>
      </c>
      <c r="CF62" s="46">
        <v>0.84599999999999997</v>
      </c>
      <c r="CG62" s="46">
        <v>7.6999999999999999E-2</v>
      </c>
      <c r="CH62" s="46">
        <v>0</v>
      </c>
      <c r="CI62" s="46">
        <v>7.6999999999999999E-2</v>
      </c>
      <c r="CJ62" s="46">
        <v>1</v>
      </c>
      <c r="CK62" s="46">
        <v>0</v>
      </c>
      <c r="CL62" s="46">
        <v>0</v>
      </c>
      <c r="CM62" s="46">
        <v>0</v>
      </c>
      <c r="CN62" s="46">
        <v>0.8</v>
      </c>
      <c r="CO62" s="46">
        <v>0.2</v>
      </c>
      <c r="CP62" s="46">
        <v>0</v>
      </c>
      <c r="CQ62" s="40">
        <v>0</v>
      </c>
      <c r="CR62" s="38">
        <v>0.16666666666666699</v>
      </c>
      <c r="CS62" s="38">
        <v>-0.27777777777777801</v>
      </c>
      <c r="CT62" s="38">
        <v>-5.5555555555555601E-2</v>
      </c>
      <c r="CU62" s="40">
        <v>-5.5555555555555601E-2</v>
      </c>
      <c r="CV62" s="46">
        <v>0.38636363636363602</v>
      </c>
      <c r="CW62" s="19">
        <v>4.5454545454545497E-2</v>
      </c>
      <c r="CX62" s="19">
        <v>0</v>
      </c>
      <c r="CY62" s="19">
        <v>0</v>
      </c>
      <c r="CZ62" s="19">
        <v>0.18181818181818199</v>
      </c>
      <c r="DA62" s="19">
        <v>0</v>
      </c>
      <c r="DB62" s="19">
        <v>6.8181818181818205E-2</v>
      </c>
      <c r="DC62" s="19">
        <v>9.0909090909090898E-2</v>
      </c>
      <c r="DD62" s="19">
        <v>4.5454545454545497E-2</v>
      </c>
      <c r="DE62" s="19">
        <v>0.18181818181818199</v>
      </c>
      <c r="DF62" s="19">
        <v>0</v>
      </c>
      <c r="DG62" s="19">
        <v>0.94444444444444398</v>
      </c>
      <c r="DH62" s="19">
        <v>0.11111111111111099</v>
      </c>
      <c r="DI62" s="19">
        <v>0</v>
      </c>
      <c r="DJ62" s="19">
        <v>0</v>
      </c>
      <c r="DK62" s="19">
        <v>0.44444444444444398</v>
      </c>
      <c r="DL62" s="19">
        <v>0</v>
      </c>
      <c r="DM62" s="19">
        <v>0.16666666666666699</v>
      </c>
      <c r="DN62" s="19">
        <v>0.22222222222222199</v>
      </c>
      <c r="DO62" s="19">
        <v>0.11111111111111099</v>
      </c>
      <c r="DP62" s="19">
        <v>0.44444444444444398</v>
      </c>
      <c r="DQ62" s="17">
        <v>0</v>
      </c>
      <c r="DR62" s="19">
        <v>0.114285714285714</v>
      </c>
      <c r="DS62" s="19">
        <v>0.2</v>
      </c>
      <c r="DT62" s="19">
        <v>0.17142857142857101</v>
      </c>
      <c r="DU62" s="19">
        <v>2.8571428571428598E-2</v>
      </c>
      <c r="DV62" s="19">
        <v>5.7142857142857099E-2</v>
      </c>
      <c r="DW62" s="19">
        <v>0</v>
      </c>
      <c r="DX62" s="19">
        <v>0</v>
      </c>
      <c r="DY62" s="19">
        <v>0</v>
      </c>
      <c r="DZ62" s="19">
        <v>0</v>
      </c>
      <c r="EA62" s="19">
        <v>0</v>
      </c>
      <c r="EB62" s="19">
        <v>0.42857142857142899</v>
      </c>
      <c r="EC62" s="19">
        <v>0</v>
      </c>
      <c r="ED62" s="57">
        <v>0.22222222222222199</v>
      </c>
      <c r="EE62" s="57">
        <v>0.38888888888888901</v>
      </c>
      <c r="EF62" s="57">
        <v>0.33333333333333298</v>
      </c>
      <c r="EG62" s="57">
        <v>5.5555555555555601E-2</v>
      </c>
      <c r="EH62" s="57">
        <v>0.11111111111111099</v>
      </c>
      <c r="EI62" s="57">
        <v>0</v>
      </c>
      <c r="EJ62" s="57">
        <v>0</v>
      </c>
      <c r="EK62" s="57">
        <v>0</v>
      </c>
      <c r="EL62" s="57">
        <v>0</v>
      </c>
      <c r="EM62" s="57">
        <v>0</v>
      </c>
      <c r="EN62" s="57">
        <v>0.83333333333333304</v>
      </c>
      <c r="EO62" s="17">
        <v>0</v>
      </c>
      <c r="EP62" s="19">
        <v>5.5555555555555601E-2</v>
      </c>
      <c r="EQ62" s="19">
        <v>0.41666666666666702</v>
      </c>
      <c r="ER62" s="19">
        <v>2.7777777777777801E-2</v>
      </c>
      <c r="ES62" s="19">
        <v>6.4814814814814797E-2</v>
      </c>
      <c r="ET62" s="19">
        <v>1.85185185185185E-2</v>
      </c>
      <c r="EU62" s="19">
        <v>0</v>
      </c>
      <c r="EV62" s="19">
        <v>0.17592592592592601</v>
      </c>
      <c r="EW62" s="19">
        <v>0</v>
      </c>
      <c r="EX62" s="19">
        <v>0</v>
      </c>
      <c r="EY62" s="19">
        <v>7.4074074074074098E-2</v>
      </c>
      <c r="EZ62" s="19">
        <v>5.5555555555555601E-2</v>
      </c>
      <c r="FA62" s="19">
        <v>3.7037037037037E-2</v>
      </c>
      <c r="FB62" s="19">
        <v>7.4074074074074098E-2</v>
      </c>
      <c r="FC62" s="19">
        <v>9.2592592592592601E-2</v>
      </c>
      <c r="FD62" s="19">
        <v>0.42592592592592599</v>
      </c>
      <c r="FE62" s="19">
        <v>4.6296296296296301E-2</v>
      </c>
      <c r="FF62" s="19">
        <v>0.101851851851852</v>
      </c>
      <c r="FG62" s="19">
        <v>9.2592592592592605E-3</v>
      </c>
      <c r="FH62" s="19">
        <v>0</v>
      </c>
      <c r="FI62" s="19">
        <v>0.12962962962963001</v>
      </c>
      <c r="FJ62" s="19">
        <v>0</v>
      </c>
      <c r="FK62" s="19">
        <v>0</v>
      </c>
      <c r="FL62" s="19">
        <v>4.6296296296296301E-2</v>
      </c>
      <c r="FM62" s="19">
        <v>4.6296296296296301E-2</v>
      </c>
      <c r="FN62" s="19">
        <v>4.6296296296296301E-2</v>
      </c>
      <c r="FO62" s="17">
        <v>5.5555555555555601E-2</v>
      </c>
      <c r="FP62" s="19">
        <v>0.16423280423280401</v>
      </c>
      <c r="FQ62" s="19">
        <v>0.31243386243386201</v>
      </c>
      <c r="FR62" s="19">
        <v>0.233597883597884</v>
      </c>
      <c r="FS62" s="19">
        <v>0.17179894179894201</v>
      </c>
      <c r="FT62" s="19">
        <v>1.3333333333333299E-2</v>
      </c>
      <c r="FU62" s="19">
        <v>0.104603174603175</v>
      </c>
      <c r="FV62" s="19">
        <v>0.167566137566138</v>
      </c>
      <c r="FW62" s="19">
        <v>0.30820105820105798</v>
      </c>
      <c r="FX62" s="19">
        <v>0.23174603174603201</v>
      </c>
      <c r="FY62" s="19">
        <v>0.177883597883598</v>
      </c>
      <c r="FZ62" s="19">
        <v>2.66666666666667E-2</v>
      </c>
      <c r="GA62" s="17">
        <v>8.7936507936507993E-2</v>
      </c>
      <c r="GB62" s="19">
        <v>4.0740740740740702E-2</v>
      </c>
      <c r="GC62" s="19">
        <v>3.3333333333333298E-2</v>
      </c>
      <c r="GD62" s="19">
        <v>0.125925925925926</v>
      </c>
      <c r="GE62" s="19">
        <v>0.22962962962962999</v>
      </c>
      <c r="GF62" s="19">
        <v>7.0370370370370403E-2</v>
      </c>
      <c r="GG62" s="19">
        <v>3.7037037037037E-2</v>
      </c>
      <c r="GH62" s="19">
        <v>1.48148148148148E-2</v>
      </c>
      <c r="GI62" s="19">
        <v>0.15925925925925899</v>
      </c>
      <c r="GJ62" s="19">
        <v>1.1111111111111099E-2</v>
      </c>
      <c r="GK62" s="19">
        <v>8.5185185185185197E-2</v>
      </c>
      <c r="GL62" s="19">
        <v>0</v>
      </c>
      <c r="GM62" s="19">
        <v>3.3333333333333298E-2</v>
      </c>
      <c r="GN62" s="19">
        <v>4.8148148148148197E-2</v>
      </c>
      <c r="GO62" s="19">
        <v>7.0370370370370403E-2</v>
      </c>
      <c r="GP62" s="19">
        <v>4.0740740740740702E-2</v>
      </c>
      <c r="GQ62" s="17">
        <v>0</v>
      </c>
      <c r="GR62" s="16">
        <v>0.83333333333333304</v>
      </c>
      <c r="GS62" s="17">
        <v>0.16666666666666699</v>
      </c>
      <c r="GT62" s="19">
        <v>0.16666666666666699</v>
      </c>
      <c r="GU62" s="19">
        <v>0</v>
      </c>
      <c r="GV62" s="19">
        <v>5.5555555555555601E-2</v>
      </c>
      <c r="GW62" s="19">
        <v>0</v>
      </c>
      <c r="GX62" s="19">
        <v>0.11111111111111099</v>
      </c>
      <c r="GY62" s="19">
        <v>5.5555555555555601E-2</v>
      </c>
      <c r="GZ62" s="19">
        <v>5.5555555555555601E-2</v>
      </c>
      <c r="HA62" s="17">
        <v>0.11111111111111099</v>
      </c>
      <c r="HB62" s="19">
        <v>0</v>
      </c>
      <c r="HC62" s="19">
        <v>2.62125902992776E-2</v>
      </c>
      <c r="HD62" s="19">
        <v>8.4978786836372E-2</v>
      </c>
      <c r="HE62" s="19">
        <v>8.3625730994152006E-2</v>
      </c>
      <c r="HF62" s="19">
        <v>0</v>
      </c>
      <c r="HG62" s="19">
        <v>4.2724458204334403E-2</v>
      </c>
      <c r="HH62" s="19">
        <v>4.9065474142873503E-2</v>
      </c>
      <c r="HI62" s="19">
        <v>0.216110537782364</v>
      </c>
      <c r="HJ62" s="19">
        <v>0.119860107785804</v>
      </c>
      <c r="HK62" s="19">
        <v>4.3756449948400403E-2</v>
      </c>
      <c r="HL62" s="19">
        <v>0.10597408554064899</v>
      </c>
      <c r="HM62" s="19">
        <v>5.7585139318885398E-2</v>
      </c>
      <c r="HN62" s="19">
        <v>9.3853915835340002E-2</v>
      </c>
      <c r="HO62" s="19">
        <v>3.9215686274509803E-2</v>
      </c>
      <c r="HP62" s="19">
        <v>3.7037037037037E-2</v>
      </c>
      <c r="HQ62" s="17">
        <v>0</v>
      </c>
      <c r="HR62" s="19">
        <v>0.55555555555555602</v>
      </c>
      <c r="HS62" s="19">
        <v>0.55555555555555602</v>
      </c>
      <c r="HT62" s="19">
        <v>0</v>
      </c>
      <c r="HU62" s="19">
        <v>0</v>
      </c>
      <c r="HV62" s="19">
        <v>0.61111111111111105</v>
      </c>
      <c r="HW62" s="19">
        <v>0</v>
      </c>
      <c r="HX62" s="17">
        <v>0.11111111111111099</v>
      </c>
      <c r="HY62" s="19">
        <v>0.117460317460317</v>
      </c>
      <c r="HZ62" s="19">
        <v>6.9758077934178597E-2</v>
      </c>
      <c r="IA62" s="19">
        <v>6.8247457582978496E-2</v>
      </c>
      <c r="IB62" s="19">
        <v>0.101410934744268</v>
      </c>
      <c r="IC62" s="19">
        <v>0.13386243386243399</v>
      </c>
      <c r="ID62" s="19">
        <v>5.3379544629202802E-2</v>
      </c>
      <c r="IE62" s="19">
        <v>7.0862866460350699E-2</v>
      </c>
      <c r="IF62" s="19">
        <v>4.6012214018776802E-2</v>
      </c>
      <c r="IG62" s="19">
        <v>5.7545650654756503E-2</v>
      </c>
      <c r="IH62" s="19">
        <v>4.64882164089164E-2</v>
      </c>
      <c r="II62" s="19">
        <v>6.4866393797211402E-2</v>
      </c>
      <c r="IJ62" s="19">
        <v>5.79284781089539E-2</v>
      </c>
      <c r="IK62" s="19">
        <v>4.62451513586324E-2</v>
      </c>
      <c r="IL62" s="19">
        <v>6.0517988983944698E-2</v>
      </c>
      <c r="IM62" s="19">
        <v>5.4142739950779296E-3</v>
      </c>
      <c r="IN62" s="17">
        <v>0</v>
      </c>
      <c r="IO62" s="19">
        <v>0</v>
      </c>
      <c r="IP62" s="19">
        <v>-0.27777777777777801</v>
      </c>
      <c r="IQ62" s="19">
        <v>-0.44444444444444398</v>
      </c>
      <c r="IR62" s="19">
        <v>-0.22222222222222199</v>
      </c>
      <c r="IS62" s="19">
        <v>-0.27777777777777801</v>
      </c>
      <c r="IT62" s="19">
        <v>-0.16666666666666699</v>
      </c>
      <c r="IU62" s="17">
        <v>-0.16666666666666699</v>
      </c>
      <c r="IV62" s="16">
        <v>0.77777777777777801</v>
      </c>
      <c r="IW62" s="16">
        <v>0.83333333333333304</v>
      </c>
      <c r="IX62" s="16">
        <v>0.44444444444444398</v>
      </c>
      <c r="IY62" s="16">
        <v>0.16666666666666699</v>
      </c>
      <c r="IZ62" s="16">
        <v>0</v>
      </c>
      <c r="JA62" s="16">
        <v>0.44444444444444398</v>
      </c>
      <c r="JB62" s="16">
        <v>0.61111111111111105</v>
      </c>
      <c r="JC62" s="16">
        <v>-0.11111111111111099</v>
      </c>
      <c r="JD62" s="16">
        <v>5.5555555555555601E-2</v>
      </c>
      <c r="JE62" s="16">
        <v>0.5</v>
      </c>
      <c r="JF62" s="19">
        <v>0</v>
      </c>
      <c r="JG62" s="17">
        <v>0</v>
      </c>
      <c r="JH62" s="19">
        <v>6.7512195121951196E-2</v>
      </c>
      <c r="JI62" s="16">
        <v>6.4845528455284601E-2</v>
      </c>
      <c r="JJ62" s="16">
        <v>5.9512195121951203E-2</v>
      </c>
      <c r="JK62" s="16">
        <v>9.4888396156688801E-2</v>
      </c>
      <c r="JL62" s="16">
        <v>0.149575757575758</v>
      </c>
      <c r="JM62" s="16">
        <v>0.113028824833703</v>
      </c>
      <c r="JN62" s="16">
        <v>8.9229859571322998E-2</v>
      </c>
      <c r="JO62" s="16">
        <v>0.103473762010347</v>
      </c>
      <c r="JP62" s="16">
        <v>0.14274648928307501</v>
      </c>
      <c r="JQ62" s="16">
        <v>9.8520325203252004E-2</v>
      </c>
      <c r="JR62" s="19">
        <v>1.6666666666666701E-2</v>
      </c>
      <c r="JS62" s="17">
        <v>0</v>
      </c>
      <c r="JT62" s="19">
        <v>0</v>
      </c>
      <c r="JU62" s="16">
        <v>0.11111111111111099</v>
      </c>
      <c r="JV62" s="16">
        <v>0.33333333333333298</v>
      </c>
      <c r="JW62" s="16">
        <v>0.22222222222222199</v>
      </c>
      <c r="JX62" s="16">
        <v>0.55555555555555602</v>
      </c>
      <c r="JY62" s="16">
        <v>0</v>
      </c>
      <c r="JZ62" s="16">
        <v>5.5555555555555601E-2</v>
      </c>
      <c r="KA62" s="16">
        <v>0.11111111111111099</v>
      </c>
      <c r="KB62" s="16">
        <v>0.11111111111111099</v>
      </c>
      <c r="KC62" s="16">
        <v>0.55555555555555602</v>
      </c>
      <c r="KD62" s="19">
        <v>0.16666666666666699</v>
      </c>
      <c r="KE62" s="17">
        <v>0.27777777777777801</v>
      </c>
      <c r="KF62" s="19">
        <v>-0.38888888888888901</v>
      </c>
      <c r="KG62" s="16">
        <v>0</v>
      </c>
      <c r="KH62" s="16">
        <v>0.77777777777777801</v>
      </c>
      <c r="KI62" s="16">
        <v>0.88888888888888895</v>
      </c>
      <c r="KJ62" s="16">
        <v>-0.66666666666666696</v>
      </c>
      <c r="KK62" s="16">
        <v>-0.27777777777777801</v>
      </c>
      <c r="KL62" s="16">
        <v>0.38888888888888901</v>
      </c>
      <c r="KM62" s="17">
        <v>0.44444444444444398</v>
      </c>
      <c r="KN62" s="81">
        <v>0</v>
      </c>
      <c r="KO62" s="19">
        <v>-0.22222222222222199</v>
      </c>
      <c r="KP62" s="19">
        <v>5.5555555555555601E-2</v>
      </c>
      <c r="KQ62" s="19">
        <v>0.22222222222222199</v>
      </c>
      <c r="KR62" s="19">
        <v>0.27777777777777801</v>
      </c>
      <c r="KS62" s="19">
        <v>0.16666666666666699</v>
      </c>
      <c r="KT62" s="17">
        <v>-0.16666666666666699</v>
      </c>
      <c r="KU62" s="353"/>
      <c r="KV62" s="353"/>
      <c r="KW62" s="353"/>
      <c r="KX62" s="353"/>
      <c r="KY62" s="353"/>
      <c r="KZ62" s="353"/>
      <c r="LA62" s="353"/>
      <c r="LB62" s="353"/>
      <c r="LC62" s="353"/>
      <c r="LD62" s="353"/>
      <c r="LE62" s="49">
        <v>0</v>
      </c>
      <c r="LF62" s="16">
        <v>0.5</v>
      </c>
      <c r="LG62" s="16">
        <v>0.5</v>
      </c>
      <c r="LH62" s="359">
        <v>0</v>
      </c>
      <c r="LI62" s="16">
        <v>0</v>
      </c>
      <c r="LJ62" s="17">
        <v>0.11111111111111099</v>
      </c>
      <c r="LK62" s="19">
        <v>6.25E-2</v>
      </c>
      <c r="LL62" s="19">
        <v>0.4375</v>
      </c>
      <c r="LM62" s="19">
        <v>0.4375</v>
      </c>
      <c r="LN62" s="19">
        <v>6.25E-2</v>
      </c>
      <c r="LO62" s="19">
        <v>0</v>
      </c>
      <c r="LP62" s="19">
        <v>0.11111111111111099</v>
      </c>
      <c r="LQ62" s="49">
        <v>0</v>
      </c>
      <c r="LR62" s="16">
        <v>0.38888888888888901</v>
      </c>
      <c r="LS62" s="16">
        <v>0.11111111111111099</v>
      </c>
      <c r="LT62" s="16">
        <v>0</v>
      </c>
      <c r="LU62" s="16">
        <v>0</v>
      </c>
      <c r="LV62" s="16">
        <v>5.5555555555555601E-2</v>
      </c>
      <c r="LW62" s="16">
        <v>5.5555555555555601E-2</v>
      </c>
      <c r="LX62" s="19">
        <v>0</v>
      </c>
      <c r="LY62" s="19">
        <v>0</v>
      </c>
      <c r="LZ62" s="17">
        <v>5.5555555555555601E-2</v>
      </c>
      <c r="MA62" s="16">
        <v>0</v>
      </c>
      <c r="MB62" s="16">
        <v>0</v>
      </c>
      <c r="MC62" s="16">
        <v>0</v>
      </c>
      <c r="MD62" s="16">
        <v>0</v>
      </c>
      <c r="ME62" s="16">
        <v>0</v>
      </c>
      <c r="MF62" s="16">
        <v>0</v>
      </c>
      <c r="MG62" s="16">
        <v>0</v>
      </c>
      <c r="MH62" s="19">
        <v>0</v>
      </c>
      <c r="MI62" s="17">
        <v>0</v>
      </c>
      <c r="MJ62" s="16">
        <v>0.41176470588235298</v>
      </c>
      <c r="MK62" s="16">
        <v>0.41176470588235298</v>
      </c>
      <c r="ML62" s="16">
        <v>0.17647058823529399</v>
      </c>
      <c r="MM62" s="359">
        <v>0</v>
      </c>
      <c r="MN62" s="16">
        <v>0</v>
      </c>
      <c r="MO62" s="17">
        <v>5.5555555555555601E-2</v>
      </c>
      <c r="MP62" s="16">
        <v>0.29411764705882398</v>
      </c>
      <c r="MQ62" s="16">
        <v>0.47058823529411797</v>
      </c>
      <c r="MR62" s="16">
        <v>0.23529411764705899</v>
      </c>
      <c r="MS62" s="16">
        <v>0</v>
      </c>
      <c r="MT62" s="19">
        <v>0</v>
      </c>
      <c r="MU62" s="19">
        <v>5.5555555555555601E-2</v>
      </c>
      <c r="MV62" s="49">
        <v>0.16666666666666699</v>
      </c>
      <c r="MW62" s="16">
        <v>0.5</v>
      </c>
      <c r="MX62" s="16">
        <v>0.11111111111111099</v>
      </c>
      <c r="MY62" s="16">
        <v>0</v>
      </c>
      <c r="MZ62" s="16">
        <v>0.22222222222222199</v>
      </c>
      <c r="NA62" s="16">
        <v>0.16666666666666699</v>
      </c>
      <c r="NB62" s="16">
        <v>0.11111111111111099</v>
      </c>
      <c r="NC62" s="19">
        <v>0</v>
      </c>
      <c r="ND62" s="17">
        <v>5.5555555555555601E-2</v>
      </c>
      <c r="NE62" s="16">
        <v>0</v>
      </c>
      <c r="NF62" s="16">
        <v>0</v>
      </c>
      <c r="NG62" s="16">
        <v>0</v>
      </c>
      <c r="NH62" s="16">
        <v>0</v>
      </c>
      <c r="NI62" s="16">
        <v>0</v>
      </c>
      <c r="NJ62" s="16">
        <v>0</v>
      </c>
      <c r="NK62" s="16">
        <v>0</v>
      </c>
      <c r="NL62" s="19">
        <v>0</v>
      </c>
      <c r="NM62" s="17">
        <v>0</v>
      </c>
      <c r="NN62" s="19">
        <v>0</v>
      </c>
      <c r="NO62" s="16">
        <v>0.18181818181818199</v>
      </c>
      <c r="NP62" s="16">
        <v>0.81818181818181801</v>
      </c>
      <c r="NQ62" s="16">
        <v>0</v>
      </c>
      <c r="NR62" s="16">
        <v>0</v>
      </c>
      <c r="NS62" s="17">
        <v>0.38888888888888901</v>
      </c>
      <c r="NT62" s="16">
        <v>0</v>
      </c>
      <c r="NU62" s="16">
        <v>0.54545454545454497</v>
      </c>
      <c r="NV62" s="16">
        <v>0.45454545454545497</v>
      </c>
      <c r="NW62" s="16">
        <v>0</v>
      </c>
      <c r="NX62" s="19">
        <v>0</v>
      </c>
      <c r="NY62" s="17">
        <v>0.38888888888888901</v>
      </c>
      <c r="NZ62" s="19">
        <v>0</v>
      </c>
      <c r="OA62" s="16">
        <v>5.5555555555555601E-2</v>
      </c>
      <c r="OB62" s="16">
        <v>0</v>
      </c>
      <c r="OC62" s="16">
        <v>0</v>
      </c>
      <c r="OD62" s="16">
        <v>5.5555555555555601E-2</v>
      </c>
      <c r="OE62" s="16">
        <v>0</v>
      </c>
      <c r="OF62" s="16">
        <v>5.5555555555555601E-2</v>
      </c>
      <c r="OG62" s="19">
        <v>0</v>
      </c>
      <c r="OH62" s="17">
        <v>0</v>
      </c>
      <c r="OI62" s="16">
        <v>0</v>
      </c>
      <c r="OJ62" s="16">
        <v>0</v>
      </c>
      <c r="OK62" s="16">
        <v>0</v>
      </c>
      <c r="OL62" s="16">
        <v>0</v>
      </c>
      <c r="OM62" s="16">
        <v>0</v>
      </c>
      <c r="ON62" s="16">
        <v>0</v>
      </c>
      <c r="OO62" s="16">
        <v>0</v>
      </c>
      <c r="OP62" s="19">
        <v>0</v>
      </c>
      <c r="OQ62" s="17">
        <v>0</v>
      </c>
      <c r="OR62" s="16">
        <v>0</v>
      </c>
      <c r="OS62" s="16">
        <v>0.5</v>
      </c>
      <c r="OT62" s="16">
        <v>0.5</v>
      </c>
      <c r="OU62" s="16">
        <v>0</v>
      </c>
      <c r="OV62" s="19">
        <v>0</v>
      </c>
      <c r="OW62" s="17">
        <v>0.66666666666666696</v>
      </c>
      <c r="OX62" s="19">
        <v>0</v>
      </c>
      <c r="OY62" s="16">
        <v>0.66666666666666696</v>
      </c>
      <c r="OZ62" s="16">
        <v>0.33333333333333298</v>
      </c>
      <c r="PA62" s="16">
        <v>0</v>
      </c>
      <c r="PB62" s="19">
        <v>0</v>
      </c>
      <c r="PC62" s="19">
        <v>0.66666666666666696</v>
      </c>
      <c r="PD62" s="49">
        <v>0</v>
      </c>
      <c r="PE62" s="16">
        <v>0.11111111111111099</v>
      </c>
      <c r="PF62" s="16">
        <v>5.5555555555555601E-2</v>
      </c>
      <c r="PG62" s="16">
        <v>0</v>
      </c>
      <c r="PH62" s="16">
        <v>0.11111111111111099</v>
      </c>
      <c r="PI62" s="16">
        <v>0</v>
      </c>
      <c r="PJ62" s="16">
        <v>0</v>
      </c>
      <c r="PK62" s="19">
        <v>0</v>
      </c>
      <c r="PL62" s="17">
        <v>0</v>
      </c>
      <c r="PM62" s="19">
        <v>0</v>
      </c>
      <c r="PN62" s="16">
        <v>0</v>
      </c>
      <c r="PO62" s="16">
        <v>0</v>
      </c>
      <c r="PP62" s="16">
        <v>0</v>
      </c>
      <c r="PQ62" s="16">
        <v>0</v>
      </c>
      <c r="PR62" s="16">
        <v>0</v>
      </c>
      <c r="PS62" s="16">
        <v>0</v>
      </c>
      <c r="PT62" s="19">
        <v>0</v>
      </c>
      <c r="PU62" s="17">
        <v>0</v>
      </c>
      <c r="PV62" s="19">
        <v>0.32407407407407401</v>
      </c>
      <c r="PW62" s="16">
        <v>0.148148148148148</v>
      </c>
      <c r="PX62" s="16">
        <v>0.13888888888888901</v>
      </c>
      <c r="PY62" s="16">
        <v>0.101851851851852</v>
      </c>
      <c r="PZ62" s="16">
        <v>9.2592592592592605E-3</v>
      </c>
      <c r="QA62" s="16">
        <v>9.2592592592592601E-2</v>
      </c>
      <c r="QB62" s="16">
        <v>0.148148148148148</v>
      </c>
      <c r="QC62" s="19">
        <v>3.7037037037037E-2</v>
      </c>
      <c r="QD62" s="17">
        <v>0</v>
      </c>
      <c r="QE62" s="19">
        <v>4.6296296296296301E-2</v>
      </c>
      <c r="QF62" s="16">
        <v>0.18518518518518501</v>
      </c>
      <c r="QG62" s="16">
        <v>0.16666666666666699</v>
      </c>
      <c r="QH62" s="16">
        <v>5.5555555555555601E-2</v>
      </c>
      <c r="QI62" s="16">
        <v>0.21296296296296299</v>
      </c>
      <c r="QJ62" s="16">
        <v>0.101851851851852</v>
      </c>
      <c r="QK62" s="19">
        <v>0.23148148148148101</v>
      </c>
      <c r="QL62" s="19">
        <v>0</v>
      </c>
      <c r="QM62" s="17">
        <v>0</v>
      </c>
      <c r="QN62" s="19">
        <v>0.453703703703704</v>
      </c>
      <c r="QO62" s="16">
        <v>0.12037037037037</v>
      </c>
      <c r="QP62" s="16">
        <v>0.12037037037037</v>
      </c>
      <c r="QQ62" s="16">
        <v>6.4814814814814797E-2</v>
      </c>
      <c r="QR62" s="16">
        <v>0.18518518518518501</v>
      </c>
      <c r="QS62" s="16">
        <v>3.7037037037037E-2</v>
      </c>
      <c r="QT62" s="16">
        <v>0</v>
      </c>
      <c r="QU62" s="19">
        <v>1.85185185185185E-2</v>
      </c>
      <c r="QV62" s="17">
        <v>0</v>
      </c>
      <c r="QW62" s="49">
        <v>9.54294117647059</v>
      </c>
      <c r="QX62" s="19">
        <v>7.125</v>
      </c>
      <c r="QY62" s="19">
        <v>8.25</v>
      </c>
      <c r="QZ62" s="17">
        <v>3.6666666666666701</v>
      </c>
      <c r="RA62" s="49">
        <v>10.777647058823501</v>
      </c>
      <c r="RB62" s="19">
        <v>7.125</v>
      </c>
      <c r="RC62" s="19">
        <v>7.8125</v>
      </c>
      <c r="RD62" s="17">
        <v>3.8666666666666698</v>
      </c>
      <c r="RE62" s="49">
        <v>266327.33333333302</v>
      </c>
      <c r="RF62" s="19">
        <v>6040</v>
      </c>
      <c r="RG62" s="19">
        <v>5933.5882352941198</v>
      </c>
      <c r="RH62" s="17">
        <v>5800</v>
      </c>
      <c r="RI62" s="357"/>
      <c r="RJ62" s="354"/>
      <c r="RK62" s="354"/>
      <c r="RL62" s="355"/>
      <c r="RM62" s="363">
        <v>30.538333333333298</v>
      </c>
    </row>
    <row r="63" spans="1:481" x14ac:dyDescent="0.25">
      <c r="A63" s="33">
        <v>44986</v>
      </c>
      <c r="B63" s="19">
        <v>0.94736842105263197</v>
      </c>
      <c r="C63" s="17">
        <v>5.2631578947368397E-2</v>
      </c>
      <c r="D63" s="16">
        <v>0.33611111111111103</v>
      </c>
      <c r="E63" s="16">
        <v>0.33730158730158699</v>
      </c>
      <c r="F63" s="16">
        <v>0.192857142857143</v>
      </c>
      <c r="G63" s="17">
        <v>0.133730158730159</v>
      </c>
      <c r="H63" s="31">
        <v>1</v>
      </c>
      <c r="I63" s="31">
        <v>0</v>
      </c>
      <c r="J63" s="31">
        <v>0</v>
      </c>
      <c r="K63" s="31">
        <v>0</v>
      </c>
      <c r="L63" s="46">
        <v>1</v>
      </c>
      <c r="M63" s="46">
        <v>0</v>
      </c>
      <c r="N63" s="46">
        <v>0</v>
      </c>
      <c r="O63" s="46">
        <v>0</v>
      </c>
      <c r="P63" s="46">
        <v>1</v>
      </c>
      <c r="Q63" s="46">
        <v>0</v>
      </c>
      <c r="R63" s="46">
        <v>0</v>
      </c>
      <c r="S63" s="46">
        <v>0</v>
      </c>
      <c r="T63" s="46">
        <v>1</v>
      </c>
      <c r="U63" s="46">
        <v>0</v>
      </c>
      <c r="V63" s="46">
        <v>0</v>
      </c>
      <c r="W63" s="40">
        <v>0</v>
      </c>
      <c r="X63" s="36">
        <v>0.26315789473684198</v>
      </c>
      <c r="Y63" s="36">
        <v>-0.21052631578947401</v>
      </c>
      <c r="Z63" s="36">
        <v>-5.2631578947368397E-2</v>
      </c>
      <c r="AA63" s="36">
        <v>5.2631578947368397E-2</v>
      </c>
      <c r="AB63" s="39">
        <v>0.54545454545454497</v>
      </c>
      <c r="AC63" s="42">
        <v>6.0606060606060601E-2</v>
      </c>
      <c r="AD63" s="42">
        <v>3.03030303030303E-2</v>
      </c>
      <c r="AE63" s="42">
        <v>3.03030303030303E-2</v>
      </c>
      <c r="AF63" s="42">
        <v>0.12121212121212099</v>
      </c>
      <c r="AG63" s="42">
        <v>3.03030303030303E-2</v>
      </c>
      <c r="AH63" s="42">
        <v>0</v>
      </c>
      <c r="AI63" s="42">
        <v>3.03030303030303E-2</v>
      </c>
      <c r="AJ63" s="42">
        <v>3.03030303030303E-2</v>
      </c>
      <c r="AK63" s="42">
        <v>0.12121212121212099</v>
      </c>
      <c r="AL63" s="42">
        <v>0</v>
      </c>
      <c r="AM63" s="42">
        <v>0.94736842105263197</v>
      </c>
      <c r="AN63" s="42">
        <v>0.105263157894737</v>
      </c>
      <c r="AO63" s="42">
        <v>5.2631578947368397E-2</v>
      </c>
      <c r="AP63" s="58">
        <v>5.2631578947368397E-2</v>
      </c>
      <c r="AQ63" s="58">
        <v>0.21052631578947401</v>
      </c>
      <c r="AR63" s="58">
        <v>5.2631578947368397E-2</v>
      </c>
      <c r="AS63" s="58">
        <v>0</v>
      </c>
      <c r="AT63" s="58">
        <v>5.2631578947368397E-2</v>
      </c>
      <c r="AU63" s="58">
        <v>5.2631578947368397E-2</v>
      </c>
      <c r="AV63" s="58">
        <v>0.21052631578947401</v>
      </c>
      <c r="AW63" s="18">
        <v>0</v>
      </c>
      <c r="AX63" s="49">
        <v>8.5714285714285701E-2</v>
      </c>
      <c r="AY63" s="16">
        <v>0.22857142857142901</v>
      </c>
      <c r="AZ63" s="16">
        <v>0.2</v>
      </c>
      <c r="BA63" s="16">
        <v>5.7142857142857099E-2</v>
      </c>
      <c r="BB63" s="16">
        <v>2.8571428571428598E-2</v>
      </c>
      <c r="BC63" s="16">
        <v>0</v>
      </c>
      <c r="BD63" s="16">
        <v>0</v>
      </c>
      <c r="BE63" s="16">
        <v>2.8571428571428598E-2</v>
      </c>
      <c r="BF63" s="19">
        <v>0</v>
      </c>
      <c r="BG63" s="19">
        <v>0</v>
      </c>
      <c r="BH63" s="19">
        <v>0.371428571428571</v>
      </c>
      <c r="BI63" s="19">
        <v>0</v>
      </c>
      <c r="BJ63" s="19">
        <v>0.157894736842105</v>
      </c>
      <c r="BK63" s="19">
        <v>0.42105263157894701</v>
      </c>
      <c r="BL63" s="19">
        <v>0.36842105263157898</v>
      </c>
      <c r="BM63" s="19">
        <v>0.105263157894737</v>
      </c>
      <c r="BN63" s="19">
        <v>5.2631578947368397E-2</v>
      </c>
      <c r="BO63" s="19">
        <v>0</v>
      </c>
      <c r="BP63" s="19">
        <v>0</v>
      </c>
      <c r="BQ63" s="19">
        <v>5.2631578947368397E-2</v>
      </c>
      <c r="BR63" s="19">
        <v>0</v>
      </c>
      <c r="BS63" s="19">
        <v>0</v>
      </c>
      <c r="BT63" s="19">
        <v>0.68421052631578905</v>
      </c>
      <c r="BU63" s="17">
        <v>0</v>
      </c>
      <c r="BV63" s="19">
        <v>0.89473684210526305</v>
      </c>
      <c r="BW63" s="17">
        <v>0.105263157894737</v>
      </c>
      <c r="BX63" s="16">
        <v>0.35294117647058798</v>
      </c>
      <c r="BY63" s="16">
        <v>0.30128205128205099</v>
      </c>
      <c r="BZ63" s="16">
        <v>0.23034188034188</v>
      </c>
      <c r="CA63" s="17">
        <v>0.11543489190547999</v>
      </c>
      <c r="CB63" s="31">
        <v>1</v>
      </c>
      <c r="CC63" s="31">
        <v>0</v>
      </c>
      <c r="CD63" s="31">
        <v>0</v>
      </c>
      <c r="CE63" s="31">
        <v>0</v>
      </c>
      <c r="CF63" s="46">
        <v>1</v>
      </c>
      <c r="CG63" s="46">
        <v>0</v>
      </c>
      <c r="CH63" s="46">
        <v>0</v>
      </c>
      <c r="CI63" s="46">
        <v>0</v>
      </c>
      <c r="CJ63" s="46">
        <v>1</v>
      </c>
      <c r="CK63" s="46">
        <v>0</v>
      </c>
      <c r="CL63" s="46">
        <v>0</v>
      </c>
      <c r="CM63" s="46">
        <v>0</v>
      </c>
      <c r="CN63" s="46">
        <v>0.83299999999999996</v>
      </c>
      <c r="CO63" s="46">
        <v>0.16700000000000001</v>
      </c>
      <c r="CP63" s="46">
        <v>0</v>
      </c>
      <c r="CQ63" s="40">
        <v>0</v>
      </c>
      <c r="CR63" s="38">
        <v>0.157894736842105</v>
      </c>
      <c r="CS63" s="38">
        <v>-0.21052631578947401</v>
      </c>
      <c r="CT63" s="38">
        <v>-0.157894736842105</v>
      </c>
      <c r="CU63" s="40">
        <v>0.105263157894737</v>
      </c>
      <c r="CV63" s="46">
        <v>0.36170212765957399</v>
      </c>
      <c r="CW63" s="19">
        <v>4.2553191489361701E-2</v>
      </c>
      <c r="CX63" s="19">
        <v>6.3829787234042507E-2</v>
      </c>
      <c r="CY63" s="19">
        <v>0</v>
      </c>
      <c r="CZ63" s="19">
        <v>0.14893617021276601</v>
      </c>
      <c r="DA63" s="19">
        <v>2.1276595744680899E-2</v>
      </c>
      <c r="DB63" s="19">
        <v>8.5106382978723402E-2</v>
      </c>
      <c r="DC63" s="19">
        <v>8.5106382978723402E-2</v>
      </c>
      <c r="DD63" s="19">
        <v>2.1276595744680899E-2</v>
      </c>
      <c r="DE63" s="19">
        <v>0.170212765957447</v>
      </c>
      <c r="DF63" s="19">
        <v>0</v>
      </c>
      <c r="DG63" s="19">
        <v>0.89473684210526305</v>
      </c>
      <c r="DH63" s="19">
        <v>0.105263157894737</v>
      </c>
      <c r="DI63" s="19">
        <v>0.157894736842105</v>
      </c>
      <c r="DJ63" s="19">
        <v>0</v>
      </c>
      <c r="DK63" s="19">
        <v>0.36842105263157898</v>
      </c>
      <c r="DL63" s="19">
        <v>5.2631578947368397E-2</v>
      </c>
      <c r="DM63" s="19">
        <v>0.21052631578947401</v>
      </c>
      <c r="DN63" s="19">
        <v>0.21052631578947401</v>
      </c>
      <c r="DO63" s="19">
        <v>5.2631578947368397E-2</v>
      </c>
      <c r="DP63" s="19">
        <v>0.42105263157894701</v>
      </c>
      <c r="DQ63" s="17">
        <v>0</v>
      </c>
      <c r="DR63" s="19">
        <v>0.11111111111111099</v>
      </c>
      <c r="DS63" s="19">
        <v>0.22222222222222199</v>
      </c>
      <c r="DT63" s="19">
        <v>0.194444444444444</v>
      </c>
      <c r="DU63" s="19">
        <v>0</v>
      </c>
      <c r="DV63" s="19">
        <v>5.5555555555555601E-2</v>
      </c>
      <c r="DW63" s="19">
        <v>0</v>
      </c>
      <c r="DX63" s="19">
        <v>2.7777777777777801E-2</v>
      </c>
      <c r="DY63" s="19">
        <v>0</v>
      </c>
      <c r="DZ63" s="19">
        <v>0</v>
      </c>
      <c r="EA63" s="19">
        <v>0</v>
      </c>
      <c r="EB63" s="19">
        <v>0.38888888888888901</v>
      </c>
      <c r="EC63" s="19">
        <v>0</v>
      </c>
      <c r="ED63" s="57">
        <v>0.21052631578947401</v>
      </c>
      <c r="EE63" s="57">
        <v>0.42105263157894701</v>
      </c>
      <c r="EF63" s="57">
        <v>0.36842105263157898</v>
      </c>
      <c r="EG63" s="57">
        <v>0</v>
      </c>
      <c r="EH63" s="57">
        <v>0.105263157894737</v>
      </c>
      <c r="EI63" s="57">
        <v>0</v>
      </c>
      <c r="EJ63" s="57">
        <v>5.2631578947368397E-2</v>
      </c>
      <c r="EK63" s="57">
        <v>0</v>
      </c>
      <c r="EL63" s="57">
        <v>0</v>
      </c>
      <c r="EM63" s="57">
        <v>0</v>
      </c>
      <c r="EN63" s="57">
        <v>0.73684210526315796</v>
      </c>
      <c r="EO63" s="17">
        <v>0</v>
      </c>
      <c r="EP63" s="19">
        <v>5.2631578947368397E-2</v>
      </c>
      <c r="EQ63" s="19">
        <v>0.37719298245614002</v>
      </c>
      <c r="ER63" s="19">
        <v>6.14035087719298E-2</v>
      </c>
      <c r="ES63" s="19">
        <v>9.6491228070175503E-2</v>
      </c>
      <c r="ET63" s="19">
        <v>0</v>
      </c>
      <c r="EU63" s="19">
        <v>0</v>
      </c>
      <c r="EV63" s="19">
        <v>0.114035087719298</v>
      </c>
      <c r="EW63" s="19">
        <v>0</v>
      </c>
      <c r="EX63" s="19">
        <v>2.6315789473684199E-2</v>
      </c>
      <c r="EY63" s="19">
        <v>0.105263157894737</v>
      </c>
      <c r="EZ63" s="19">
        <v>1.7543859649122799E-2</v>
      </c>
      <c r="FA63" s="19">
        <v>8.7719298245614002E-2</v>
      </c>
      <c r="FB63" s="19">
        <v>6.14035087719298E-2</v>
      </c>
      <c r="FC63" s="19">
        <v>6.14035087719298E-2</v>
      </c>
      <c r="FD63" s="19">
        <v>0.38596491228070201</v>
      </c>
      <c r="FE63" s="19">
        <v>8.7719298245614002E-2</v>
      </c>
      <c r="FF63" s="19">
        <v>0.105263157894737</v>
      </c>
      <c r="FG63" s="19">
        <v>0</v>
      </c>
      <c r="FH63" s="19">
        <v>0</v>
      </c>
      <c r="FI63" s="19">
        <v>0.114035087719298</v>
      </c>
      <c r="FJ63" s="19">
        <v>0</v>
      </c>
      <c r="FK63" s="19">
        <v>4.3859649122807001E-2</v>
      </c>
      <c r="FL63" s="19">
        <v>6.14035087719298E-2</v>
      </c>
      <c r="FM63" s="19">
        <v>1.7543859649122799E-2</v>
      </c>
      <c r="FN63" s="19">
        <v>6.14035087719298E-2</v>
      </c>
      <c r="FO63" s="17">
        <v>6.14035087719298E-2</v>
      </c>
      <c r="FP63" s="19">
        <v>0.14444444444444399</v>
      </c>
      <c r="FQ63" s="19">
        <v>0.30334928229665098</v>
      </c>
      <c r="FR63" s="19">
        <v>0.205648591174907</v>
      </c>
      <c r="FS63" s="19">
        <v>0.20301701222753901</v>
      </c>
      <c r="FT63" s="19">
        <v>8.5087719298245601E-2</v>
      </c>
      <c r="FU63" s="19">
        <v>5.8452950558213701E-2</v>
      </c>
      <c r="FV63" s="19">
        <v>0.14444444444444399</v>
      </c>
      <c r="FW63" s="19">
        <v>0.30334928229665098</v>
      </c>
      <c r="FX63" s="19">
        <v>0.20640616693248301</v>
      </c>
      <c r="FY63" s="19">
        <v>0.202259436469963</v>
      </c>
      <c r="FZ63" s="19">
        <v>8.5087719298245601E-2</v>
      </c>
      <c r="GA63" s="17">
        <v>5.8452950558213701E-2</v>
      </c>
      <c r="GB63" s="19">
        <v>1.4035087719298201E-2</v>
      </c>
      <c r="GC63" s="19">
        <v>3.8596491228070198E-2</v>
      </c>
      <c r="GD63" s="19">
        <v>0.10877192982456101</v>
      </c>
      <c r="GE63" s="19">
        <v>0.27719298245613999</v>
      </c>
      <c r="GF63" s="19">
        <v>3.5087719298245598E-2</v>
      </c>
      <c r="GG63" s="19">
        <v>3.5087719298245598E-2</v>
      </c>
      <c r="GH63" s="19">
        <v>0</v>
      </c>
      <c r="GI63" s="19">
        <v>0.140350877192982</v>
      </c>
      <c r="GJ63" s="19">
        <v>1.05263157894737E-2</v>
      </c>
      <c r="GK63" s="19">
        <v>0.12982456140350901</v>
      </c>
      <c r="GL63" s="19">
        <v>0</v>
      </c>
      <c r="GM63" s="19">
        <v>4.5614035087719301E-2</v>
      </c>
      <c r="GN63" s="19">
        <v>5.6140350877192997E-2</v>
      </c>
      <c r="GO63" s="19">
        <v>5.9649122807017597E-2</v>
      </c>
      <c r="GP63" s="19">
        <v>4.9122807017543901E-2</v>
      </c>
      <c r="GQ63" s="17">
        <v>0</v>
      </c>
      <c r="GR63" s="16">
        <v>0.84210526315789502</v>
      </c>
      <c r="GS63" s="17">
        <v>0.157894736842105</v>
      </c>
      <c r="GT63" s="19">
        <v>0.157894736842105</v>
      </c>
      <c r="GU63" s="19">
        <v>0</v>
      </c>
      <c r="GV63" s="19">
        <v>5.2631578947368397E-2</v>
      </c>
      <c r="GW63" s="19">
        <v>0</v>
      </c>
      <c r="GX63" s="19">
        <v>5.2631578947368397E-2</v>
      </c>
      <c r="GY63" s="19">
        <v>0.105263157894737</v>
      </c>
      <c r="GZ63" s="19">
        <v>5.2631578947368397E-2</v>
      </c>
      <c r="HA63" s="17">
        <v>5.2631578947368397E-2</v>
      </c>
      <c r="HB63" s="19">
        <v>0</v>
      </c>
      <c r="HC63" s="19">
        <v>7.0175438596491203E-3</v>
      </c>
      <c r="HD63" s="19">
        <v>5.96491228070175E-2</v>
      </c>
      <c r="HE63" s="19">
        <v>9.4736842105263203E-2</v>
      </c>
      <c r="HF63" s="19">
        <v>0</v>
      </c>
      <c r="HG63" s="19">
        <v>6.3157894736842093E-2</v>
      </c>
      <c r="HH63" s="19">
        <v>5.96491228070175E-2</v>
      </c>
      <c r="HI63" s="19">
        <v>0.17894736842105299</v>
      </c>
      <c r="HJ63" s="19">
        <v>0.14385964912280699</v>
      </c>
      <c r="HK63" s="19">
        <v>3.8596491228070198E-2</v>
      </c>
      <c r="HL63" s="19">
        <v>9.8245614035087706E-2</v>
      </c>
      <c r="HM63" s="19">
        <v>9.4736842105263105E-2</v>
      </c>
      <c r="HN63" s="19">
        <v>0.13684210526315799</v>
      </c>
      <c r="HO63" s="19">
        <v>3.5087719298245602E-3</v>
      </c>
      <c r="HP63" s="19">
        <v>2.1052631578947399E-2</v>
      </c>
      <c r="HQ63" s="17">
        <v>0</v>
      </c>
      <c r="HR63" s="19">
        <v>0.52631578947368396</v>
      </c>
      <c r="HS63" s="19">
        <v>0.47368421052631599</v>
      </c>
      <c r="HT63" s="19">
        <v>0</v>
      </c>
      <c r="HU63" s="19">
        <v>5.2631578947368397E-2</v>
      </c>
      <c r="HV63" s="19">
        <v>0.63157894736842102</v>
      </c>
      <c r="HW63" s="19">
        <v>0</v>
      </c>
      <c r="HX63" s="17">
        <v>0.105263157894737</v>
      </c>
      <c r="HY63" s="19">
        <v>0.123155365112465</v>
      </c>
      <c r="HZ63" s="19">
        <v>8.1839178971660306E-2</v>
      </c>
      <c r="IA63" s="19">
        <v>7.4882169326414103E-2</v>
      </c>
      <c r="IB63" s="19">
        <v>9.4928816950000203E-2</v>
      </c>
      <c r="IC63" s="19">
        <v>0.13845325738214201</v>
      </c>
      <c r="ID63" s="19">
        <v>5.0291080224281998E-2</v>
      </c>
      <c r="IE63" s="19">
        <v>5.6571659495566598E-2</v>
      </c>
      <c r="IF63" s="19">
        <v>4.9576103566166999E-2</v>
      </c>
      <c r="IG63" s="19">
        <v>5.4950436208904899E-2</v>
      </c>
      <c r="IH63" s="19">
        <v>5.6229104609069901E-2</v>
      </c>
      <c r="II63" s="19">
        <v>4.8131094901722703E-2</v>
      </c>
      <c r="IJ63" s="19">
        <v>5.3742777851937103E-2</v>
      </c>
      <c r="IK63" s="19">
        <v>5.83788073315024E-2</v>
      </c>
      <c r="IL63" s="19">
        <v>5.5971597343528398E-2</v>
      </c>
      <c r="IM63" s="19">
        <v>2.8985507246376799E-3</v>
      </c>
      <c r="IN63" s="17">
        <v>0</v>
      </c>
      <c r="IO63" s="19">
        <v>-0.36842105263157898</v>
      </c>
      <c r="IP63" s="19">
        <v>-0.36842105263157898</v>
      </c>
      <c r="IQ63" s="19">
        <v>-0.52631578947368396</v>
      </c>
      <c r="IR63" s="19">
        <v>-0.57894736842105299</v>
      </c>
      <c r="IS63" s="19">
        <v>-0.31578947368421101</v>
      </c>
      <c r="IT63" s="19">
        <v>-0.31578947368421101</v>
      </c>
      <c r="IU63" s="17">
        <v>-0.105263157894737</v>
      </c>
      <c r="IV63" s="16">
        <v>0.68421052631578905</v>
      </c>
      <c r="IW63" s="16">
        <v>0.57894736842105299</v>
      </c>
      <c r="IX63" s="16">
        <v>0.52631578947368396</v>
      </c>
      <c r="IY63" s="16">
        <v>-0.21052631578947401</v>
      </c>
      <c r="IZ63" s="16">
        <v>0</v>
      </c>
      <c r="JA63" s="16">
        <v>0.42105263157894701</v>
      </c>
      <c r="JB63" s="16">
        <v>0.42105263157894701</v>
      </c>
      <c r="JC63" s="16">
        <v>-5.2631578947368397E-2</v>
      </c>
      <c r="JD63" s="16">
        <v>-0.26315789473684198</v>
      </c>
      <c r="JE63" s="16">
        <v>0.31578947368421101</v>
      </c>
      <c r="JF63" s="19">
        <v>0</v>
      </c>
      <c r="JG63" s="17">
        <v>0</v>
      </c>
      <c r="JH63" s="19">
        <v>6.3419730761502896E-2</v>
      </c>
      <c r="JI63" s="16">
        <v>0.11325296363270999</v>
      </c>
      <c r="JJ63" s="16">
        <v>6.4697609001406503E-2</v>
      </c>
      <c r="JK63" s="16">
        <v>7.3285111512959605E-2</v>
      </c>
      <c r="JL63" s="16">
        <v>7.54992967651196E-2</v>
      </c>
      <c r="JM63" s="16">
        <v>0.116435603777376</v>
      </c>
      <c r="JN63" s="16">
        <v>0.118657825999598</v>
      </c>
      <c r="JO63" s="16">
        <v>0.121840466144264</v>
      </c>
      <c r="JP63" s="16">
        <v>0.17486437613019901</v>
      </c>
      <c r="JQ63" s="16">
        <v>7.8047016274864406E-2</v>
      </c>
      <c r="JR63" s="19">
        <v>0</v>
      </c>
      <c r="JS63" s="17">
        <v>0</v>
      </c>
      <c r="JT63" s="19">
        <v>5.2631578947368397E-2</v>
      </c>
      <c r="JU63" s="16">
        <v>0.157894736842105</v>
      </c>
      <c r="JV63" s="16">
        <v>0.21052631578947401</v>
      </c>
      <c r="JW63" s="16">
        <v>0.26315789473684198</v>
      </c>
      <c r="JX63" s="16">
        <v>0.73684210526315796</v>
      </c>
      <c r="JY63" s="16">
        <v>5.2631578947368397E-2</v>
      </c>
      <c r="JZ63" s="16">
        <v>0.105263157894737</v>
      </c>
      <c r="KA63" s="16">
        <v>0.105263157894737</v>
      </c>
      <c r="KB63" s="16">
        <v>0.21052631578947401</v>
      </c>
      <c r="KC63" s="16">
        <v>0.47368421052631599</v>
      </c>
      <c r="KD63" s="19">
        <v>0.26315789473684198</v>
      </c>
      <c r="KE63" s="17">
        <v>0.26315789473684198</v>
      </c>
      <c r="KF63" s="19">
        <v>-0.47368421052631599</v>
      </c>
      <c r="KG63" s="16">
        <v>-0.26315789473684198</v>
      </c>
      <c r="KH63" s="16">
        <v>0.57894736842105299</v>
      </c>
      <c r="KI63" s="16">
        <v>0.78947368421052599</v>
      </c>
      <c r="KJ63" s="16">
        <v>-0.42105263157894701</v>
      </c>
      <c r="KK63" s="16">
        <v>-0.105263157894737</v>
      </c>
      <c r="KL63" s="16">
        <v>0.26315789473684198</v>
      </c>
      <c r="KM63" s="17">
        <v>0.31578947368421101</v>
      </c>
      <c r="KN63" s="81">
        <v>-0.21052631578947401</v>
      </c>
      <c r="KO63" s="19">
        <v>-0.157894736842105</v>
      </c>
      <c r="KP63" s="19">
        <v>-0.105263157894737</v>
      </c>
      <c r="KQ63" s="19">
        <v>5.2631578947368397E-2</v>
      </c>
      <c r="KR63" s="19">
        <v>0.157894736842105</v>
      </c>
      <c r="KS63" s="19">
        <v>-5.2631578947368397E-2</v>
      </c>
      <c r="KT63" s="17">
        <v>5.2631578947368397E-2</v>
      </c>
      <c r="KU63" s="353"/>
      <c r="KV63" s="353"/>
      <c r="KW63" s="353"/>
      <c r="KX63" s="353"/>
      <c r="KY63" s="353"/>
      <c r="KZ63" s="353"/>
      <c r="LA63" s="353"/>
      <c r="LB63" s="353"/>
      <c r="LC63" s="353"/>
      <c r="LD63" s="353"/>
      <c r="LE63" s="49">
        <v>0.11764705882352899</v>
      </c>
      <c r="LF63" s="16">
        <v>0.64705882352941202</v>
      </c>
      <c r="LG63" s="16">
        <v>0.23529411764705899</v>
      </c>
      <c r="LH63" s="16">
        <v>0</v>
      </c>
      <c r="LI63" s="16">
        <v>0</v>
      </c>
      <c r="LJ63" s="17">
        <v>0.105263157894737</v>
      </c>
      <c r="LK63" s="19">
        <v>0.11764705882352899</v>
      </c>
      <c r="LL63" s="19">
        <v>0.47058823529411797</v>
      </c>
      <c r="LM63" s="19">
        <v>0.41176470588235298</v>
      </c>
      <c r="LN63" s="19">
        <v>0</v>
      </c>
      <c r="LO63" s="19">
        <v>0</v>
      </c>
      <c r="LP63" s="19">
        <v>0.105263157894737</v>
      </c>
      <c r="LQ63" s="49">
        <v>0.105263157894737</v>
      </c>
      <c r="LR63" s="16">
        <v>0.57894736842105299</v>
      </c>
      <c r="LS63" s="16">
        <v>0.157894736842105</v>
      </c>
      <c r="LT63" s="16">
        <v>0</v>
      </c>
      <c r="LU63" s="16">
        <v>0</v>
      </c>
      <c r="LV63" s="16">
        <v>0</v>
      </c>
      <c r="LW63" s="16">
        <v>0.105263157894737</v>
      </c>
      <c r="LX63" s="19">
        <v>0</v>
      </c>
      <c r="LY63" s="19">
        <v>0</v>
      </c>
      <c r="LZ63" s="17">
        <v>0.105263157894737</v>
      </c>
      <c r="MA63" s="16">
        <v>0</v>
      </c>
      <c r="MB63" s="16">
        <v>0</v>
      </c>
      <c r="MC63" s="16">
        <v>0</v>
      </c>
      <c r="MD63" s="16">
        <v>0</v>
      </c>
      <c r="ME63" s="16">
        <v>0</v>
      </c>
      <c r="MF63" s="16">
        <v>0</v>
      </c>
      <c r="MG63" s="16">
        <v>0</v>
      </c>
      <c r="MH63" s="19">
        <v>0</v>
      </c>
      <c r="MI63" s="17">
        <v>0</v>
      </c>
      <c r="MJ63" s="16">
        <v>0.29411764705882398</v>
      </c>
      <c r="MK63" s="16">
        <v>0.58823529411764697</v>
      </c>
      <c r="ML63" s="16">
        <v>0.11764705882352899</v>
      </c>
      <c r="MM63" s="16">
        <v>0</v>
      </c>
      <c r="MN63" s="16">
        <v>0</v>
      </c>
      <c r="MO63" s="17">
        <v>0.105263157894737</v>
      </c>
      <c r="MP63" s="16">
        <v>0.23529411764705899</v>
      </c>
      <c r="MQ63" s="16">
        <v>0.35294117647058798</v>
      </c>
      <c r="MR63" s="16">
        <v>0.41176470588235298</v>
      </c>
      <c r="MS63" s="16">
        <v>0</v>
      </c>
      <c r="MT63" s="19">
        <v>0</v>
      </c>
      <c r="MU63" s="19">
        <v>0.105263157894737</v>
      </c>
      <c r="MV63" s="49">
        <v>0.26315789473684198</v>
      </c>
      <c r="MW63" s="16">
        <v>0.57894736842105299</v>
      </c>
      <c r="MX63" s="16">
        <v>0.26315789473684198</v>
      </c>
      <c r="MY63" s="16">
        <v>0</v>
      </c>
      <c r="MZ63" s="16">
        <v>5.2631578947368397E-2</v>
      </c>
      <c r="NA63" s="16">
        <v>5.2631578947368397E-2</v>
      </c>
      <c r="NB63" s="16">
        <v>5.2631578947368397E-2</v>
      </c>
      <c r="NC63" s="19">
        <v>0</v>
      </c>
      <c r="ND63" s="17">
        <v>0.157894736842105</v>
      </c>
      <c r="NE63" s="16">
        <v>0</v>
      </c>
      <c r="NF63" s="16">
        <v>0</v>
      </c>
      <c r="NG63" s="16">
        <v>0</v>
      </c>
      <c r="NH63" s="16">
        <v>0</v>
      </c>
      <c r="NI63" s="16">
        <v>0</v>
      </c>
      <c r="NJ63" s="16">
        <v>0</v>
      </c>
      <c r="NK63" s="16">
        <v>0</v>
      </c>
      <c r="NL63" s="19">
        <v>0</v>
      </c>
      <c r="NM63" s="17">
        <v>0</v>
      </c>
      <c r="NN63" s="19">
        <v>0.1</v>
      </c>
      <c r="NO63" s="16">
        <v>0.4</v>
      </c>
      <c r="NP63" s="16">
        <v>0.5</v>
      </c>
      <c r="NQ63" s="16">
        <v>0</v>
      </c>
      <c r="NR63" s="16">
        <v>0</v>
      </c>
      <c r="NS63" s="17">
        <v>0.47368421052631599</v>
      </c>
      <c r="NT63" s="16">
        <v>0.1</v>
      </c>
      <c r="NU63" s="16">
        <v>0.2</v>
      </c>
      <c r="NV63" s="16">
        <v>0.7</v>
      </c>
      <c r="NW63" s="16">
        <v>0</v>
      </c>
      <c r="NX63" s="19">
        <v>0</v>
      </c>
      <c r="NY63" s="17">
        <v>0.47368421052631599</v>
      </c>
      <c r="NZ63" s="19">
        <v>0</v>
      </c>
      <c r="OA63" s="16">
        <v>0.21052631578947401</v>
      </c>
      <c r="OB63" s="16">
        <v>0</v>
      </c>
      <c r="OC63" s="16">
        <v>0</v>
      </c>
      <c r="OD63" s="16">
        <v>0</v>
      </c>
      <c r="OE63" s="16">
        <v>5.2631578947368397E-2</v>
      </c>
      <c r="OF63" s="16">
        <v>5.2631578947368397E-2</v>
      </c>
      <c r="OG63" s="19">
        <v>5.2631578947368397E-2</v>
      </c>
      <c r="OH63" s="17">
        <v>0</v>
      </c>
      <c r="OI63" s="16">
        <v>0</v>
      </c>
      <c r="OJ63" s="16">
        <v>0</v>
      </c>
      <c r="OK63" s="16">
        <v>0</v>
      </c>
      <c r="OL63" s="16">
        <v>0</v>
      </c>
      <c r="OM63" s="16">
        <v>0</v>
      </c>
      <c r="ON63" s="16">
        <v>0</v>
      </c>
      <c r="OO63" s="16">
        <v>0</v>
      </c>
      <c r="OP63" s="19">
        <v>0</v>
      </c>
      <c r="OQ63" s="17">
        <v>0</v>
      </c>
      <c r="OR63" s="16">
        <v>0.125</v>
      </c>
      <c r="OS63" s="16">
        <v>0.25</v>
      </c>
      <c r="OT63" s="16">
        <v>0.625</v>
      </c>
      <c r="OU63" s="16">
        <v>0</v>
      </c>
      <c r="OV63" s="19">
        <v>0</v>
      </c>
      <c r="OW63" s="17">
        <v>0.57894736842105299</v>
      </c>
      <c r="OX63" s="19">
        <v>0.125</v>
      </c>
      <c r="OY63" s="16">
        <v>0.5</v>
      </c>
      <c r="OZ63" s="16">
        <v>0.25</v>
      </c>
      <c r="PA63" s="16">
        <v>0.125</v>
      </c>
      <c r="PB63" s="19">
        <v>0</v>
      </c>
      <c r="PC63" s="19">
        <v>0.57894736842105299</v>
      </c>
      <c r="PD63" s="49">
        <v>5.2631578947368397E-2</v>
      </c>
      <c r="PE63" s="16">
        <v>5.2631578947368397E-2</v>
      </c>
      <c r="PF63" s="16">
        <v>0</v>
      </c>
      <c r="PG63" s="16">
        <v>0</v>
      </c>
      <c r="PH63" s="16">
        <v>0</v>
      </c>
      <c r="PI63" s="16">
        <v>5.2631578947368397E-2</v>
      </c>
      <c r="PJ63" s="16">
        <v>0</v>
      </c>
      <c r="PK63" s="19">
        <v>5.2631578947368397E-2</v>
      </c>
      <c r="PL63" s="17">
        <v>0</v>
      </c>
      <c r="PM63" s="19">
        <v>0</v>
      </c>
      <c r="PN63" s="16">
        <v>0</v>
      </c>
      <c r="PO63" s="16">
        <v>0</v>
      </c>
      <c r="PP63" s="16">
        <v>0</v>
      </c>
      <c r="PQ63" s="16">
        <v>0</v>
      </c>
      <c r="PR63" s="16">
        <v>0</v>
      </c>
      <c r="PS63" s="16">
        <v>0</v>
      </c>
      <c r="PT63" s="19">
        <v>0</v>
      </c>
      <c r="PU63" s="17">
        <v>0</v>
      </c>
      <c r="PV63" s="19">
        <v>0.31578947368421101</v>
      </c>
      <c r="PW63" s="16">
        <v>0.114035087719298</v>
      </c>
      <c r="PX63" s="16">
        <v>0.13157894736842099</v>
      </c>
      <c r="PY63" s="16">
        <v>0.140350877192982</v>
      </c>
      <c r="PZ63" s="16">
        <v>3.5087719298245598E-2</v>
      </c>
      <c r="QA63" s="16">
        <v>9.6491228070175405E-2</v>
      </c>
      <c r="QB63" s="16">
        <v>8.7719298245614002E-2</v>
      </c>
      <c r="QC63" s="19">
        <v>7.8947368421052599E-2</v>
      </c>
      <c r="QD63" s="17">
        <v>0</v>
      </c>
      <c r="QE63" s="19">
        <v>8.7719298245614002E-2</v>
      </c>
      <c r="QF63" s="16">
        <v>0.19298245614035101</v>
      </c>
      <c r="QG63" s="16">
        <v>0.14912280701754399</v>
      </c>
      <c r="QH63" s="16">
        <v>2.6315789473684199E-2</v>
      </c>
      <c r="QI63" s="16">
        <v>0.23684210526315799</v>
      </c>
      <c r="QJ63" s="16">
        <v>9.6491228070175405E-2</v>
      </c>
      <c r="QK63" s="19">
        <v>0.21052631578947401</v>
      </c>
      <c r="QL63" s="19">
        <v>0</v>
      </c>
      <c r="QM63" s="17">
        <v>0</v>
      </c>
      <c r="QN63" s="19">
        <v>0.44736842105263203</v>
      </c>
      <c r="QO63" s="16">
        <v>0.105263157894737</v>
      </c>
      <c r="QP63" s="16">
        <v>8.7719298245614002E-2</v>
      </c>
      <c r="QQ63" s="16">
        <v>7.0175438596491196E-2</v>
      </c>
      <c r="QR63" s="16">
        <v>0.16666666666666699</v>
      </c>
      <c r="QS63" s="16">
        <v>0.105263157894737</v>
      </c>
      <c r="QT63" s="16">
        <v>0</v>
      </c>
      <c r="QU63" s="19">
        <v>1.7543859649122799E-2</v>
      </c>
      <c r="QV63" s="17">
        <v>0</v>
      </c>
      <c r="QW63" s="49">
        <v>9</v>
      </c>
      <c r="QX63" s="19">
        <v>4.4705882352941204</v>
      </c>
      <c r="QY63" s="19">
        <v>5.1764705882352899</v>
      </c>
      <c r="QZ63" s="17">
        <v>7.375</v>
      </c>
      <c r="RA63" s="49">
        <v>9.5294117647058805</v>
      </c>
      <c r="RB63" s="19">
        <v>8.1764705882352899</v>
      </c>
      <c r="RC63" s="19">
        <v>5.7647058823529402</v>
      </c>
      <c r="RD63" s="17">
        <v>8.5625</v>
      </c>
      <c r="RE63" s="49">
        <v>186790.5</v>
      </c>
      <c r="RF63" s="19">
        <v>3171.8823529411802</v>
      </c>
      <c r="RG63" s="19">
        <v>8838.7999999999993</v>
      </c>
      <c r="RH63" s="17">
        <v>16995.375</v>
      </c>
      <c r="RI63" s="357"/>
      <c r="RJ63" s="354"/>
      <c r="RK63" s="354"/>
      <c r="RL63" s="355"/>
      <c r="RM63" s="363">
        <v>28.6931578947368</v>
      </c>
    </row>
    <row r="64" spans="1:481" x14ac:dyDescent="0.25">
      <c r="A64" s="33">
        <v>45078</v>
      </c>
      <c r="B64" s="19">
        <v>0.95454545454545503</v>
      </c>
      <c r="C64" s="17">
        <v>4.5454545454545497E-2</v>
      </c>
      <c r="D64" s="16">
        <v>0.33764705882352902</v>
      </c>
      <c r="E64" s="16">
        <v>0.31845938375350102</v>
      </c>
      <c r="F64" s="16">
        <v>0.155294117647059</v>
      </c>
      <c r="G64" s="17">
        <v>0.18859943977591001</v>
      </c>
      <c r="H64" s="31">
        <v>0.83299999999999996</v>
      </c>
      <c r="I64" s="31">
        <v>0.111</v>
      </c>
      <c r="J64" s="31">
        <v>5.6000000000000001E-2</v>
      </c>
      <c r="K64" s="31">
        <v>0</v>
      </c>
      <c r="L64" s="46">
        <v>0.9</v>
      </c>
      <c r="M64" s="46">
        <v>0</v>
      </c>
      <c r="N64" s="46">
        <v>0.05</v>
      </c>
      <c r="O64" s="46">
        <v>0.05</v>
      </c>
      <c r="P64" s="46">
        <v>1</v>
      </c>
      <c r="Q64" s="46">
        <v>0</v>
      </c>
      <c r="R64" s="46">
        <v>0</v>
      </c>
      <c r="S64" s="46">
        <v>0</v>
      </c>
      <c r="T64" s="46">
        <v>0.8</v>
      </c>
      <c r="U64" s="46">
        <v>0.2</v>
      </c>
      <c r="V64" s="46">
        <v>0</v>
      </c>
      <c r="W64" s="40">
        <v>0</v>
      </c>
      <c r="X64" s="36">
        <v>0.36363636363636398</v>
      </c>
      <c r="Y64" s="36">
        <v>4.5454545454545497E-2</v>
      </c>
      <c r="Z64" s="36">
        <v>9.0909090909090898E-2</v>
      </c>
      <c r="AA64" s="36">
        <v>0.27272727272727298</v>
      </c>
      <c r="AB64" s="39">
        <v>0.42857142857142899</v>
      </c>
      <c r="AC64" s="42">
        <v>0.119047619047619</v>
      </c>
      <c r="AD64" s="42">
        <v>7.1428571428571397E-2</v>
      </c>
      <c r="AE64" s="42">
        <v>0</v>
      </c>
      <c r="AF64" s="42">
        <v>0.119047619047619</v>
      </c>
      <c r="AG64" s="42">
        <v>0</v>
      </c>
      <c r="AH64" s="42">
        <v>0</v>
      </c>
      <c r="AI64" s="42">
        <v>7.1428571428571397E-2</v>
      </c>
      <c r="AJ64" s="42">
        <v>4.7619047619047603E-2</v>
      </c>
      <c r="AK64" s="42">
        <v>0.14285714285714299</v>
      </c>
      <c r="AL64" s="42">
        <v>0</v>
      </c>
      <c r="AM64" s="42">
        <v>0.81818181818181801</v>
      </c>
      <c r="AN64" s="42">
        <v>0.22727272727272699</v>
      </c>
      <c r="AO64" s="42">
        <v>0.13636363636363599</v>
      </c>
      <c r="AP64" s="58">
        <v>0</v>
      </c>
      <c r="AQ64" s="58">
        <v>0.22727272727272699</v>
      </c>
      <c r="AR64" s="58">
        <v>0</v>
      </c>
      <c r="AS64" s="58">
        <v>0</v>
      </c>
      <c r="AT64" s="58">
        <v>0.13636363636363599</v>
      </c>
      <c r="AU64" s="58">
        <v>9.0909090909090898E-2</v>
      </c>
      <c r="AV64" s="58">
        <v>0.27272727272727298</v>
      </c>
      <c r="AW64" s="18">
        <v>0</v>
      </c>
      <c r="AX64" s="49">
        <v>6.5217391304347797E-2</v>
      </c>
      <c r="AY64" s="16">
        <v>0.23913043478260901</v>
      </c>
      <c r="AZ64" s="16">
        <v>0.173913043478261</v>
      </c>
      <c r="BA64" s="16">
        <v>6.5217391304347797E-2</v>
      </c>
      <c r="BB64" s="16">
        <v>6.5217391304347797E-2</v>
      </c>
      <c r="BC64" s="16">
        <v>0</v>
      </c>
      <c r="BD64" s="16">
        <v>4.3478260869565202E-2</v>
      </c>
      <c r="BE64" s="16">
        <v>0</v>
      </c>
      <c r="BF64" s="19">
        <v>2.1739130434782601E-2</v>
      </c>
      <c r="BG64" s="19">
        <v>0</v>
      </c>
      <c r="BH64" s="19">
        <v>0.32608695652173902</v>
      </c>
      <c r="BI64" s="19">
        <v>0</v>
      </c>
      <c r="BJ64" s="19">
        <v>0.13636363636363599</v>
      </c>
      <c r="BK64" s="19">
        <v>0.5</v>
      </c>
      <c r="BL64" s="19">
        <v>0.36363636363636398</v>
      </c>
      <c r="BM64" s="19">
        <v>0.13636363636363599</v>
      </c>
      <c r="BN64" s="19">
        <v>0.13636363636363599</v>
      </c>
      <c r="BO64" s="19">
        <v>0</v>
      </c>
      <c r="BP64" s="19">
        <v>9.0909090909090898E-2</v>
      </c>
      <c r="BQ64" s="19">
        <v>0</v>
      </c>
      <c r="BR64" s="19">
        <v>4.5454545454545497E-2</v>
      </c>
      <c r="BS64" s="19">
        <v>0</v>
      </c>
      <c r="BT64" s="19">
        <v>0.68181818181818199</v>
      </c>
      <c r="BU64" s="17">
        <v>0</v>
      </c>
      <c r="BV64" s="19">
        <v>0.90909090909090895</v>
      </c>
      <c r="BW64" s="17">
        <v>9.0909090909090898E-2</v>
      </c>
      <c r="BX64" s="16">
        <v>0.34666666666666701</v>
      </c>
      <c r="BY64" s="16">
        <v>0.29499999999999998</v>
      </c>
      <c r="BZ64" s="16">
        <v>0.19666666666666699</v>
      </c>
      <c r="CA64" s="17">
        <v>0.16166666666666701</v>
      </c>
      <c r="CB64" s="31">
        <v>0.88900000000000001</v>
      </c>
      <c r="CC64" s="31">
        <v>5.6000000000000001E-2</v>
      </c>
      <c r="CD64" s="31">
        <v>0</v>
      </c>
      <c r="CE64" s="31">
        <v>5.6000000000000001E-2</v>
      </c>
      <c r="CF64" s="46">
        <v>0.78900000000000003</v>
      </c>
      <c r="CG64" s="46">
        <v>5.2999999999999999E-2</v>
      </c>
      <c r="CH64" s="46">
        <v>0</v>
      </c>
      <c r="CI64" s="46">
        <v>0.158</v>
      </c>
      <c r="CJ64" s="46">
        <v>1</v>
      </c>
      <c r="CK64" s="46">
        <v>0</v>
      </c>
      <c r="CL64" s="46">
        <v>0</v>
      </c>
      <c r="CM64" s="46">
        <v>0</v>
      </c>
      <c r="CN64" s="46">
        <v>0.9</v>
      </c>
      <c r="CO64" s="46">
        <v>0.1</v>
      </c>
      <c r="CP64" s="46">
        <v>0</v>
      </c>
      <c r="CQ64" s="40">
        <v>0</v>
      </c>
      <c r="CR64" s="38">
        <v>0.13636363636363599</v>
      </c>
      <c r="CS64" s="38">
        <v>0.22727272727272699</v>
      </c>
      <c r="CT64" s="38">
        <v>0</v>
      </c>
      <c r="CU64" s="40">
        <v>0.18181818181818199</v>
      </c>
      <c r="CV64" s="46">
        <v>0.36538461538461497</v>
      </c>
      <c r="CW64" s="19">
        <v>3.8461538461538498E-2</v>
      </c>
      <c r="CX64" s="19">
        <v>3.8461538461538498E-2</v>
      </c>
      <c r="CY64" s="19">
        <v>0</v>
      </c>
      <c r="CZ64" s="19">
        <v>0.17307692307692299</v>
      </c>
      <c r="DA64" s="19">
        <v>1.9230769230769201E-2</v>
      </c>
      <c r="DB64" s="19">
        <v>9.6153846153846201E-2</v>
      </c>
      <c r="DC64" s="19">
        <v>9.6153846153846201E-2</v>
      </c>
      <c r="DD64" s="19">
        <v>1.9230769230769201E-2</v>
      </c>
      <c r="DE64" s="19">
        <v>0.15384615384615399</v>
      </c>
      <c r="DF64" s="19">
        <v>0</v>
      </c>
      <c r="DG64" s="19">
        <v>0.86363636363636398</v>
      </c>
      <c r="DH64" s="19">
        <v>9.0909090909090898E-2</v>
      </c>
      <c r="DI64" s="19">
        <v>9.0909090909090898E-2</v>
      </c>
      <c r="DJ64" s="19">
        <v>0</v>
      </c>
      <c r="DK64" s="19">
        <v>0.40909090909090901</v>
      </c>
      <c r="DL64" s="19">
        <v>4.5454545454545497E-2</v>
      </c>
      <c r="DM64" s="19">
        <v>0.22727272727272699</v>
      </c>
      <c r="DN64" s="19">
        <v>0.22727272727272699</v>
      </c>
      <c r="DO64" s="19">
        <v>4.5454545454545497E-2</v>
      </c>
      <c r="DP64" s="19">
        <v>0.36363636363636398</v>
      </c>
      <c r="DQ64" s="17">
        <v>0</v>
      </c>
      <c r="DR64" s="19">
        <v>8.3333333333333301E-2</v>
      </c>
      <c r="DS64" s="19">
        <v>0.20833333333333301</v>
      </c>
      <c r="DT64" s="19">
        <v>0.16666666666666699</v>
      </c>
      <c r="DU64" s="19">
        <v>6.25E-2</v>
      </c>
      <c r="DV64" s="19">
        <v>4.1666666666666699E-2</v>
      </c>
      <c r="DW64" s="19">
        <v>0</v>
      </c>
      <c r="DX64" s="19">
        <v>6.25E-2</v>
      </c>
      <c r="DY64" s="19">
        <v>0</v>
      </c>
      <c r="DZ64" s="19">
        <v>2.0833333333333301E-2</v>
      </c>
      <c r="EA64" s="19">
        <v>0</v>
      </c>
      <c r="EB64" s="19">
        <v>0.35416666666666702</v>
      </c>
      <c r="EC64" s="19">
        <v>0</v>
      </c>
      <c r="ED64" s="57">
        <v>0.18181818181818199</v>
      </c>
      <c r="EE64" s="57">
        <v>0.45454545454545497</v>
      </c>
      <c r="EF64" s="57">
        <v>0.36363636363636398</v>
      </c>
      <c r="EG64" s="57">
        <v>0.13636363636363599</v>
      </c>
      <c r="EH64" s="57">
        <v>9.0909090909090898E-2</v>
      </c>
      <c r="EI64" s="57">
        <v>0</v>
      </c>
      <c r="EJ64" s="57">
        <v>0.13636363636363599</v>
      </c>
      <c r="EK64" s="57">
        <v>0</v>
      </c>
      <c r="EL64" s="57">
        <v>4.5454545454545497E-2</v>
      </c>
      <c r="EM64" s="57">
        <v>0</v>
      </c>
      <c r="EN64" s="57">
        <v>0.77272727272727304</v>
      </c>
      <c r="EO64" s="17">
        <v>0</v>
      </c>
      <c r="EP64" s="19">
        <v>0.11363636363636399</v>
      </c>
      <c r="EQ64" s="19">
        <v>0.39393939393939398</v>
      </c>
      <c r="ER64" s="19">
        <v>9.0909090909090898E-2</v>
      </c>
      <c r="ES64" s="19">
        <v>9.8484848484848495E-2</v>
      </c>
      <c r="ET64" s="19">
        <v>1.5151515151515201E-2</v>
      </c>
      <c r="EU64" s="19">
        <v>0</v>
      </c>
      <c r="EV64" s="19">
        <v>7.5757575757575801E-2</v>
      </c>
      <c r="EW64" s="19">
        <v>3.03030303030303E-2</v>
      </c>
      <c r="EX64" s="19">
        <v>2.27272727272727E-2</v>
      </c>
      <c r="EY64" s="19">
        <v>6.0606060606060601E-2</v>
      </c>
      <c r="EZ64" s="19">
        <v>3.03030303030303E-2</v>
      </c>
      <c r="FA64" s="19">
        <v>1.5151515151515201E-2</v>
      </c>
      <c r="FB64" s="19">
        <v>5.3030303030302997E-2</v>
      </c>
      <c r="FC64" s="19">
        <v>7.3934837092731798E-2</v>
      </c>
      <c r="FD64" s="19">
        <v>0.42023809523809502</v>
      </c>
      <c r="FE64" s="19">
        <v>9.8934837092731806E-2</v>
      </c>
      <c r="FF64" s="19">
        <v>0.123579782790309</v>
      </c>
      <c r="FG64" s="19">
        <v>0</v>
      </c>
      <c r="FH64" s="19">
        <v>0</v>
      </c>
      <c r="FI64" s="19">
        <v>7.5960735171261506E-2</v>
      </c>
      <c r="FJ64" s="19">
        <v>1.58730158730159E-2</v>
      </c>
      <c r="FK64" s="19">
        <v>2.5000000000000001E-2</v>
      </c>
      <c r="FL64" s="19">
        <v>5.1315789473684197E-2</v>
      </c>
      <c r="FM64" s="19">
        <v>2.4644945697577299E-2</v>
      </c>
      <c r="FN64" s="19">
        <v>1.58730158730159E-2</v>
      </c>
      <c r="FO64" s="17">
        <v>7.4644945697577306E-2</v>
      </c>
      <c r="FP64" s="19">
        <v>0.17435897435897399</v>
      </c>
      <c r="FQ64" s="19">
        <v>0.26071575483340198</v>
      </c>
      <c r="FR64" s="19">
        <v>0.230946112710819</v>
      </c>
      <c r="FS64" s="19">
        <v>0.200787056081174</v>
      </c>
      <c r="FT64" s="19">
        <v>8.5687645687645697E-2</v>
      </c>
      <c r="FU64" s="19">
        <v>4.7504456327985702E-2</v>
      </c>
      <c r="FV64" s="19">
        <v>0.19023199023199</v>
      </c>
      <c r="FW64" s="19">
        <v>0.255137844611529</v>
      </c>
      <c r="FX64" s="19">
        <v>0.23086562560246801</v>
      </c>
      <c r="FY64" s="19">
        <v>0.18532228005912199</v>
      </c>
      <c r="FZ64" s="19">
        <v>9.4499068183278703E-2</v>
      </c>
      <c r="GA64" s="17">
        <v>4.3943191311612402E-2</v>
      </c>
      <c r="GB64" s="19">
        <v>3.6363636363636397E-2</v>
      </c>
      <c r="GC64" s="19">
        <v>2.12121212121212E-2</v>
      </c>
      <c r="GD64" s="19">
        <v>0.12727272727272701</v>
      </c>
      <c r="GE64" s="19">
        <v>0.25151515151515202</v>
      </c>
      <c r="GF64" s="19">
        <v>3.03030303030303E-2</v>
      </c>
      <c r="GG64" s="19">
        <v>2.12121212121212E-2</v>
      </c>
      <c r="GH64" s="19">
        <v>1.5151515151515201E-2</v>
      </c>
      <c r="GI64" s="19">
        <v>0.15454545454545501</v>
      </c>
      <c r="GJ64" s="19">
        <v>2.12121212121212E-2</v>
      </c>
      <c r="GK64" s="19">
        <v>0.115151515151515</v>
      </c>
      <c r="GL64" s="19">
        <v>1.8181818181818198E-2</v>
      </c>
      <c r="GM64" s="19">
        <v>3.03030303030303E-2</v>
      </c>
      <c r="GN64" s="19">
        <v>7.5757575757575801E-2</v>
      </c>
      <c r="GO64" s="19">
        <v>2.7272727272727299E-2</v>
      </c>
      <c r="GP64" s="19">
        <v>5.4545454545454501E-2</v>
      </c>
      <c r="GQ64" s="17">
        <v>0</v>
      </c>
      <c r="GR64" s="16">
        <v>0.86363636363636398</v>
      </c>
      <c r="GS64" s="17">
        <v>0.13636363636363599</v>
      </c>
      <c r="GT64" s="19">
        <v>0.13636363636363599</v>
      </c>
      <c r="GU64" s="19">
        <v>0</v>
      </c>
      <c r="GV64" s="19">
        <v>4.5454545454545497E-2</v>
      </c>
      <c r="GW64" s="19">
        <v>0</v>
      </c>
      <c r="GX64" s="19">
        <v>4.5454545454545497E-2</v>
      </c>
      <c r="GY64" s="19">
        <v>9.0909090909090898E-2</v>
      </c>
      <c r="GZ64" s="19">
        <v>4.5454545454545497E-2</v>
      </c>
      <c r="HA64" s="17">
        <v>4.5454545454545497E-2</v>
      </c>
      <c r="HB64" s="19">
        <v>0</v>
      </c>
      <c r="HC64" s="19">
        <v>1.52958152958153E-2</v>
      </c>
      <c r="HD64" s="19">
        <v>6.3253654558002401E-2</v>
      </c>
      <c r="HE64" s="19">
        <v>0.10016939582157</v>
      </c>
      <c r="HF64" s="19">
        <v>0</v>
      </c>
      <c r="HG64" s="19">
        <v>3.04473304473304E-2</v>
      </c>
      <c r="HH64" s="19">
        <v>6.2726645335341003E-2</v>
      </c>
      <c r="HI64" s="19">
        <v>0.16919505615157801</v>
      </c>
      <c r="HJ64" s="19">
        <v>0.15721814417466601</v>
      </c>
      <c r="HK64" s="19">
        <v>5.1421042725390602E-2</v>
      </c>
      <c r="HL64" s="19">
        <v>0.10200138026225</v>
      </c>
      <c r="HM64" s="19">
        <v>8.4610075914423696E-2</v>
      </c>
      <c r="HN64" s="19">
        <v>0.14533534098751499</v>
      </c>
      <c r="HO64" s="19">
        <v>0</v>
      </c>
      <c r="HP64" s="19">
        <v>1.8326118326118301E-2</v>
      </c>
      <c r="HQ64" s="17">
        <v>0</v>
      </c>
      <c r="HR64" s="19">
        <v>0.5</v>
      </c>
      <c r="HS64" s="19">
        <v>0.54545454545454497</v>
      </c>
      <c r="HT64" s="19">
        <v>4.5454545454545497E-2</v>
      </c>
      <c r="HU64" s="19">
        <v>9.0909090909090898E-2</v>
      </c>
      <c r="HV64" s="19">
        <v>0.5</v>
      </c>
      <c r="HW64" s="19">
        <v>4.5454545454545497E-2</v>
      </c>
      <c r="HX64" s="17">
        <v>9.0909090909090898E-2</v>
      </c>
      <c r="HY64" s="19">
        <v>0.14070889197102801</v>
      </c>
      <c r="HZ64" s="19">
        <v>7.9950415367891103E-2</v>
      </c>
      <c r="IA64" s="19">
        <v>6.4113090792702401E-2</v>
      </c>
      <c r="IB64" s="19">
        <v>8.31560936803655E-2</v>
      </c>
      <c r="IC64" s="19">
        <v>0.151084604715673</v>
      </c>
      <c r="ID64" s="19">
        <v>5.8369420311167902E-2</v>
      </c>
      <c r="IE64" s="19">
        <v>5.95921926407363E-2</v>
      </c>
      <c r="IF64" s="19">
        <v>4.5955365372841103E-2</v>
      </c>
      <c r="IG64" s="19">
        <v>5.4890714463529999E-2</v>
      </c>
      <c r="IH64" s="19">
        <v>4.5333010381554101E-2</v>
      </c>
      <c r="II64" s="19">
        <v>5.5995478675090297E-2</v>
      </c>
      <c r="IJ64" s="19">
        <v>5.20055619473095E-2</v>
      </c>
      <c r="IK64" s="19">
        <v>5.07075828629227E-2</v>
      </c>
      <c r="IL64" s="19">
        <v>5.0201068880680502E-2</v>
      </c>
      <c r="IM64" s="19">
        <v>7.9365079365079395E-3</v>
      </c>
      <c r="IN64" s="17">
        <v>0</v>
      </c>
      <c r="IO64" s="19">
        <v>-0.31818181818181801</v>
      </c>
      <c r="IP64" s="19">
        <v>4.5454545454545497E-2</v>
      </c>
      <c r="IQ64" s="19">
        <v>-0.22727272727272699</v>
      </c>
      <c r="IR64" s="19">
        <v>-0.36363636363636398</v>
      </c>
      <c r="IS64" s="19">
        <v>-0.27272727272727298</v>
      </c>
      <c r="IT64" s="19">
        <v>-0.45454545454545497</v>
      </c>
      <c r="IU64" s="17">
        <v>-9.0909090909090898E-2</v>
      </c>
      <c r="IV64" s="16">
        <v>0.68181818181818199</v>
      </c>
      <c r="IW64" s="16">
        <v>0.63636363636363602</v>
      </c>
      <c r="IX64" s="16">
        <v>0.59090909090909105</v>
      </c>
      <c r="IY64" s="16">
        <v>-4.5454545454545497E-2</v>
      </c>
      <c r="IZ64" s="16">
        <v>9.0909090909090898E-2</v>
      </c>
      <c r="JA64" s="16">
        <v>0.59090909090909105</v>
      </c>
      <c r="JB64" s="16">
        <v>0.5</v>
      </c>
      <c r="JC64" s="16">
        <v>0.18181818181818199</v>
      </c>
      <c r="JD64" s="16">
        <v>-9.0909090909090898E-2</v>
      </c>
      <c r="JE64" s="16">
        <v>0.5</v>
      </c>
      <c r="JF64" s="19">
        <v>0</v>
      </c>
      <c r="JG64" s="17">
        <v>0</v>
      </c>
      <c r="JH64" s="19">
        <v>5.88803637396988E-2</v>
      </c>
      <c r="JI64" s="16">
        <v>5.8439897698209703E-2</v>
      </c>
      <c r="JJ64" s="16">
        <v>6.04326513213981E-2</v>
      </c>
      <c r="JK64" s="16">
        <v>7.2756228095102807E-2</v>
      </c>
      <c r="JL64" s="16">
        <v>8.2342284739982993E-2</v>
      </c>
      <c r="JM64" s="16">
        <v>6.1104006820119301E-2</v>
      </c>
      <c r="JN64" s="16">
        <v>0.17074097755043999</v>
      </c>
      <c r="JO64" s="16">
        <v>0.116478402955385</v>
      </c>
      <c r="JP64" s="16">
        <v>0.22412262006251801</v>
      </c>
      <c r="JQ64" s="16">
        <v>8.9914274888699394E-2</v>
      </c>
      <c r="JR64" s="19">
        <v>4.7882921284455801E-3</v>
      </c>
      <c r="JS64" s="17">
        <v>0</v>
      </c>
      <c r="JT64" s="19">
        <v>4.5454545454545497E-2</v>
      </c>
      <c r="JU64" s="16">
        <v>0.22727272727272699</v>
      </c>
      <c r="JV64" s="16">
        <v>0.27272727272727298</v>
      </c>
      <c r="JW64" s="16">
        <v>0.22727272727272699</v>
      </c>
      <c r="JX64" s="16">
        <v>0.59090909090909105</v>
      </c>
      <c r="JY64" s="16">
        <v>9.0909090909090898E-2</v>
      </c>
      <c r="JZ64" s="16">
        <v>9.0909090909090898E-2</v>
      </c>
      <c r="KA64" s="16">
        <v>9.0909090909090898E-2</v>
      </c>
      <c r="KB64" s="16">
        <v>0.13636363636363599</v>
      </c>
      <c r="KC64" s="16">
        <v>0.45454545454545497</v>
      </c>
      <c r="KD64" s="19">
        <v>0.13636363636363599</v>
      </c>
      <c r="KE64" s="17">
        <v>0.22727272727272699</v>
      </c>
      <c r="KF64" s="19">
        <v>-0.36363636363636398</v>
      </c>
      <c r="KG64" s="16">
        <v>0</v>
      </c>
      <c r="KH64" s="16">
        <v>0.59090909090909105</v>
      </c>
      <c r="KI64" s="16">
        <v>0.72727272727272696</v>
      </c>
      <c r="KJ64" s="16">
        <v>-0.36363636363636398</v>
      </c>
      <c r="KK64" s="16">
        <v>0.18181818181818199</v>
      </c>
      <c r="KL64" s="16">
        <v>0.5</v>
      </c>
      <c r="KM64" s="17">
        <v>0.54545454545454497</v>
      </c>
      <c r="KN64" s="81">
        <v>-0.31818181818181801</v>
      </c>
      <c r="KO64" s="19">
        <v>-0.18181818181818199</v>
      </c>
      <c r="KP64" s="19">
        <v>-0.13636363636363599</v>
      </c>
      <c r="KQ64" s="19">
        <v>4.5454545454545497E-2</v>
      </c>
      <c r="KR64" s="19">
        <v>0.18181818181818199</v>
      </c>
      <c r="KS64" s="19">
        <v>4.5454545454545497E-2</v>
      </c>
      <c r="KT64" s="17">
        <v>-9.0909090909090898E-2</v>
      </c>
      <c r="KU64" s="353"/>
      <c r="KV64" s="353"/>
      <c r="KW64" s="353"/>
      <c r="KX64" s="353"/>
      <c r="KY64" s="353"/>
      <c r="KZ64" s="353"/>
      <c r="LA64" s="353"/>
      <c r="LB64" s="353"/>
      <c r="LC64" s="353"/>
      <c r="LD64" s="353"/>
      <c r="LE64" s="49">
        <v>9.5238095238095205E-2</v>
      </c>
      <c r="LF64" s="16">
        <v>0.66666666666666696</v>
      </c>
      <c r="LG64" s="16">
        <v>0.238095238095238</v>
      </c>
      <c r="LH64" s="16">
        <v>0</v>
      </c>
      <c r="LI64" s="16">
        <v>0</v>
      </c>
      <c r="LJ64" s="17">
        <v>4.5454545454545497E-2</v>
      </c>
      <c r="LK64" s="19">
        <v>4.7619047619047603E-2</v>
      </c>
      <c r="LL64" s="19">
        <v>0.52380952380952395</v>
      </c>
      <c r="LM64" s="19">
        <v>0.42857142857142899</v>
      </c>
      <c r="LN64" s="19">
        <v>0</v>
      </c>
      <c r="LO64" s="19">
        <v>0</v>
      </c>
      <c r="LP64" s="19">
        <v>4.5454545454545497E-2</v>
      </c>
      <c r="LQ64" s="49">
        <v>0.13636363636363599</v>
      </c>
      <c r="LR64" s="16">
        <v>0.5</v>
      </c>
      <c r="LS64" s="16">
        <v>0.18181818181818199</v>
      </c>
      <c r="LT64" s="16">
        <v>0</v>
      </c>
      <c r="LU64" s="16">
        <v>4.5454545454545497E-2</v>
      </c>
      <c r="LV64" s="16">
        <v>0</v>
      </c>
      <c r="LW64" s="16">
        <v>9.0909090909090898E-2</v>
      </c>
      <c r="LX64" s="19">
        <v>0</v>
      </c>
      <c r="LY64" s="19">
        <v>0</v>
      </c>
      <c r="LZ64" s="17">
        <v>0.18181818181818199</v>
      </c>
      <c r="MA64" s="16">
        <v>0</v>
      </c>
      <c r="MB64" s="16">
        <v>0</v>
      </c>
      <c r="MC64" s="16">
        <v>0</v>
      </c>
      <c r="MD64" s="16">
        <v>0</v>
      </c>
      <c r="ME64" s="16">
        <v>0</v>
      </c>
      <c r="MF64" s="16">
        <v>0</v>
      </c>
      <c r="MG64" s="16">
        <v>0</v>
      </c>
      <c r="MH64" s="19">
        <v>0</v>
      </c>
      <c r="MI64" s="17">
        <v>0</v>
      </c>
      <c r="MJ64" s="16">
        <v>0.25</v>
      </c>
      <c r="MK64" s="16">
        <v>0.6</v>
      </c>
      <c r="ML64" s="16">
        <v>0.15</v>
      </c>
      <c r="MM64" s="16">
        <v>0</v>
      </c>
      <c r="MN64" s="16">
        <v>0</v>
      </c>
      <c r="MO64" s="17">
        <v>9.0909090909090898E-2</v>
      </c>
      <c r="MP64" s="16">
        <v>0.15</v>
      </c>
      <c r="MQ64" s="16">
        <v>0.45</v>
      </c>
      <c r="MR64" s="16">
        <v>0.35</v>
      </c>
      <c r="MS64" s="16">
        <v>0.05</v>
      </c>
      <c r="MT64" s="19">
        <v>0</v>
      </c>
      <c r="MU64" s="19">
        <v>9.0909090909090898E-2</v>
      </c>
      <c r="MV64" s="49">
        <v>0.27272727272727298</v>
      </c>
      <c r="MW64" s="16">
        <v>0.54545454545454497</v>
      </c>
      <c r="MX64" s="16">
        <v>0.40909090909090901</v>
      </c>
      <c r="MY64" s="16">
        <v>0</v>
      </c>
      <c r="MZ64" s="16">
        <v>9.0909090909090898E-2</v>
      </c>
      <c r="NA64" s="16">
        <v>9.0909090909090898E-2</v>
      </c>
      <c r="NB64" s="16">
        <v>4.5454545454545497E-2</v>
      </c>
      <c r="NC64" s="19">
        <v>0</v>
      </c>
      <c r="ND64" s="17">
        <v>0.13636363636363599</v>
      </c>
      <c r="NE64" s="16">
        <v>0</v>
      </c>
      <c r="NF64" s="16">
        <v>0</v>
      </c>
      <c r="NG64" s="16">
        <v>0</v>
      </c>
      <c r="NH64" s="16">
        <v>0</v>
      </c>
      <c r="NI64" s="16">
        <v>0</v>
      </c>
      <c r="NJ64" s="16">
        <v>0</v>
      </c>
      <c r="NK64" s="16">
        <v>0</v>
      </c>
      <c r="NL64" s="19">
        <v>0</v>
      </c>
      <c r="NM64" s="17">
        <v>0</v>
      </c>
      <c r="NN64" s="19">
        <v>7.1428571428571397E-2</v>
      </c>
      <c r="NO64" s="16">
        <v>0.28571428571428598</v>
      </c>
      <c r="NP64" s="16">
        <v>0.57142857142857195</v>
      </c>
      <c r="NQ64" s="16">
        <v>7.1428571428571397E-2</v>
      </c>
      <c r="NR64" s="16">
        <v>0</v>
      </c>
      <c r="NS64" s="17">
        <v>0.36363636363636398</v>
      </c>
      <c r="NT64" s="16">
        <v>7.1428571428571397E-2</v>
      </c>
      <c r="NU64" s="16">
        <v>0.28571428571428598</v>
      </c>
      <c r="NV64" s="16">
        <v>0.64285714285714302</v>
      </c>
      <c r="NW64" s="16">
        <v>0</v>
      </c>
      <c r="NX64" s="19">
        <v>0</v>
      </c>
      <c r="NY64" s="17">
        <v>0.36363636363636398</v>
      </c>
      <c r="NZ64" s="19">
        <v>0</v>
      </c>
      <c r="OA64" s="16">
        <v>0.27272727272727298</v>
      </c>
      <c r="OB64" s="16">
        <v>0</v>
      </c>
      <c r="OC64" s="16">
        <v>0</v>
      </c>
      <c r="OD64" s="16">
        <v>4.5454545454545497E-2</v>
      </c>
      <c r="OE64" s="16">
        <v>4.5454545454545497E-2</v>
      </c>
      <c r="OF64" s="16">
        <v>4.5454545454545497E-2</v>
      </c>
      <c r="OG64" s="19">
        <v>0</v>
      </c>
      <c r="OH64" s="17">
        <v>0</v>
      </c>
      <c r="OI64" s="16">
        <v>0</v>
      </c>
      <c r="OJ64" s="16">
        <v>0</v>
      </c>
      <c r="OK64" s="16">
        <v>0</v>
      </c>
      <c r="OL64" s="16">
        <v>0</v>
      </c>
      <c r="OM64" s="16">
        <v>0</v>
      </c>
      <c r="ON64" s="16">
        <v>0</v>
      </c>
      <c r="OO64" s="16">
        <v>0</v>
      </c>
      <c r="OP64" s="19">
        <v>4.5454545454545497E-2</v>
      </c>
      <c r="OQ64" s="17">
        <v>0</v>
      </c>
      <c r="OR64" s="16">
        <v>9.0909090909090898E-2</v>
      </c>
      <c r="OS64" s="16">
        <v>0.45454545454545497</v>
      </c>
      <c r="OT64" s="16">
        <v>0.45454545454545497</v>
      </c>
      <c r="OU64" s="16">
        <v>0</v>
      </c>
      <c r="OV64" s="19">
        <v>0</v>
      </c>
      <c r="OW64" s="17">
        <v>0.5</v>
      </c>
      <c r="OX64" s="19">
        <v>9.0909090909090898E-2</v>
      </c>
      <c r="OY64" s="16">
        <v>0.36363636363636398</v>
      </c>
      <c r="OZ64" s="16">
        <v>0.54545454545454497</v>
      </c>
      <c r="PA64" s="16">
        <v>0</v>
      </c>
      <c r="PB64" s="19">
        <v>0</v>
      </c>
      <c r="PC64" s="19">
        <v>0.5</v>
      </c>
      <c r="PD64" s="49">
        <v>4.5454545454545497E-2</v>
      </c>
      <c r="PE64" s="16">
        <v>0.13636363636363599</v>
      </c>
      <c r="PF64" s="16">
        <v>9.0909090909090898E-2</v>
      </c>
      <c r="PG64" s="16">
        <v>0</v>
      </c>
      <c r="PH64" s="16">
        <v>0</v>
      </c>
      <c r="PI64" s="16">
        <v>0</v>
      </c>
      <c r="PJ64" s="16">
        <v>0</v>
      </c>
      <c r="PK64" s="19">
        <v>0.13636363636363599</v>
      </c>
      <c r="PL64" s="17">
        <v>0</v>
      </c>
      <c r="PM64" s="19">
        <v>0</v>
      </c>
      <c r="PN64" s="16">
        <v>0</v>
      </c>
      <c r="PO64" s="16">
        <v>0</v>
      </c>
      <c r="PP64" s="16">
        <v>0</v>
      </c>
      <c r="PQ64" s="16">
        <v>0</v>
      </c>
      <c r="PR64" s="16">
        <v>0</v>
      </c>
      <c r="PS64" s="16">
        <v>0</v>
      </c>
      <c r="PT64" s="19">
        <v>0</v>
      </c>
      <c r="PU64" s="17">
        <v>0</v>
      </c>
      <c r="PV64" s="19">
        <v>0.37121212121212099</v>
      </c>
      <c r="PW64" s="16">
        <v>9.8484848484848495E-2</v>
      </c>
      <c r="PX64" s="16">
        <v>9.8484848484848495E-2</v>
      </c>
      <c r="PY64" s="16">
        <v>0.12121212121212099</v>
      </c>
      <c r="PZ64" s="16">
        <v>3.03030303030303E-2</v>
      </c>
      <c r="QA64" s="16">
        <v>0.11363636363636399</v>
      </c>
      <c r="QB64" s="16">
        <v>9.8484848484848495E-2</v>
      </c>
      <c r="QC64" s="19">
        <v>6.8181818181818205E-2</v>
      </c>
      <c r="QD64" s="17">
        <v>0</v>
      </c>
      <c r="QE64" s="19">
        <v>5.3030303030302997E-2</v>
      </c>
      <c r="QF64" s="16">
        <v>0.19696969696969699</v>
      </c>
      <c r="QG64" s="16">
        <v>0.15909090909090901</v>
      </c>
      <c r="QH64" s="16">
        <v>6.0606060606060601E-2</v>
      </c>
      <c r="QI64" s="16">
        <v>0.21212121212121199</v>
      </c>
      <c r="QJ64" s="16">
        <v>0.13636363636363599</v>
      </c>
      <c r="QK64" s="19">
        <v>0.18181818181818199</v>
      </c>
      <c r="QL64" s="19">
        <v>0</v>
      </c>
      <c r="QM64" s="17">
        <v>0</v>
      </c>
      <c r="QN64" s="19">
        <v>0.49242424242424199</v>
      </c>
      <c r="QO64" s="16">
        <v>0.18181818181818199</v>
      </c>
      <c r="QP64" s="16">
        <v>0.12878787878787901</v>
      </c>
      <c r="QQ64" s="16">
        <v>4.5454545454545497E-2</v>
      </c>
      <c r="QR64" s="16">
        <v>8.3333333333333301E-2</v>
      </c>
      <c r="QS64" s="16">
        <v>6.0606060606060601E-2</v>
      </c>
      <c r="QT64" s="16">
        <v>0</v>
      </c>
      <c r="QU64" s="19">
        <v>7.5757575757575803E-3</v>
      </c>
      <c r="QV64" s="17">
        <v>0</v>
      </c>
      <c r="QW64" s="49">
        <v>12.2114285714286</v>
      </c>
      <c r="QX64" s="19">
        <v>3.5966666666666698</v>
      </c>
      <c r="QY64" s="19">
        <v>6.43333333333333</v>
      </c>
      <c r="QZ64" s="17">
        <v>6.9555555555555602</v>
      </c>
      <c r="RA64" s="49">
        <v>13.2357142857143</v>
      </c>
      <c r="RB64" s="19">
        <v>5.9609523809523797</v>
      </c>
      <c r="RC64" s="19">
        <v>5.8105263157894704</v>
      </c>
      <c r="RD64" s="17">
        <v>8.8888888888888893</v>
      </c>
      <c r="RE64" s="49">
        <v>209706.863636364</v>
      </c>
      <c r="RF64" s="19">
        <v>3743</v>
      </c>
      <c r="RG64" s="19">
        <v>10314.9047619048</v>
      </c>
      <c r="RH64" s="17">
        <v>13132.1818181818</v>
      </c>
      <c r="RI64" s="357"/>
      <c r="RJ64" s="354"/>
      <c r="RK64" s="354"/>
      <c r="RL64" s="355"/>
      <c r="RM64" s="363">
        <v>27.177954545454501</v>
      </c>
    </row>
    <row r="65" spans="1:480" x14ac:dyDescent="0.25">
      <c r="A65" s="33"/>
      <c r="B65" s="19"/>
      <c r="C65" s="17"/>
      <c r="D65" s="16"/>
      <c r="E65" s="16"/>
      <c r="F65" s="16"/>
      <c r="G65" s="17"/>
      <c r="H65" s="31"/>
      <c r="I65" s="31"/>
      <c r="J65" s="31"/>
      <c r="K65" s="31"/>
      <c r="L65" s="46"/>
      <c r="M65" s="46"/>
      <c r="N65" s="46"/>
      <c r="O65" s="46"/>
      <c r="P65" s="46"/>
      <c r="Q65" s="46"/>
      <c r="R65" s="46"/>
      <c r="S65" s="46"/>
      <c r="T65" s="46"/>
      <c r="U65" s="46"/>
      <c r="V65" s="46"/>
      <c r="W65" s="40"/>
      <c r="X65" s="36"/>
      <c r="Y65" s="36"/>
      <c r="Z65" s="36"/>
      <c r="AA65" s="36"/>
      <c r="AP65" s="58"/>
      <c r="AQ65" s="58"/>
      <c r="AR65" s="58"/>
      <c r="AS65" s="58"/>
      <c r="AT65" s="58"/>
      <c r="AU65" s="58"/>
      <c r="AV65" s="58"/>
      <c r="AX65" s="49"/>
      <c r="AY65" s="16"/>
      <c r="AZ65" s="16"/>
      <c r="BA65" s="16"/>
      <c r="BB65" s="16"/>
      <c r="BC65" s="16"/>
      <c r="BD65" s="16"/>
      <c r="BE65" s="16"/>
      <c r="BF65" s="19"/>
      <c r="BG65" s="19"/>
      <c r="BH65" s="19"/>
      <c r="BI65" s="19"/>
      <c r="BJ65" s="19"/>
      <c r="BK65" s="19"/>
      <c r="BL65" s="19"/>
      <c r="BM65" s="19"/>
      <c r="BN65" s="19"/>
      <c r="BO65" s="19"/>
      <c r="BP65" s="19"/>
      <c r="BQ65" s="19"/>
      <c r="BR65" s="19"/>
      <c r="BS65" s="19"/>
      <c r="BT65" s="19"/>
      <c r="BU65" s="17"/>
      <c r="BV65" s="19"/>
      <c r="BW65" s="17"/>
      <c r="BX65" s="16"/>
      <c r="BY65" s="16"/>
      <c r="BZ65" s="16"/>
      <c r="CA65" s="17"/>
      <c r="CB65" s="31"/>
      <c r="CC65" s="31"/>
      <c r="CD65" s="31"/>
      <c r="CE65" s="31"/>
      <c r="CF65" s="46"/>
      <c r="CG65" s="46"/>
      <c r="CH65" s="46"/>
      <c r="CI65" s="46"/>
      <c r="CJ65" s="46"/>
      <c r="CK65" s="46"/>
      <c r="CL65" s="46"/>
      <c r="CM65" s="46"/>
      <c r="CN65" s="46"/>
      <c r="CO65" s="46"/>
      <c r="CP65" s="46"/>
      <c r="CQ65" s="40"/>
      <c r="CR65" s="38"/>
      <c r="CS65" s="38"/>
      <c r="CT65" s="38"/>
      <c r="CU65" s="40"/>
      <c r="CV65" s="46"/>
      <c r="CW65" s="19"/>
      <c r="CX65" s="19"/>
      <c r="CY65" s="19"/>
      <c r="CZ65" s="19"/>
      <c r="DA65" s="19"/>
      <c r="DB65" s="19"/>
      <c r="DC65" s="19"/>
      <c r="DD65" s="19"/>
      <c r="DE65" s="19"/>
      <c r="DF65" s="19"/>
      <c r="DG65" s="19"/>
      <c r="DH65" s="19"/>
      <c r="DI65" s="19"/>
      <c r="DJ65" s="19"/>
      <c r="DK65" s="19"/>
      <c r="DL65" s="19"/>
      <c r="DM65" s="19"/>
      <c r="DN65" s="19"/>
      <c r="DO65" s="19"/>
      <c r="DP65" s="19"/>
      <c r="DQ65" s="17"/>
      <c r="DR65" s="19"/>
      <c r="DS65" s="19"/>
      <c r="DT65" s="19"/>
      <c r="DU65" s="19"/>
      <c r="DV65" s="19"/>
      <c r="DW65" s="19"/>
      <c r="DX65" s="19"/>
      <c r="DY65" s="19"/>
      <c r="DZ65" s="19"/>
      <c r="EA65" s="19"/>
      <c r="EB65" s="19"/>
      <c r="EC65" s="19"/>
      <c r="ED65" s="57"/>
      <c r="EE65" s="57"/>
      <c r="EF65" s="57"/>
      <c r="EG65" s="57"/>
      <c r="EH65" s="57"/>
      <c r="EI65" s="57"/>
      <c r="EJ65" s="57"/>
      <c r="EK65" s="57"/>
      <c r="EL65" s="57"/>
      <c r="EM65" s="57"/>
      <c r="EN65" s="57"/>
      <c r="EO65" s="17"/>
      <c r="EP65" s="1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19"/>
      <c r="FQ65" s="19"/>
      <c r="FR65" s="19"/>
      <c r="FS65" s="19"/>
      <c r="FT65" s="19"/>
      <c r="FU65" s="19"/>
      <c r="FV65" s="19"/>
      <c r="FW65" s="19"/>
      <c r="FX65" s="19"/>
      <c r="FY65" s="19"/>
      <c r="FZ65" s="19"/>
      <c r="GA65" s="17"/>
      <c r="GB65" s="19"/>
      <c r="GC65" s="19"/>
      <c r="GD65" s="19"/>
      <c r="GE65" s="19"/>
      <c r="GF65" s="19"/>
      <c r="GG65" s="19"/>
      <c r="GH65" s="19"/>
      <c r="GI65" s="19"/>
      <c r="GJ65" s="19"/>
      <c r="GK65" s="19"/>
      <c r="GL65" s="19"/>
      <c r="GM65" s="19"/>
      <c r="GN65" s="19"/>
      <c r="GO65" s="19"/>
      <c r="GP65" s="19"/>
      <c r="GQ65" s="17"/>
      <c r="GR65" s="16"/>
      <c r="GS65" s="17"/>
      <c r="GT65" s="19"/>
      <c r="GU65" s="19"/>
      <c r="GV65" s="19"/>
      <c r="GW65" s="19"/>
      <c r="GX65" s="19"/>
      <c r="GY65" s="19"/>
      <c r="GZ65" s="19"/>
      <c r="HA65" s="17"/>
      <c r="HB65" s="19"/>
      <c r="HC65" s="19"/>
      <c r="HD65" s="19"/>
      <c r="HE65" s="19"/>
      <c r="HF65" s="19"/>
      <c r="HG65" s="19"/>
      <c r="HH65" s="19"/>
      <c r="HI65" s="19"/>
      <c r="HJ65" s="19"/>
      <c r="HK65" s="19"/>
      <c r="HL65" s="19"/>
      <c r="HM65" s="19"/>
      <c r="HN65" s="19"/>
      <c r="HO65" s="19"/>
      <c r="HP65" s="19"/>
      <c r="HQ65" s="17"/>
      <c r="HR65" s="19"/>
      <c r="HS65" s="19"/>
      <c r="HT65" s="19"/>
      <c r="HU65" s="19"/>
      <c r="HV65" s="19"/>
      <c r="HW65" s="19"/>
      <c r="HX65" s="17"/>
      <c r="HY65" s="1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6"/>
      <c r="JD65" s="16"/>
      <c r="JE65" s="16"/>
      <c r="JF65" s="19"/>
      <c r="JG65" s="17"/>
      <c r="JH65" s="19"/>
      <c r="JI65" s="16"/>
      <c r="JJ65" s="16"/>
      <c r="JK65" s="16"/>
      <c r="JL65" s="16"/>
      <c r="JM65" s="16"/>
      <c r="JN65" s="16"/>
      <c r="JO65" s="16"/>
      <c r="JP65" s="16"/>
      <c r="JQ65" s="16"/>
      <c r="JR65" s="19"/>
      <c r="JS65" s="17"/>
      <c r="JT65" s="19"/>
      <c r="JU65" s="16"/>
      <c r="JV65" s="16"/>
      <c r="JW65" s="16"/>
      <c r="JX65" s="16"/>
      <c r="JY65" s="16"/>
      <c r="JZ65" s="16"/>
      <c r="KA65" s="16"/>
      <c r="KB65" s="16"/>
      <c r="KC65" s="16"/>
      <c r="KD65" s="19"/>
      <c r="KE65" s="17"/>
      <c r="KF65" s="19"/>
      <c r="KG65" s="16"/>
      <c r="KH65" s="16"/>
      <c r="KI65" s="16"/>
      <c r="KJ65" s="16"/>
      <c r="KK65" s="16"/>
      <c r="KL65" s="16"/>
      <c r="KM65" s="17"/>
      <c r="KN65" s="81"/>
      <c r="KO65" s="19"/>
      <c r="KP65" s="19"/>
      <c r="KQ65" s="19"/>
      <c r="KR65" s="19"/>
      <c r="KS65" s="19"/>
      <c r="KT65" s="17"/>
      <c r="KU65" s="16"/>
      <c r="KV65" s="16"/>
      <c r="KW65" s="16"/>
      <c r="KX65" s="16"/>
      <c r="KY65" s="16"/>
      <c r="KZ65" s="16"/>
      <c r="LA65" s="16"/>
      <c r="LB65" s="16"/>
      <c r="LC65" s="16"/>
      <c r="LD65" s="16"/>
      <c r="LE65" s="49"/>
      <c r="LF65" s="16"/>
      <c r="LG65" s="16"/>
      <c r="LH65" s="16"/>
      <c r="LI65" s="16"/>
      <c r="LJ65" s="17"/>
      <c r="LK65" s="19"/>
      <c r="LL65" s="19"/>
      <c r="LM65" s="19"/>
      <c r="LN65" s="19"/>
      <c r="LO65" s="19"/>
      <c r="LP65" s="19"/>
      <c r="LQ65" s="49"/>
      <c r="LR65" s="16"/>
      <c r="LS65" s="16"/>
      <c r="LT65" s="16"/>
      <c r="LU65" s="16"/>
      <c r="LV65" s="16"/>
      <c r="LW65" s="16"/>
      <c r="LX65" s="19"/>
      <c r="LY65" s="19"/>
      <c r="LZ65" s="17"/>
      <c r="MA65" s="16"/>
      <c r="MB65" s="16"/>
      <c r="MC65" s="16"/>
      <c r="MD65" s="16"/>
      <c r="ME65" s="16"/>
      <c r="MF65" s="16"/>
      <c r="MG65" s="16"/>
      <c r="MH65" s="19"/>
      <c r="MI65" s="17"/>
      <c r="MJ65" s="16"/>
      <c r="MK65" s="16"/>
      <c r="ML65" s="16"/>
      <c r="MM65" s="16"/>
      <c r="MN65" s="16"/>
      <c r="MO65" s="17"/>
      <c r="MP65" s="16"/>
      <c r="MQ65" s="16"/>
      <c r="MR65" s="16"/>
      <c r="MS65" s="16"/>
      <c r="MT65" s="19"/>
      <c r="MU65" s="19"/>
      <c r="MV65" s="49"/>
      <c r="MW65" s="16"/>
      <c r="MX65" s="16"/>
      <c r="MY65" s="16"/>
      <c r="MZ65" s="16"/>
      <c r="NA65" s="16"/>
      <c r="NB65" s="16"/>
      <c r="NC65" s="19"/>
      <c r="ND65" s="17"/>
      <c r="NE65" s="16"/>
      <c r="NF65" s="16"/>
      <c r="NG65" s="16"/>
      <c r="NH65" s="16"/>
      <c r="NI65" s="16"/>
      <c r="NJ65" s="16"/>
      <c r="NK65" s="16"/>
      <c r="NL65" s="19"/>
      <c r="NM65" s="17"/>
      <c r="NN65" s="19"/>
      <c r="NO65" s="16"/>
      <c r="NP65" s="16"/>
      <c r="NQ65" s="16"/>
      <c r="NR65" s="16"/>
      <c r="NS65" s="17"/>
      <c r="NT65" s="16"/>
      <c r="NU65" s="16"/>
      <c r="NV65" s="16"/>
      <c r="NW65" s="16"/>
      <c r="NX65" s="19"/>
      <c r="NY65" s="17"/>
      <c r="NZ65" s="19"/>
      <c r="OA65" s="16"/>
      <c r="OB65" s="16"/>
      <c r="OC65" s="16"/>
      <c r="OD65" s="16"/>
      <c r="OE65" s="16"/>
      <c r="OF65" s="16"/>
      <c r="OG65" s="19"/>
      <c r="OH65" s="17"/>
      <c r="OI65" s="16"/>
      <c r="OJ65" s="16"/>
      <c r="OK65" s="16"/>
      <c r="OL65" s="16"/>
      <c r="OM65" s="16"/>
      <c r="ON65" s="16"/>
      <c r="OO65" s="16"/>
      <c r="OP65" s="19"/>
      <c r="OQ65" s="17"/>
      <c r="OR65" s="16"/>
      <c r="OS65" s="16"/>
      <c r="OT65" s="16"/>
      <c r="OU65" s="16"/>
      <c r="OV65" s="19"/>
      <c r="OW65" s="17"/>
      <c r="OX65" s="19"/>
      <c r="OY65" s="16"/>
      <c r="OZ65" s="16"/>
      <c r="PA65" s="16"/>
      <c r="PB65" s="19"/>
      <c r="PC65" s="19"/>
      <c r="PD65" s="49"/>
      <c r="PE65" s="16"/>
      <c r="PF65" s="16"/>
      <c r="PG65" s="16"/>
      <c r="PH65" s="16"/>
      <c r="PI65" s="16"/>
      <c r="PJ65" s="16"/>
      <c r="PK65" s="19"/>
      <c r="PL65" s="17"/>
      <c r="PM65" s="19"/>
      <c r="PN65" s="16"/>
      <c r="PO65" s="16"/>
      <c r="PP65" s="16"/>
      <c r="PQ65" s="16"/>
      <c r="PR65" s="16"/>
      <c r="PS65" s="16"/>
      <c r="PT65" s="19"/>
      <c r="PU65" s="17"/>
      <c r="PV65" s="19"/>
      <c r="PW65" s="16"/>
      <c r="PX65" s="16"/>
      <c r="PY65" s="16"/>
      <c r="PZ65" s="16"/>
      <c r="QA65" s="16"/>
      <c r="QB65" s="16"/>
      <c r="QC65" s="19"/>
      <c r="QD65" s="17"/>
      <c r="QE65" s="19"/>
      <c r="QF65" s="16"/>
      <c r="QG65" s="16"/>
      <c r="QH65" s="16"/>
      <c r="QI65" s="16"/>
      <c r="QJ65" s="16"/>
      <c r="QK65" s="19"/>
      <c r="QL65" s="19"/>
      <c r="QM65" s="17"/>
      <c r="QN65" s="19"/>
      <c r="QO65" s="16"/>
      <c r="QP65" s="16"/>
      <c r="QQ65" s="16"/>
      <c r="QR65" s="16"/>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19"/>
      <c r="C66" s="17"/>
      <c r="D66" s="16"/>
      <c r="E66" s="16"/>
      <c r="F66" s="16"/>
      <c r="G66" s="17"/>
      <c r="H66" s="31"/>
      <c r="I66" s="31"/>
      <c r="J66" s="31"/>
      <c r="K66" s="31"/>
      <c r="L66" s="46"/>
      <c r="M66" s="46"/>
      <c r="N66" s="46"/>
      <c r="O66" s="46"/>
      <c r="P66" s="46"/>
      <c r="Q66" s="46"/>
      <c r="R66" s="46"/>
      <c r="S66" s="46"/>
      <c r="T66" s="46"/>
      <c r="U66" s="46"/>
      <c r="V66" s="46"/>
      <c r="W66" s="40"/>
      <c r="X66" s="36"/>
      <c r="Y66" s="36"/>
      <c r="Z66" s="36"/>
      <c r="AA66" s="36"/>
      <c r="AP66" s="58"/>
      <c r="AQ66" s="58"/>
      <c r="AR66" s="58"/>
      <c r="AS66" s="58"/>
      <c r="AT66" s="58"/>
      <c r="AU66" s="58"/>
      <c r="AV66" s="58"/>
      <c r="AX66" s="49"/>
      <c r="AY66" s="16"/>
      <c r="AZ66" s="16"/>
      <c r="BA66" s="16"/>
      <c r="BB66" s="16"/>
      <c r="BC66" s="16"/>
      <c r="BD66" s="16"/>
      <c r="BE66" s="16"/>
      <c r="BF66" s="19"/>
      <c r="BG66" s="19"/>
      <c r="BH66" s="19"/>
      <c r="BI66" s="19"/>
      <c r="BJ66" s="19"/>
      <c r="BK66" s="19"/>
      <c r="BL66" s="19"/>
      <c r="BM66" s="19"/>
      <c r="BN66" s="19"/>
      <c r="BO66" s="19"/>
      <c r="BP66" s="19"/>
      <c r="BQ66" s="19"/>
      <c r="BR66" s="19"/>
      <c r="BS66" s="19"/>
      <c r="BT66" s="19"/>
      <c r="BU66" s="17"/>
      <c r="BV66" s="19"/>
      <c r="BW66" s="17"/>
      <c r="BX66" s="16"/>
      <c r="BY66" s="16"/>
      <c r="BZ66" s="16"/>
      <c r="CA66" s="17"/>
      <c r="CB66" s="31"/>
      <c r="CC66" s="31"/>
      <c r="CD66" s="31"/>
      <c r="CE66" s="31"/>
      <c r="CF66" s="46"/>
      <c r="CG66" s="46"/>
      <c r="CH66" s="46"/>
      <c r="CI66" s="46"/>
      <c r="CJ66" s="46"/>
      <c r="CK66" s="46"/>
      <c r="CL66" s="46"/>
      <c r="CM66" s="46"/>
      <c r="CN66" s="46"/>
      <c r="CO66" s="46"/>
      <c r="CP66" s="46"/>
      <c r="CQ66" s="40"/>
      <c r="CR66" s="38"/>
      <c r="CS66" s="38"/>
      <c r="CT66" s="38"/>
      <c r="CU66" s="40"/>
      <c r="CV66" s="46"/>
      <c r="CW66" s="19"/>
      <c r="CX66" s="19"/>
      <c r="CY66" s="19"/>
      <c r="CZ66" s="19"/>
      <c r="DA66" s="19"/>
      <c r="DB66" s="19"/>
      <c r="DC66" s="19"/>
      <c r="DD66" s="19"/>
      <c r="DE66" s="19"/>
      <c r="DF66" s="19"/>
      <c r="DG66" s="19"/>
      <c r="DH66" s="19"/>
      <c r="DI66" s="19"/>
      <c r="DJ66" s="19"/>
      <c r="DK66" s="19"/>
      <c r="DL66" s="19"/>
      <c r="DM66" s="19"/>
      <c r="DN66" s="19"/>
      <c r="DO66" s="19"/>
      <c r="DP66" s="19"/>
      <c r="DQ66" s="17"/>
      <c r="DR66" s="19"/>
      <c r="DS66" s="19"/>
      <c r="DT66" s="19"/>
      <c r="DU66" s="19"/>
      <c r="DV66" s="19"/>
      <c r="DW66" s="19"/>
      <c r="DX66" s="19"/>
      <c r="DY66" s="19"/>
      <c r="DZ66" s="19"/>
      <c r="EA66" s="19"/>
      <c r="EB66" s="19"/>
      <c r="EC66" s="19"/>
      <c r="ED66" s="57"/>
      <c r="EE66" s="57"/>
      <c r="EF66" s="57"/>
      <c r="EG66" s="57"/>
      <c r="EH66" s="57"/>
      <c r="EI66" s="57"/>
      <c r="EJ66" s="57"/>
      <c r="EK66" s="57"/>
      <c r="EL66" s="57"/>
      <c r="EM66" s="57"/>
      <c r="EN66" s="57"/>
      <c r="EO66" s="17"/>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19"/>
      <c r="FQ66" s="19"/>
      <c r="FR66" s="19"/>
      <c r="FS66" s="19"/>
      <c r="FT66" s="19"/>
      <c r="FU66" s="19"/>
      <c r="FV66" s="19"/>
      <c r="FW66" s="19"/>
      <c r="FX66" s="19"/>
      <c r="FY66" s="19"/>
      <c r="FZ66" s="19"/>
      <c r="GA66" s="17"/>
      <c r="GB66" s="19"/>
      <c r="GC66" s="19"/>
      <c r="GD66" s="19"/>
      <c r="GE66" s="19"/>
      <c r="GF66" s="19"/>
      <c r="GG66" s="19"/>
      <c r="GH66" s="19"/>
      <c r="GI66" s="19"/>
      <c r="GJ66" s="19"/>
      <c r="GK66" s="19"/>
      <c r="GL66" s="19"/>
      <c r="GM66" s="19"/>
      <c r="GN66" s="19"/>
      <c r="GO66" s="19"/>
      <c r="GP66" s="19"/>
      <c r="GQ66" s="17"/>
      <c r="GR66" s="16"/>
      <c r="GS66" s="17"/>
      <c r="GT66" s="19"/>
      <c r="GU66" s="19"/>
      <c r="GV66" s="19"/>
      <c r="GW66" s="19"/>
      <c r="GX66" s="19"/>
      <c r="GY66" s="19"/>
      <c r="GZ66" s="19"/>
      <c r="HA66" s="17"/>
      <c r="HB66" s="19"/>
      <c r="HC66" s="19"/>
      <c r="HD66" s="19"/>
      <c r="HE66" s="19"/>
      <c r="HF66" s="19"/>
      <c r="HG66" s="19"/>
      <c r="HH66" s="19"/>
      <c r="HI66" s="19"/>
      <c r="HJ66" s="19"/>
      <c r="HK66" s="19"/>
      <c r="HL66" s="19"/>
      <c r="HM66" s="19"/>
      <c r="HN66" s="19"/>
      <c r="HO66" s="19"/>
      <c r="HP66" s="19"/>
      <c r="HQ66" s="17"/>
      <c r="HR66" s="19"/>
      <c r="HS66" s="19"/>
      <c r="HT66" s="19"/>
      <c r="HU66" s="19"/>
      <c r="HV66" s="19"/>
      <c r="HW66" s="19"/>
      <c r="HX66" s="17"/>
      <c r="HY66" s="1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6"/>
      <c r="JD66" s="16"/>
      <c r="JE66" s="16"/>
      <c r="JF66" s="19"/>
      <c r="JG66" s="17"/>
      <c r="JH66" s="19"/>
      <c r="JI66" s="16"/>
      <c r="JJ66" s="16"/>
      <c r="JK66" s="16"/>
      <c r="JL66" s="16"/>
      <c r="JM66" s="16"/>
      <c r="JN66" s="16"/>
      <c r="JO66" s="16"/>
      <c r="JP66" s="16"/>
      <c r="JQ66" s="16"/>
      <c r="JR66" s="19"/>
      <c r="JS66" s="17"/>
      <c r="JT66" s="19"/>
      <c r="JU66" s="16"/>
      <c r="JV66" s="16"/>
      <c r="JW66" s="16"/>
      <c r="JX66" s="16"/>
      <c r="JY66" s="16"/>
      <c r="JZ66" s="16"/>
      <c r="KA66" s="16"/>
      <c r="KB66" s="16"/>
      <c r="KC66" s="16"/>
      <c r="KD66" s="19"/>
      <c r="KE66" s="17"/>
      <c r="KF66" s="19"/>
      <c r="KG66" s="16"/>
      <c r="KH66" s="16"/>
      <c r="KI66" s="16"/>
      <c r="KJ66" s="16"/>
      <c r="KK66" s="16"/>
      <c r="KL66" s="16"/>
      <c r="KM66" s="17"/>
      <c r="KN66" s="81"/>
      <c r="KO66" s="19"/>
      <c r="KP66" s="19"/>
      <c r="KQ66" s="19"/>
      <c r="KR66" s="19"/>
      <c r="KS66" s="19"/>
      <c r="KT66" s="17"/>
      <c r="KU66" s="16"/>
      <c r="KV66" s="16"/>
      <c r="KW66" s="16"/>
      <c r="KX66" s="16"/>
      <c r="KY66" s="16"/>
      <c r="KZ66" s="16"/>
      <c r="LA66" s="16"/>
      <c r="LB66" s="16"/>
      <c r="LC66" s="16"/>
      <c r="LD66" s="16"/>
      <c r="LE66" s="49"/>
      <c r="LF66" s="16"/>
      <c r="LG66" s="16"/>
      <c r="LH66" s="16"/>
      <c r="LI66" s="16"/>
      <c r="LJ66" s="17"/>
      <c r="LK66" s="19"/>
      <c r="LL66" s="19"/>
      <c r="LM66" s="19"/>
      <c r="LN66" s="19"/>
      <c r="LO66" s="19"/>
      <c r="LP66" s="19"/>
      <c r="LQ66" s="49"/>
      <c r="LR66" s="16"/>
      <c r="LS66" s="16"/>
      <c r="LT66" s="16"/>
      <c r="LU66" s="16"/>
      <c r="LV66" s="16"/>
      <c r="LW66" s="16"/>
      <c r="LX66" s="19"/>
      <c r="LY66" s="19"/>
      <c r="LZ66" s="17"/>
      <c r="MA66" s="16"/>
      <c r="MB66" s="16"/>
      <c r="MC66" s="16"/>
      <c r="MD66" s="16"/>
      <c r="ME66" s="16"/>
      <c r="MF66" s="16"/>
      <c r="MG66" s="16"/>
      <c r="MH66" s="19"/>
      <c r="MI66" s="17"/>
      <c r="MJ66" s="16"/>
      <c r="MK66" s="16"/>
      <c r="ML66" s="16"/>
      <c r="MM66" s="16"/>
      <c r="MN66" s="16"/>
      <c r="MO66" s="17"/>
      <c r="MP66" s="16"/>
      <c r="MQ66" s="16"/>
      <c r="MR66" s="16"/>
      <c r="MS66" s="16"/>
      <c r="MT66" s="19"/>
      <c r="MU66" s="19"/>
      <c r="MV66" s="49"/>
      <c r="MW66" s="16"/>
      <c r="MX66" s="16"/>
      <c r="MY66" s="16"/>
      <c r="MZ66" s="16"/>
      <c r="NA66" s="16"/>
      <c r="NB66" s="16"/>
      <c r="NC66" s="19"/>
      <c r="ND66" s="17"/>
      <c r="NE66" s="16"/>
      <c r="NF66" s="16"/>
      <c r="NG66" s="16"/>
      <c r="NH66" s="16"/>
      <c r="NI66" s="16"/>
      <c r="NJ66" s="16"/>
      <c r="NK66" s="16"/>
      <c r="NL66" s="19"/>
      <c r="NM66" s="17"/>
      <c r="NN66" s="19"/>
      <c r="NO66" s="16"/>
      <c r="NP66" s="16"/>
      <c r="NQ66" s="16"/>
      <c r="NR66" s="16"/>
      <c r="NS66" s="17"/>
      <c r="NT66" s="16"/>
      <c r="NU66" s="16"/>
      <c r="NV66" s="16"/>
      <c r="NW66" s="16"/>
      <c r="NX66" s="19"/>
      <c r="NY66" s="17"/>
      <c r="NZ66" s="19"/>
      <c r="OA66" s="16"/>
      <c r="OB66" s="16"/>
      <c r="OC66" s="16"/>
      <c r="OD66" s="16"/>
      <c r="OE66" s="16"/>
      <c r="OF66" s="16"/>
      <c r="OG66" s="19"/>
      <c r="OH66" s="17"/>
      <c r="OI66" s="16"/>
      <c r="OJ66" s="16"/>
      <c r="OK66" s="16"/>
      <c r="OL66" s="16"/>
      <c r="OM66" s="16"/>
      <c r="ON66" s="16"/>
      <c r="OO66" s="16"/>
      <c r="OP66" s="19"/>
      <c r="OQ66" s="17"/>
      <c r="OR66" s="16"/>
      <c r="OS66" s="16"/>
      <c r="OT66" s="16"/>
      <c r="OU66" s="16"/>
      <c r="OV66" s="19"/>
      <c r="OW66" s="17"/>
      <c r="OX66" s="19"/>
      <c r="OY66" s="16"/>
      <c r="OZ66" s="16"/>
      <c r="PA66" s="16"/>
      <c r="PB66" s="19"/>
      <c r="PC66" s="19"/>
      <c r="PD66" s="49"/>
      <c r="PE66" s="16"/>
      <c r="PF66" s="16"/>
      <c r="PG66" s="16"/>
      <c r="PH66" s="16"/>
      <c r="PI66" s="16"/>
      <c r="PJ66" s="16"/>
      <c r="PK66" s="19"/>
      <c r="PL66" s="17"/>
      <c r="PM66" s="19"/>
      <c r="PN66" s="16"/>
      <c r="PO66" s="16"/>
      <c r="PP66" s="16"/>
      <c r="PQ66" s="16"/>
      <c r="PR66" s="16"/>
      <c r="PS66" s="16"/>
      <c r="PT66" s="19"/>
      <c r="PU66" s="17"/>
      <c r="PV66" s="19"/>
      <c r="PW66" s="16"/>
      <c r="PX66" s="16"/>
      <c r="PY66" s="16"/>
      <c r="PZ66" s="16"/>
      <c r="QA66" s="16"/>
      <c r="QB66" s="16"/>
      <c r="QC66" s="19"/>
      <c r="QD66" s="17"/>
      <c r="QE66" s="19"/>
      <c r="QF66" s="16"/>
      <c r="QG66" s="16"/>
      <c r="QH66" s="16"/>
      <c r="QI66" s="16"/>
      <c r="QJ66" s="16"/>
      <c r="QK66" s="19"/>
      <c r="QL66" s="19"/>
      <c r="QM66" s="17"/>
      <c r="QN66" s="19"/>
      <c r="QO66" s="16"/>
      <c r="QP66" s="16"/>
      <c r="QQ66" s="16"/>
      <c r="QR66" s="16"/>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19"/>
      <c r="C67" s="17"/>
      <c r="D67" s="16"/>
      <c r="E67" s="16"/>
      <c r="F67" s="16"/>
      <c r="G67" s="17"/>
      <c r="H67" s="31"/>
      <c r="I67" s="31"/>
      <c r="J67" s="31"/>
      <c r="K67" s="31"/>
      <c r="L67" s="46"/>
      <c r="M67" s="46"/>
      <c r="N67" s="46"/>
      <c r="O67" s="46"/>
      <c r="P67" s="46"/>
      <c r="Q67" s="46"/>
      <c r="R67" s="46"/>
      <c r="S67" s="46"/>
      <c r="T67" s="46"/>
      <c r="U67" s="46"/>
      <c r="V67" s="46"/>
      <c r="W67" s="40"/>
      <c r="X67" s="36"/>
      <c r="Y67" s="36"/>
      <c r="Z67" s="36"/>
      <c r="AA67" s="36"/>
      <c r="AP67" s="58"/>
      <c r="AQ67" s="58"/>
      <c r="AR67" s="58"/>
      <c r="AS67" s="58"/>
      <c r="AT67" s="58"/>
      <c r="AU67" s="58"/>
      <c r="AV67" s="58"/>
      <c r="AX67" s="49"/>
      <c r="AY67" s="16"/>
      <c r="AZ67" s="16"/>
      <c r="BA67" s="16"/>
      <c r="BB67" s="16"/>
      <c r="BC67" s="16"/>
      <c r="BD67" s="16"/>
      <c r="BE67" s="16"/>
      <c r="BF67" s="19"/>
      <c r="BG67" s="19"/>
      <c r="BH67" s="19"/>
      <c r="BI67" s="19"/>
      <c r="BJ67" s="19"/>
      <c r="BK67" s="19"/>
      <c r="BL67" s="19"/>
      <c r="BM67" s="19"/>
      <c r="BN67" s="19"/>
      <c r="BO67" s="19"/>
      <c r="BP67" s="19"/>
      <c r="BQ67" s="19"/>
      <c r="BR67" s="19"/>
      <c r="BS67" s="19"/>
      <c r="BT67" s="19"/>
      <c r="BU67" s="17"/>
      <c r="BV67" s="19"/>
      <c r="BW67" s="17"/>
      <c r="BX67" s="16"/>
      <c r="BY67" s="16"/>
      <c r="BZ67" s="16"/>
      <c r="CA67" s="17"/>
      <c r="CB67" s="31"/>
      <c r="CC67" s="31"/>
      <c r="CD67" s="31"/>
      <c r="CE67" s="31"/>
      <c r="CF67" s="46"/>
      <c r="CG67" s="46"/>
      <c r="CH67" s="46"/>
      <c r="CI67" s="46"/>
      <c r="CJ67" s="46"/>
      <c r="CK67" s="46"/>
      <c r="CL67" s="46"/>
      <c r="CM67" s="46"/>
      <c r="CN67" s="46"/>
      <c r="CO67" s="46"/>
      <c r="CP67" s="46"/>
      <c r="CQ67" s="40"/>
      <c r="CR67" s="38"/>
      <c r="CS67" s="38"/>
      <c r="CT67" s="38"/>
      <c r="CU67" s="40"/>
      <c r="CV67" s="46"/>
      <c r="CW67" s="19"/>
      <c r="CX67" s="19"/>
      <c r="CY67" s="19"/>
      <c r="CZ67" s="19"/>
      <c r="DA67" s="19"/>
      <c r="DB67" s="19"/>
      <c r="DC67" s="19"/>
      <c r="DD67" s="19"/>
      <c r="DE67" s="19"/>
      <c r="DF67" s="19"/>
      <c r="DG67" s="19"/>
      <c r="DH67" s="19"/>
      <c r="DI67" s="19"/>
      <c r="DJ67" s="19"/>
      <c r="DK67" s="19"/>
      <c r="DL67" s="19"/>
      <c r="DM67" s="19"/>
      <c r="DN67" s="19"/>
      <c r="DO67" s="19"/>
      <c r="DP67" s="19"/>
      <c r="DQ67" s="17"/>
      <c r="DR67" s="19"/>
      <c r="DS67" s="19"/>
      <c r="DT67" s="19"/>
      <c r="DU67" s="19"/>
      <c r="DV67" s="19"/>
      <c r="DW67" s="19"/>
      <c r="DX67" s="19"/>
      <c r="DY67" s="19"/>
      <c r="DZ67" s="19"/>
      <c r="EA67" s="19"/>
      <c r="EB67" s="19"/>
      <c r="EC67" s="19"/>
      <c r="ED67" s="57"/>
      <c r="EE67" s="57"/>
      <c r="EF67" s="57"/>
      <c r="EG67" s="57"/>
      <c r="EH67" s="57"/>
      <c r="EI67" s="57"/>
      <c r="EJ67" s="57"/>
      <c r="EK67" s="57"/>
      <c r="EL67" s="57"/>
      <c r="EM67" s="57"/>
      <c r="EN67" s="57"/>
      <c r="EO67" s="17"/>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19"/>
      <c r="FQ67" s="19"/>
      <c r="FR67" s="19"/>
      <c r="FS67" s="19"/>
      <c r="FT67" s="19"/>
      <c r="FU67" s="19"/>
      <c r="FV67" s="19"/>
      <c r="FW67" s="19"/>
      <c r="FX67" s="19"/>
      <c r="FY67" s="19"/>
      <c r="FZ67" s="19"/>
      <c r="GA67" s="17"/>
      <c r="GB67" s="19"/>
      <c r="GC67" s="19"/>
      <c r="GD67" s="19"/>
      <c r="GE67" s="19"/>
      <c r="GF67" s="19"/>
      <c r="GG67" s="19"/>
      <c r="GH67" s="19"/>
      <c r="GI67" s="19"/>
      <c r="GJ67" s="19"/>
      <c r="GK67" s="19"/>
      <c r="GL67" s="19"/>
      <c r="GM67" s="19"/>
      <c r="GN67" s="19"/>
      <c r="GO67" s="19"/>
      <c r="GP67" s="19"/>
      <c r="GQ67" s="17"/>
      <c r="GR67" s="16"/>
      <c r="GS67" s="17"/>
      <c r="GT67" s="19"/>
      <c r="GU67" s="19"/>
      <c r="GV67" s="19"/>
      <c r="GW67" s="19"/>
      <c r="GX67" s="19"/>
      <c r="GY67" s="19"/>
      <c r="GZ67" s="19"/>
      <c r="HA67" s="17"/>
      <c r="HB67" s="19"/>
      <c r="HC67" s="19"/>
      <c r="HD67" s="19"/>
      <c r="HE67" s="19"/>
      <c r="HF67" s="19"/>
      <c r="HG67" s="19"/>
      <c r="HH67" s="19"/>
      <c r="HI67" s="19"/>
      <c r="HJ67" s="19"/>
      <c r="HK67" s="19"/>
      <c r="HL67" s="19"/>
      <c r="HM67" s="19"/>
      <c r="HN67" s="19"/>
      <c r="HO67" s="19"/>
      <c r="HP67" s="19"/>
      <c r="HQ67" s="17"/>
      <c r="HR67" s="19"/>
      <c r="HS67" s="19"/>
      <c r="HT67" s="19"/>
      <c r="HU67" s="19"/>
      <c r="HV67" s="19"/>
      <c r="HW67" s="19"/>
      <c r="HX67" s="17"/>
      <c r="HY67" s="1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6"/>
      <c r="JD67" s="16"/>
      <c r="JE67" s="16"/>
      <c r="JF67" s="19"/>
      <c r="JG67" s="17"/>
      <c r="JH67" s="19"/>
      <c r="JI67" s="16"/>
      <c r="JJ67" s="16"/>
      <c r="JK67" s="16"/>
      <c r="JL67" s="16"/>
      <c r="JM67" s="16"/>
      <c r="JN67" s="16"/>
      <c r="JO67" s="16"/>
      <c r="JP67" s="16"/>
      <c r="JQ67" s="16"/>
      <c r="JR67" s="19"/>
      <c r="JS67" s="17"/>
      <c r="JT67" s="19"/>
      <c r="JU67" s="16"/>
      <c r="JV67" s="16"/>
      <c r="JW67" s="16"/>
      <c r="JX67" s="16"/>
      <c r="JY67" s="16"/>
      <c r="JZ67" s="16"/>
      <c r="KA67" s="16"/>
      <c r="KB67" s="16"/>
      <c r="KC67" s="16"/>
      <c r="KD67" s="19"/>
      <c r="KE67" s="17"/>
      <c r="KF67" s="19"/>
      <c r="KG67" s="16"/>
      <c r="KH67" s="16"/>
      <c r="KI67" s="16"/>
      <c r="KJ67" s="16"/>
      <c r="KK67" s="16"/>
      <c r="KL67" s="16"/>
      <c r="KM67" s="17"/>
      <c r="KN67" s="81"/>
      <c r="KO67" s="19"/>
      <c r="KP67" s="19"/>
      <c r="KQ67" s="19"/>
      <c r="KR67" s="19"/>
      <c r="KS67" s="19"/>
      <c r="KT67" s="17"/>
      <c r="KU67" s="16"/>
      <c r="KV67" s="16"/>
      <c r="KW67" s="16"/>
      <c r="KX67" s="16"/>
      <c r="KY67" s="16"/>
      <c r="KZ67" s="16"/>
      <c r="LA67" s="16"/>
      <c r="LB67" s="16"/>
      <c r="LC67" s="16"/>
      <c r="LD67" s="16"/>
      <c r="LE67" s="49"/>
      <c r="LF67" s="16"/>
      <c r="LG67" s="16"/>
      <c r="LH67" s="16"/>
      <c r="LI67" s="16"/>
      <c r="LJ67" s="17"/>
      <c r="LK67" s="19"/>
      <c r="LL67" s="19"/>
      <c r="LM67" s="19"/>
      <c r="LN67" s="19"/>
      <c r="LO67" s="19"/>
      <c r="LP67" s="19"/>
      <c r="LQ67" s="49"/>
      <c r="LR67" s="16"/>
      <c r="LS67" s="16"/>
      <c r="LT67" s="16"/>
      <c r="LU67" s="16"/>
      <c r="LV67" s="16"/>
      <c r="LW67" s="16"/>
      <c r="LX67" s="19"/>
      <c r="LY67" s="19"/>
      <c r="LZ67" s="17"/>
      <c r="MA67" s="16"/>
      <c r="MB67" s="16"/>
      <c r="MC67" s="16"/>
      <c r="MD67" s="16"/>
      <c r="ME67" s="16"/>
      <c r="MF67" s="16"/>
      <c r="MG67" s="16"/>
      <c r="MH67" s="19"/>
      <c r="MI67" s="17"/>
      <c r="MJ67" s="16"/>
      <c r="MK67" s="16"/>
      <c r="ML67" s="16"/>
      <c r="MM67" s="16"/>
      <c r="MN67" s="16"/>
      <c r="MO67" s="17"/>
      <c r="MP67" s="16"/>
      <c r="MQ67" s="16"/>
      <c r="MR67" s="16"/>
      <c r="MS67" s="16"/>
      <c r="MT67" s="19"/>
      <c r="MU67" s="19"/>
      <c r="MV67" s="49"/>
      <c r="MW67" s="16"/>
      <c r="MX67" s="16"/>
      <c r="MY67" s="16"/>
      <c r="MZ67" s="16"/>
      <c r="NA67" s="16"/>
      <c r="NB67" s="16"/>
      <c r="NC67" s="19"/>
      <c r="ND67" s="17"/>
      <c r="NE67" s="16"/>
      <c r="NF67" s="16"/>
      <c r="NG67" s="16"/>
      <c r="NH67" s="16"/>
      <c r="NI67" s="16"/>
      <c r="NJ67" s="16"/>
      <c r="NK67" s="16"/>
      <c r="NL67" s="19"/>
      <c r="NM67" s="17"/>
      <c r="NN67" s="19"/>
      <c r="NO67" s="16"/>
      <c r="NP67" s="16"/>
      <c r="NQ67" s="16"/>
      <c r="NR67" s="16"/>
      <c r="NS67" s="17"/>
      <c r="NT67" s="16"/>
      <c r="NU67" s="16"/>
      <c r="NV67" s="16"/>
      <c r="NW67" s="16"/>
      <c r="NX67" s="19"/>
      <c r="NY67" s="17"/>
      <c r="NZ67" s="19"/>
      <c r="OA67" s="16"/>
      <c r="OB67" s="16"/>
      <c r="OC67" s="16"/>
      <c r="OD67" s="16"/>
      <c r="OE67" s="16"/>
      <c r="OF67" s="16"/>
      <c r="OG67" s="19"/>
      <c r="OH67" s="17"/>
      <c r="OI67" s="16"/>
      <c r="OJ67" s="16"/>
      <c r="OK67" s="16"/>
      <c r="OL67" s="16"/>
      <c r="OM67" s="16"/>
      <c r="ON67" s="16"/>
      <c r="OO67" s="16"/>
      <c r="OP67" s="19"/>
      <c r="OQ67" s="17"/>
      <c r="OR67" s="16"/>
      <c r="OS67" s="16"/>
      <c r="OT67" s="16"/>
      <c r="OU67" s="16"/>
      <c r="OV67" s="19"/>
      <c r="OW67" s="17"/>
      <c r="OX67" s="19"/>
      <c r="OY67" s="16"/>
      <c r="OZ67" s="16"/>
      <c r="PA67" s="16"/>
      <c r="PB67" s="19"/>
      <c r="PC67" s="19"/>
      <c r="PD67" s="49"/>
      <c r="PE67" s="16"/>
      <c r="PF67" s="16"/>
      <c r="PG67" s="16"/>
      <c r="PH67" s="16"/>
      <c r="PI67" s="16"/>
      <c r="PJ67" s="16"/>
      <c r="PK67" s="19"/>
      <c r="PL67" s="17"/>
      <c r="PM67" s="19"/>
      <c r="PN67" s="16"/>
      <c r="PO67" s="16"/>
      <c r="PP67" s="16"/>
      <c r="PQ67" s="16"/>
      <c r="PR67" s="16"/>
      <c r="PS67" s="16"/>
      <c r="PT67" s="19"/>
      <c r="PU67" s="17"/>
      <c r="PV67" s="19"/>
      <c r="PW67" s="16"/>
      <c r="PX67" s="16"/>
      <c r="PY67" s="16"/>
      <c r="PZ67" s="16"/>
      <c r="QA67" s="16"/>
      <c r="QB67" s="16"/>
      <c r="QC67" s="19"/>
      <c r="QD67" s="17"/>
      <c r="QE67" s="19"/>
      <c r="QF67" s="16"/>
      <c r="QG67" s="16"/>
      <c r="QH67" s="16"/>
      <c r="QI67" s="16"/>
      <c r="QJ67" s="16"/>
      <c r="QK67" s="19"/>
      <c r="QL67" s="19"/>
      <c r="QM67" s="17"/>
      <c r="QN67" s="19"/>
      <c r="QO67" s="16"/>
      <c r="QP67" s="16"/>
      <c r="QQ67" s="16"/>
      <c r="QR67" s="16"/>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19"/>
      <c r="C68" s="17"/>
      <c r="D68" s="16"/>
      <c r="E68" s="16"/>
      <c r="F68" s="16"/>
      <c r="G68" s="17"/>
      <c r="H68" s="31"/>
      <c r="I68" s="31"/>
      <c r="J68" s="31"/>
      <c r="K68" s="31"/>
      <c r="L68" s="46"/>
      <c r="M68" s="46"/>
      <c r="N68" s="46"/>
      <c r="O68" s="46"/>
      <c r="P68" s="46"/>
      <c r="Q68" s="46"/>
      <c r="R68" s="46"/>
      <c r="S68" s="46"/>
      <c r="T68" s="46"/>
      <c r="U68" s="46"/>
      <c r="V68" s="46"/>
      <c r="W68" s="40"/>
      <c r="X68" s="36"/>
      <c r="Y68" s="36"/>
      <c r="Z68" s="36"/>
      <c r="AA68" s="36"/>
      <c r="AP68" s="58"/>
      <c r="AQ68" s="58"/>
      <c r="AR68" s="58"/>
      <c r="AS68" s="58"/>
      <c r="AT68" s="58"/>
      <c r="AU68" s="58"/>
      <c r="AV68" s="58"/>
      <c r="AX68" s="49"/>
      <c r="AY68" s="16"/>
      <c r="AZ68" s="16"/>
      <c r="BA68" s="16"/>
      <c r="BB68" s="16"/>
      <c r="BC68" s="16"/>
      <c r="BD68" s="16"/>
      <c r="BE68" s="16"/>
      <c r="BF68" s="19"/>
      <c r="BG68" s="19"/>
      <c r="BH68" s="19"/>
      <c r="BI68" s="19"/>
      <c r="BJ68" s="19"/>
      <c r="BK68" s="19"/>
      <c r="BL68" s="19"/>
      <c r="BM68" s="19"/>
      <c r="BN68" s="19"/>
      <c r="BO68" s="19"/>
      <c r="BP68" s="19"/>
      <c r="BQ68" s="19"/>
      <c r="BR68" s="19"/>
      <c r="BS68" s="19"/>
      <c r="BT68" s="19"/>
      <c r="BU68" s="17"/>
      <c r="BV68" s="19"/>
      <c r="BW68" s="17"/>
      <c r="BX68" s="16"/>
      <c r="BY68" s="16"/>
      <c r="BZ68" s="16"/>
      <c r="CA68" s="17"/>
      <c r="CB68" s="31"/>
      <c r="CC68" s="31"/>
      <c r="CD68" s="31"/>
      <c r="CE68" s="31"/>
      <c r="CF68" s="46"/>
      <c r="CG68" s="46"/>
      <c r="CH68" s="46"/>
      <c r="CI68" s="46"/>
      <c r="CJ68" s="46"/>
      <c r="CK68" s="46"/>
      <c r="CL68" s="46"/>
      <c r="CM68" s="46"/>
      <c r="CN68" s="46"/>
      <c r="CO68" s="46"/>
      <c r="CP68" s="46"/>
      <c r="CQ68" s="40"/>
      <c r="CR68" s="38"/>
      <c r="CS68" s="38"/>
      <c r="CT68" s="38"/>
      <c r="CU68" s="40"/>
      <c r="CV68" s="46"/>
      <c r="CW68" s="19"/>
      <c r="CX68" s="19"/>
      <c r="CY68" s="19"/>
      <c r="CZ68" s="19"/>
      <c r="DA68" s="19"/>
      <c r="DB68" s="19"/>
      <c r="DC68" s="19"/>
      <c r="DD68" s="19"/>
      <c r="DE68" s="19"/>
      <c r="DF68" s="19"/>
      <c r="DG68" s="19"/>
      <c r="DH68" s="19"/>
      <c r="DI68" s="19"/>
      <c r="DJ68" s="19"/>
      <c r="DK68" s="19"/>
      <c r="DL68" s="19"/>
      <c r="DM68" s="19"/>
      <c r="DN68" s="19"/>
      <c r="DO68" s="19"/>
      <c r="DP68" s="19"/>
      <c r="DQ68" s="17"/>
      <c r="DR68" s="19"/>
      <c r="DS68" s="19"/>
      <c r="DT68" s="19"/>
      <c r="DU68" s="19"/>
      <c r="DV68" s="19"/>
      <c r="DW68" s="19"/>
      <c r="DX68" s="19"/>
      <c r="DY68" s="19"/>
      <c r="DZ68" s="19"/>
      <c r="EA68" s="19"/>
      <c r="EB68" s="19"/>
      <c r="EC68" s="19"/>
      <c r="ED68" s="57"/>
      <c r="EE68" s="57"/>
      <c r="EF68" s="57"/>
      <c r="EG68" s="57"/>
      <c r="EH68" s="57"/>
      <c r="EI68" s="57"/>
      <c r="EJ68" s="57"/>
      <c r="EK68" s="57"/>
      <c r="EL68" s="57"/>
      <c r="EM68" s="57"/>
      <c r="EN68" s="57"/>
      <c r="EO68" s="17"/>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19"/>
      <c r="FQ68" s="19"/>
      <c r="FR68" s="19"/>
      <c r="FS68" s="19"/>
      <c r="FT68" s="19"/>
      <c r="FU68" s="19"/>
      <c r="FV68" s="19"/>
      <c r="FW68" s="19"/>
      <c r="FX68" s="19"/>
      <c r="FY68" s="19"/>
      <c r="FZ68" s="19"/>
      <c r="GA68" s="17"/>
      <c r="GB68" s="19"/>
      <c r="GC68" s="19"/>
      <c r="GD68" s="19"/>
      <c r="GE68" s="19"/>
      <c r="GF68" s="19"/>
      <c r="GG68" s="19"/>
      <c r="GH68" s="19"/>
      <c r="GI68" s="19"/>
      <c r="GJ68" s="19"/>
      <c r="GK68" s="19"/>
      <c r="GL68" s="19"/>
      <c r="GM68" s="19"/>
      <c r="GN68" s="19"/>
      <c r="GO68" s="19"/>
      <c r="GP68" s="19"/>
      <c r="GQ68" s="17"/>
      <c r="GR68" s="16"/>
      <c r="GS68" s="17"/>
      <c r="GT68" s="19"/>
      <c r="GU68" s="19"/>
      <c r="GV68" s="19"/>
      <c r="GW68" s="19"/>
      <c r="GX68" s="19"/>
      <c r="GY68" s="19"/>
      <c r="GZ68" s="19"/>
      <c r="HA68" s="17"/>
      <c r="HB68" s="19"/>
      <c r="HC68" s="19"/>
      <c r="HD68" s="19"/>
      <c r="HE68" s="19"/>
      <c r="HF68" s="19"/>
      <c r="HG68" s="19"/>
      <c r="HH68" s="19"/>
      <c r="HI68" s="19"/>
      <c r="HJ68" s="19"/>
      <c r="HK68" s="19"/>
      <c r="HL68" s="19"/>
      <c r="HM68" s="19"/>
      <c r="HN68" s="19"/>
      <c r="HO68" s="19"/>
      <c r="HP68" s="19"/>
      <c r="HQ68" s="17"/>
      <c r="HR68" s="19"/>
      <c r="HS68" s="19"/>
      <c r="HT68" s="19"/>
      <c r="HU68" s="19"/>
      <c r="HV68" s="19"/>
      <c r="HW68" s="19"/>
      <c r="HX68" s="17"/>
      <c r="HY68" s="1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6"/>
      <c r="JD68" s="16"/>
      <c r="JE68" s="16"/>
      <c r="JF68" s="19"/>
      <c r="JG68" s="17"/>
      <c r="JH68" s="19"/>
      <c r="JI68" s="16"/>
      <c r="JJ68" s="16"/>
      <c r="JK68" s="16"/>
      <c r="JL68" s="16"/>
      <c r="JM68" s="16"/>
      <c r="JN68" s="16"/>
      <c r="JO68" s="16"/>
      <c r="JP68" s="16"/>
      <c r="JQ68" s="16"/>
      <c r="JR68" s="19"/>
      <c r="JS68" s="17"/>
      <c r="JT68" s="19"/>
      <c r="JU68" s="16"/>
      <c r="JV68" s="16"/>
      <c r="JW68" s="16"/>
      <c r="JX68" s="16"/>
      <c r="JY68" s="16"/>
      <c r="JZ68" s="16"/>
      <c r="KA68" s="16"/>
      <c r="KB68" s="16"/>
      <c r="KC68" s="16"/>
      <c r="KD68" s="19"/>
      <c r="KE68" s="17"/>
      <c r="KF68" s="19"/>
      <c r="KG68" s="16"/>
      <c r="KH68" s="16"/>
      <c r="KI68" s="16"/>
      <c r="KJ68" s="16"/>
      <c r="KK68" s="16"/>
      <c r="KL68" s="16"/>
      <c r="KM68" s="17"/>
      <c r="KN68" s="81"/>
      <c r="KO68" s="19"/>
      <c r="KP68" s="19"/>
      <c r="KQ68" s="19"/>
      <c r="KR68" s="19"/>
      <c r="KS68" s="19"/>
      <c r="KT68" s="17"/>
      <c r="KU68" s="16"/>
      <c r="KV68" s="16"/>
      <c r="KW68" s="16"/>
      <c r="KX68" s="16"/>
      <c r="KY68" s="16"/>
      <c r="KZ68" s="16"/>
      <c r="LA68" s="16"/>
      <c r="LB68" s="16"/>
      <c r="LC68" s="16"/>
      <c r="LD68" s="16"/>
      <c r="LE68" s="49"/>
      <c r="LF68" s="16"/>
      <c r="LG68" s="16"/>
      <c r="LH68" s="16"/>
      <c r="LI68" s="16"/>
      <c r="LJ68" s="17"/>
      <c r="LK68" s="19"/>
      <c r="LL68" s="19"/>
      <c r="LM68" s="19"/>
      <c r="LN68" s="19"/>
      <c r="LO68" s="19"/>
      <c r="LP68" s="19"/>
      <c r="LQ68" s="49"/>
      <c r="LR68" s="16"/>
      <c r="LS68" s="16"/>
      <c r="LT68" s="16"/>
      <c r="LU68" s="16"/>
      <c r="LV68" s="16"/>
      <c r="LW68" s="16"/>
      <c r="LX68" s="19"/>
      <c r="LY68" s="19"/>
      <c r="LZ68" s="17"/>
      <c r="MA68" s="16"/>
      <c r="MB68" s="16"/>
      <c r="MC68" s="16"/>
      <c r="MD68" s="16"/>
      <c r="ME68" s="16"/>
      <c r="MF68" s="16"/>
      <c r="MG68" s="16"/>
      <c r="MH68" s="19"/>
      <c r="MI68" s="17"/>
      <c r="MJ68" s="16"/>
      <c r="MK68" s="16"/>
      <c r="ML68" s="16"/>
      <c r="MM68" s="16"/>
      <c r="MN68" s="16"/>
      <c r="MO68" s="17"/>
      <c r="MP68" s="16"/>
      <c r="MQ68" s="16"/>
      <c r="MR68" s="16"/>
      <c r="MS68" s="16"/>
      <c r="MT68" s="19"/>
      <c r="MU68" s="19"/>
      <c r="MV68" s="49"/>
      <c r="MW68" s="16"/>
      <c r="MX68" s="16"/>
      <c r="MY68" s="16"/>
      <c r="MZ68" s="16"/>
      <c r="NA68" s="16"/>
      <c r="NB68" s="16"/>
      <c r="NC68" s="19"/>
      <c r="ND68" s="17"/>
      <c r="NE68" s="16"/>
      <c r="NF68" s="16"/>
      <c r="NG68" s="16"/>
      <c r="NH68" s="16"/>
      <c r="NI68" s="16"/>
      <c r="NJ68" s="16"/>
      <c r="NK68" s="16"/>
      <c r="NL68" s="19"/>
      <c r="NM68" s="17"/>
      <c r="NN68" s="19"/>
      <c r="NO68" s="16"/>
      <c r="NP68" s="16"/>
      <c r="NQ68" s="16"/>
      <c r="NR68" s="16"/>
      <c r="NS68" s="17"/>
      <c r="NT68" s="16"/>
      <c r="NU68" s="16"/>
      <c r="NV68" s="16"/>
      <c r="NW68" s="16"/>
      <c r="NX68" s="19"/>
      <c r="NY68" s="17"/>
      <c r="NZ68" s="19"/>
      <c r="OA68" s="16"/>
      <c r="OB68" s="16"/>
      <c r="OC68" s="16"/>
      <c r="OD68" s="16"/>
      <c r="OE68" s="16"/>
      <c r="OF68" s="16"/>
      <c r="OG68" s="19"/>
      <c r="OH68" s="17"/>
      <c r="OI68" s="16"/>
      <c r="OJ68" s="16"/>
      <c r="OK68" s="16"/>
      <c r="OL68" s="16"/>
      <c r="OM68" s="16"/>
      <c r="ON68" s="16"/>
      <c r="OO68" s="16"/>
      <c r="OP68" s="19"/>
      <c r="OQ68" s="17"/>
      <c r="OR68" s="16"/>
      <c r="OS68" s="16"/>
      <c r="OT68" s="16"/>
      <c r="OU68" s="16"/>
      <c r="OV68" s="19"/>
      <c r="OW68" s="17"/>
      <c r="OX68" s="19"/>
      <c r="OY68" s="16"/>
      <c r="OZ68" s="16"/>
      <c r="PA68" s="16"/>
      <c r="PB68" s="19"/>
      <c r="PC68" s="19"/>
      <c r="PD68" s="49"/>
      <c r="PE68" s="16"/>
      <c r="PF68" s="16"/>
      <c r="PG68" s="16"/>
      <c r="PH68" s="16"/>
      <c r="PI68" s="16"/>
      <c r="PJ68" s="16"/>
      <c r="PK68" s="19"/>
      <c r="PL68" s="17"/>
      <c r="PM68" s="19"/>
      <c r="PN68" s="16"/>
      <c r="PO68" s="16"/>
      <c r="PP68" s="16"/>
      <c r="PQ68" s="16"/>
      <c r="PR68" s="16"/>
      <c r="PS68" s="16"/>
      <c r="PT68" s="19"/>
      <c r="PU68" s="17"/>
      <c r="PV68" s="19"/>
      <c r="PW68" s="16"/>
      <c r="PX68" s="16"/>
      <c r="PY68" s="16"/>
      <c r="PZ68" s="16"/>
      <c r="QA68" s="16"/>
      <c r="QB68" s="16"/>
      <c r="QC68" s="19"/>
      <c r="QD68" s="17"/>
      <c r="QE68" s="19"/>
      <c r="QF68" s="16"/>
      <c r="QG68" s="16"/>
      <c r="QH68" s="16"/>
      <c r="QI68" s="16"/>
      <c r="QJ68" s="16"/>
      <c r="QK68" s="19"/>
      <c r="QL68" s="19"/>
      <c r="QM68" s="17"/>
      <c r="QN68" s="19"/>
      <c r="QO68" s="16"/>
      <c r="QP68" s="16"/>
      <c r="QQ68" s="16"/>
      <c r="QR68" s="16"/>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19"/>
      <c r="C69" s="17"/>
      <c r="D69" s="16"/>
      <c r="E69" s="16"/>
      <c r="F69" s="16"/>
      <c r="G69" s="17"/>
      <c r="H69" s="31"/>
      <c r="I69" s="31"/>
      <c r="J69" s="31"/>
      <c r="K69" s="31"/>
      <c r="L69" s="46"/>
      <c r="M69" s="46"/>
      <c r="N69" s="46"/>
      <c r="O69" s="46"/>
      <c r="P69" s="46"/>
      <c r="Q69" s="46"/>
      <c r="R69" s="46"/>
      <c r="S69" s="46"/>
      <c r="T69" s="46"/>
      <c r="U69" s="46"/>
      <c r="V69" s="46"/>
      <c r="W69" s="40"/>
      <c r="X69" s="36"/>
      <c r="Y69" s="36"/>
      <c r="Z69" s="36"/>
      <c r="AA69" s="36"/>
      <c r="AP69" s="58"/>
      <c r="AQ69" s="58"/>
      <c r="AR69" s="58"/>
      <c r="AS69" s="58"/>
      <c r="AT69" s="58"/>
      <c r="AU69" s="58"/>
      <c r="AV69" s="58"/>
      <c r="AX69" s="49"/>
      <c r="AY69" s="16"/>
      <c r="AZ69" s="16"/>
      <c r="BA69" s="16"/>
      <c r="BB69" s="16"/>
      <c r="BC69" s="16"/>
      <c r="BD69" s="16"/>
      <c r="BE69" s="16"/>
      <c r="BF69" s="19"/>
      <c r="BG69" s="19"/>
      <c r="BH69" s="19"/>
      <c r="BI69" s="19"/>
      <c r="BJ69" s="19"/>
      <c r="BK69" s="19"/>
      <c r="BL69" s="19"/>
      <c r="BM69" s="19"/>
      <c r="BN69" s="19"/>
      <c r="BO69" s="19"/>
      <c r="BP69" s="19"/>
      <c r="BQ69" s="19"/>
      <c r="BR69" s="19"/>
      <c r="BS69" s="19"/>
      <c r="BT69" s="19"/>
      <c r="BU69" s="17"/>
      <c r="BV69" s="19"/>
      <c r="BW69" s="17"/>
      <c r="BX69" s="16"/>
      <c r="BY69" s="16"/>
      <c r="BZ69" s="16"/>
      <c r="CA69" s="17"/>
      <c r="CB69" s="31"/>
      <c r="CC69" s="31"/>
      <c r="CD69" s="31"/>
      <c r="CE69" s="31"/>
      <c r="CF69" s="46"/>
      <c r="CG69" s="46"/>
      <c r="CH69" s="46"/>
      <c r="CI69" s="46"/>
      <c r="CJ69" s="46"/>
      <c r="CK69" s="46"/>
      <c r="CL69" s="46"/>
      <c r="CM69" s="46"/>
      <c r="CN69" s="46"/>
      <c r="CO69" s="46"/>
      <c r="CP69" s="46"/>
      <c r="CQ69" s="40"/>
      <c r="CR69" s="38"/>
      <c r="CS69" s="38"/>
      <c r="CT69" s="38"/>
      <c r="CU69" s="40"/>
      <c r="CV69" s="46"/>
      <c r="CW69" s="19"/>
      <c r="CX69" s="19"/>
      <c r="CY69" s="19"/>
      <c r="CZ69" s="19"/>
      <c r="DA69" s="19"/>
      <c r="DB69" s="19"/>
      <c r="DC69" s="19"/>
      <c r="DD69" s="19"/>
      <c r="DE69" s="19"/>
      <c r="DF69" s="19"/>
      <c r="DG69" s="19"/>
      <c r="DH69" s="19"/>
      <c r="DI69" s="19"/>
      <c r="DJ69" s="19"/>
      <c r="DK69" s="19"/>
      <c r="DL69" s="19"/>
      <c r="DM69" s="19"/>
      <c r="DN69" s="19"/>
      <c r="DO69" s="19"/>
      <c r="DP69" s="19"/>
      <c r="DQ69" s="17"/>
      <c r="DR69" s="19"/>
      <c r="DS69" s="19"/>
      <c r="DT69" s="19"/>
      <c r="DU69" s="19"/>
      <c r="DV69" s="19"/>
      <c r="DW69" s="19"/>
      <c r="DX69" s="19"/>
      <c r="DY69" s="19"/>
      <c r="DZ69" s="19"/>
      <c r="EA69" s="19"/>
      <c r="EB69" s="19"/>
      <c r="EC69" s="19"/>
      <c r="ED69" s="57"/>
      <c r="EE69" s="57"/>
      <c r="EF69" s="57"/>
      <c r="EG69" s="57"/>
      <c r="EH69" s="57"/>
      <c r="EI69" s="57"/>
      <c r="EJ69" s="57"/>
      <c r="EK69" s="57"/>
      <c r="EL69" s="57"/>
      <c r="EM69" s="57"/>
      <c r="EN69" s="57"/>
      <c r="EO69" s="17"/>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19"/>
      <c r="FQ69" s="19"/>
      <c r="FR69" s="19"/>
      <c r="FS69" s="19"/>
      <c r="FT69" s="19"/>
      <c r="FU69" s="19"/>
      <c r="FV69" s="19"/>
      <c r="FW69" s="19"/>
      <c r="FX69" s="19"/>
      <c r="FY69" s="19"/>
      <c r="FZ69" s="19"/>
      <c r="GA69" s="17"/>
      <c r="GB69" s="19"/>
      <c r="GC69" s="19"/>
      <c r="GD69" s="19"/>
      <c r="GE69" s="19"/>
      <c r="GF69" s="19"/>
      <c r="GG69" s="19"/>
      <c r="GH69" s="19"/>
      <c r="GI69" s="19"/>
      <c r="GJ69" s="19"/>
      <c r="GK69" s="19"/>
      <c r="GL69" s="19"/>
      <c r="GM69" s="19"/>
      <c r="GN69" s="19"/>
      <c r="GO69" s="19"/>
      <c r="GP69" s="19"/>
      <c r="GQ69" s="17"/>
      <c r="GR69" s="16"/>
      <c r="GS69" s="17"/>
      <c r="GT69" s="1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6"/>
      <c r="JD69" s="16"/>
      <c r="JE69" s="16"/>
      <c r="JF69" s="19"/>
      <c r="JG69" s="17"/>
      <c r="JH69" s="19"/>
      <c r="JI69" s="16"/>
      <c r="JJ69" s="16"/>
      <c r="JK69" s="16"/>
      <c r="JL69" s="16"/>
      <c r="JM69" s="16"/>
      <c r="JN69" s="16"/>
      <c r="JO69" s="16"/>
      <c r="JP69" s="16"/>
      <c r="JQ69" s="16"/>
      <c r="JR69" s="19"/>
      <c r="JS69" s="17"/>
      <c r="JT69" s="19"/>
      <c r="JU69" s="16"/>
      <c r="JV69" s="16"/>
      <c r="JW69" s="16"/>
      <c r="JX69" s="16"/>
      <c r="JY69" s="16"/>
      <c r="JZ69" s="16"/>
      <c r="KA69" s="16"/>
      <c r="KB69" s="16"/>
      <c r="KC69" s="16"/>
      <c r="KD69" s="19"/>
      <c r="KE69" s="17"/>
      <c r="KF69" s="19"/>
      <c r="KG69" s="16"/>
      <c r="KH69" s="16"/>
      <c r="KI69" s="16"/>
      <c r="KJ69" s="16"/>
      <c r="KK69" s="16"/>
      <c r="KL69" s="16"/>
      <c r="KM69" s="17"/>
      <c r="KN69" s="81"/>
      <c r="KO69" s="19"/>
      <c r="KP69" s="19"/>
      <c r="KQ69" s="19"/>
      <c r="KR69" s="19"/>
      <c r="KS69" s="19"/>
      <c r="KT69" s="17"/>
      <c r="KU69" s="16"/>
      <c r="KV69" s="16"/>
      <c r="KW69" s="16"/>
      <c r="KX69" s="16"/>
      <c r="KY69" s="16"/>
      <c r="KZ69" s="16"/>
      <c r="LA69" s="16"/>
      <c r="LB69" s="16"/>
      <c r="LC69" s="16"/>
      <c r="LD69" s="16"/>
      <c r="LE69" s="49"/>
      <c r="LF69" s="16"/>
      <c r="LG69" s="16"/>
      <c r="LH69" s="16"/>
      <c r="LI69" s="16"/>
      <c r="LJ69" s="17"/>
      <c r="LK69" s="19"/>
      <c r="LL69" s="19"/>
      <c r="LM69" s="19"/>
      <c r="LN69" s="19"/>
      <c r="LO69" s="19"/>
      <c r="LP69" s="19"/>
      <c r="LQ69" s="49"/>
      <c r="LR69" s="16"/>
      <c r="LS69" s="16"/>
      <c r="LT69" s="16"/>
      <c r="LU69" s="16"/>
      <c r="LV69" s="16"/>
      <c r="LW69" s="16"/>
      <c r="LX69" s="19"/>
      <c r="LY69" s="19"/>
      <c r="LZ69" s="17"/>
      <c r="MA69" s="16"/>
      <c r="MB69" s="16"/>
      <c r="MC69" s="16"/>
      <c r="MD69" s="16"/>
      <c r="ME69" s="16"/>
      <c r="MF69" s="16"/>
      <c r="MG69" s="16"/>
      <c r="MH69" s="19"/>
      <c r="MI69" s="17"/>
      <c r="MJ69" s="16"/>
      <c r="MK69" s="16"/>
      <c r="ML69" s="16"/>
      <c r="MM69" s="16"/>
      <c r="MN69" s="16"/>
      <c r="MO69" s="17"/>
      <c r="MP69" s="16"/>
      <c r="MQ69" s="16"/>
      <c r="MR69" s="16"/>
      <c r="MS69" s="16"/>
      <c r="MT69" s="19"/>
      <c r="MU69" s="19"/>
      <c r="MV69" s="49"/>
      <c r="MW69" s="16"/>
      <c r="MX69" s="16"/>
      <c r="MY69" s="16"/>
      <c r="MZ69" s="16"/>
      <c r="NA69" s="16"/>
      <c r="NB69" s="16"/>
      <c r="NC69" s="19"/>
      <c r="ND69" s="17"/>
      <c r="NE69" s="16"/>
      <c r="NF69" s="16"/>
      <c r="NG69" s="16"/>
      <c r="NH69" s="16"/>
      <c r="NI69" s="16"/>
      <c r="NJ69" s="16"/>
      <c r="NK69" s="16"/>
      <c r="NL69" s="19"/>
      <c r="NM69" s="17"/>
      <c r="NN69" s="19"/>
      <c r="NO69" s="16"/>
      <c r="NP69" s="16"/>
      <c r="NQ69" s="16"/>
      <c r="NR69" s="16"/>
      <c r="NS69" s="17"/>
      <c r="NT69" s="16"/>
      <c r="NU69" s="16"/>
      <c r="NV69" s="16"/>
      <c r="NW69" s="16"/>
      <c r="NX69" s="19"/>
      <c r="NY69" s="17"/>
      <c r="NZ69" s="19"/>
      <c r="OA69" s="16"/>
      <c r="OB69" s="16"/>
      <c r="OC69" s="16"/>
      <c r="OD69" s="16"/>
      <c r="OE69" s="16"/>
      <c r="OF69" s="16"/>
      <c r="OG69" s="19"/>
      <c r="OH69" s="17"/>
      <c r="OI69" s="16"/>
      <c r="OJ69" s="16"/>
      <c r="OK69" s="16"/>
      <c r="OL69" s="16"/>
      <c r="OM69" s="16"/>
      <c r="ON69" s="16"/>
      <c r="OO69" s="16"/>
      <c r="OP69" s="19"/>
      <c r="OQ69" s="17"/>
      <c r="OR69" s="16"/>
      <c r="OS69" s="16"/>
      <c r="OT69" s="16"/>
      <c r="OU69" s="16"/>
      <c r="OV69" s="19"/>
      <c r="OW69" s="17"/>
      <c r="OX69" s="19"/>
      <c r="OY69" s="16"/>
      <c r="OZ69" s="16"/>
      <c r="PA69" s="16"/>
      <c r="PB69" s="19"/>
      <c r="PC69" s="19"/>
      <c r="PD69" s="49"/>
      <c r="PE69" s="16"/>
      <c r="PF69" s="16"/>
      <c r="PG69" s="16"/>
      <c r="PH69" s="16"/>
      <c r="PI69" s="16"/>
      <c r="PJ69" s="16"/>
      <c r="PK69" s="19"/>
      <c r="PL69" s="17"/>
      <c r="PM69" s="19"/>
      <c r="PN69" s="16"/>
      <c r="PO69" s="16"/>
      <c r="PP69" s="16"/>
      <c r="PQ69" s="16"/>
      <c r="PR69" s="16"/>
      <c r="PS69" s="16"/>
      <c r="PT69" s="19"/>
      <c r="PU69" s="17"/>
      <c r="PV69" s="19"/>
      <c r="PW69" s="16"/>
      <c r="PX69" s="16"/>
      <c r="PY69" s="16"/>
      <c r="PZ69" s="16"/>
      <c r="QA69" s="16"/>
      <c r="QB69" s="16"/>
      <c r="QC69" s="19"/>
      <c r="QD69" s="17"/>
      <c r="QE69" s="19"/>
      <c r="QF69" s="16"/>
      <c r="QG69" s="16"/>
      <c r="QH69" s="16"/>
      <c r="QI69" s="16"/>
      <c r="QJ69" s="16"/>
      <c r="QK69" s="19"/>
      <c r="QL69" s="19"/>
      <c r="QM69" s="17"/>
      <c r="QN69" s="19"/>
      <c r="QO69" s="16"/>
      <c r="QP69" s="16"/>
      <c r="QQ69" s="16"/>
      <c r="QR69" s="16"/>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19"/>
      <c r="C70" s="17"/>
      <c r="D70" s="16"/>
      <c r="E70" s="16"/>
      <c r="F70" s="16"/>
      <c r="G70" s="17"/>
      <c r="H70" s="31"/>
      <c r="I70" s="31"/>
      <c r="J70" s="31"/>
      <c r="K70" s="31"/>
      <c r="L70" s="46"/>
      <c r="M70" s="46"/>
      <c r="N70" s="46"/>
      <c r="O70" s="46"/>
      <c r="P70" s="46"/>
      <c r="Q70" s="46"/>
      <c r="R70" s="46"/>
      <c r="S70" s="46"/>
      <c r="T70" s="46"/>
      <c r="U70" s="46"/>
      <c r="V70" s="46"/>
      <c r="W70" s="40"/>
      <c r="X70" s="36"/>
      <c r="Y70" s="36"/>
      <c r="Z70" s="36"/>
      <c r="AA70" s="36"/>
      <c r="AP70" s="58"/>
      <c r="AQ70" s="58"/>
      <c r="AR70" s="58"/>
      <c r="AS70" s="58"/>
      <c r="AT70" s="58"/>
      <c r="AU70" s="58"/>
      <c r="AV70" s="58"/>
      <c r="AX70" s="49"/>
      <c r="AY70" s="16"/>
      <c r="AZ70" s="16"/>
      <c r="BA70" s="16"/>
      <c r="BB70" s="16"/>
      <c r="BC70" s="16"/>
      <c r="BD70" s="16"/>
      <c r="BE70" s="16"/>
      <c r="BF70" s="19"/>
      <c r="BG70" s="19"/>
      <c r="BH70" s="19"/>
      <c r="BI70" s="19"/>
      <c r="BJ70" s="19"/>
      <c r="BK70" s="19"/>
      <c r="BL70" s="19"/>
      <c r="BM70" s="19"/>
      <c r="BN70" s="19"/>
      <c r="BO70" s="19"/>
      <c r="BP70" s="19"/>
      <c r="BQ70" s="19"/>
      <c r="BR70" s="19"/>
      <c r="BS70" s="19"/>
      <c r="BT70" s="19"/>
      <c r="BU70" s="17"/>
      <c r="BV70" s="19"/>
      <c r="BW70" s="17"/>
      <c r="BX70" s="16"/>
      <c r="BY70" s="16"/>
      <c r="BZ70" s="16"/>
      <c r="CA70" s="17"/>
      <c r="CB70" s="31"/>
      <c r="CC70" s="31"/>
      <c r="CD70" s="31"/>
      <c r="CE70" s="31"/>
      <c r="CF70" s="46"/>
      <c r="CG70" s="46"/>
      <c r="CH70" s="46"/>
      <c r="CI70" s="46"/>
      <c r="CJ70" s="46"/>
      <c r="CK70" s="46"/>
      <c r="CL70" s="46"/>
      <c r="CM70" s="46"/>
      <c r="CN70" s="46"/>
      <c r="CO70" s="46"/>
      <c r="CP70" s="46"/>
      <c r="CQ70" s="40"/>
      <c r="CR70" s="38"/>
      <c r="CS70" s="38"/>
      <c r="CT70" s="38"/>
      <c r="CU70" s="40"/>
      <c r="CV70" s="46"/>
      <c r="CW70" s="19"/>
      <c r="CX70" s="19"/>
      <c r="CY70" s="19"/>
      <c r="CZ70" s="19"/>
      <c r="DA70" s="19"/>
      <c r="DB70" s="19"/>
      <c r="DC70" s="19"/>
      <c r="DD70" s="19"/>
      <c r="DE70" s="19"/>
      <c r="DF70" s="19"/>
      <c r="DG70" s="19"/>
      <c r="DH70" s="19"/>
      <c r="DI70" s="19"/>
      <c r="DJ70" s="19"/>
      <c r="DK70" s="19"/>
      <c r="DL70" s="19"/>
      <c r="DM70" s="19"/>
      <c r="DN70" s="19"/>
      <c r="DO70" s="19"/>
      <c r="DP70" s="19"/>
      <c r="DQ70" s="17"/>
      <c r="DR70" s="19"/>
      <c r="DS70" s="19"/>
      <c r="DT70" s="19"/>
      <c r="DU70" s="19"/>
      <c r="DV70" s="19"/>
      <c r="DW70" s="19"/>
      <c r="DX70" s="19"/>
      <c r="DY70" s="19"/>
      <c r="DZ70" s="19"/>
      <c r="EA70" s="19"/>
      <c r="EB70" s="19"/>
      <c r="EC70" s="19"/>
      <c r="ED70" s="57"/>
      <c r="EE70" s="57"/>
      <c r="EF70" s="57"/>
      <c r="EG70" s="57"/>
      <c r="EH70" s="57"/>
      <c r="EI70" s="57"/>
      <c r="EJ70" s="57"/>
      <c r="EK70" s="57"/>
      <c r="EL70" s="57"/>
      <c r="EM70" s="57"/>
      <c r="EN70" s="57"/>
      <c r="EO70" s="17"/>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19"/>
      <c r="FQ70" s="19"/>
      <c r="FR70" s="19"/>
      <c r="FS70" s="19"/>
      <c r="FT70" s="19"/>
      <c r="FU70" s="19"/>
      <c r="FV70" s="19"/>
      <c r="FW70" s="19"/>
      <c r="FX70" s="19"/>
      <c r="FY70" s="19"/>
      <c r="FZ70" s="19"/>
      <c r="GA70" s="17"/>
      <c r="GB70" s="19"/>
      <c r="GC70" s="19"/>
      <c r="GD70" s="19"/>
      <c r="GE70" s="19"/>
      <c r="GF70" s="19"/>
      <c r="GG70" s="19"/>
      <c r="GH70" s="19"/>
      <c r="GI70" s="19"/>
      <c r="GJ70" s="19"/>
      <c r="GK70" s="19"/>
      <c r="GL70" s="19"/>
      <c r="GM70" s="19"/>
      <c r="GN70" s="19"/>
      <c r="GO70" s="19"/>
      <c r="GP70" s="19"/>
      <c r="GQ70" s="17"/>
      <c r="GR70" s="16"/>
      <c r="GS70" s="17"/>
      <c r="GT70" s="1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6"/>
      <c r="JD70" s="16"/>
      <c r="JE70" s="16"/>
      <c r="JF70" s="19"/>
      <c r="JG70" s="17"/>
      <c r="JH70" s="19"/>
      <c r="JI70" s="16"/>
      <c r="JJ70" s="16"/>
      <c r="JK70" s="16"/>
      <c r="JL70" s="16"/>
      <c r="JM70" s="16"/>
      <c r="JN70" s="16"/>
      <c r="JO70" s="16"/>
      <c r="JP70" s="16"/>
      <c r="JQ70" s="16"/>
      <c r="JR70" s="19"/>
      <c r="JS70" s="17"/>
      <c r="JT70" s="19"/>
      <c r="JU70" s="16"/>
      <c r="JV70" s="16"/>
      <c r="JW70" s="16"/>
      <c r="JX70" s="16"/>
      <c r="JY70" s="16"/>
      <c r="JZ70" s="16"/>
      <c r="KA70" s="16"/>
      <c r="KB70" s="16"/>
      <c r="KC70" s="16"/>
      <c r="KD70" s="19"/>
      <c r="KE70" s="17"/>
      <c r="KF70" s="19"/>
      <c r="KG70" s="16"/>
      <c r="KH70" s="16"/>
      <c r="KI70" s="16"/>
      <c r="KJ70" s="16"/>
      <c r="KK70" s="16"/>
      <c r="KL70" s="16"/>
      <c r="KM70" s="17"/>
      <c r="KN70" s="81"/>
      <c r="KO70" s="19"/>
      <c r="KP70" s="19"/>
      <c r="KQ70" s="19"/>
      <c r="KR70" s="19"/>
      <c r="KS70" s="19"/>
      <c r="KT70" s="17"/>
      <c r="KU70" s="16"/>
      <c r="KV70" s="16"/>
      <c r="KW70" s="16"/>
      <c r="KX70" s="16"/>
      <c r="KY70" s="16"/>
      <c r="KZ70" s="16"/>
      <c r="LA70" s="16"/>
      <c r="LB70" s="16"/>
      <c r="LC70" s="16"/>
      <c r="LD70" s="16"/>
      <c r="LE70" s="49"/>
      <c r="LF70" s="16"/>
      <c r="LG70" s="16"/>
      <c r="LH70" s="16"/>
      <c r="LI70" s="16"/>
      <c r="LJ70" s="17"/>
      <c r="LK70" s="19"/>
      <c r="LL70" s="19"/>
      <c r="LM70" s="19"/>
      <c r="LN70" s="19"/>
      <c r="LO70" s="19"/>
      <c r="LP70" s="19"/>
      <c r="LQ70" s="49"/>
      <c r="LR70" s="16"/>
      <c r="LS70" s="16"/>
      <c r="LT70" s="16"/>
      <c r="LU70" s="16"/>
      <c r="LV70" s="16"/>
      <c r="LW70" s="16"/>
      <c r="LX70" s="19"/>
      <c r="LY70" s="19"/>
      <c r="LZ70" s="17"/>
      <c r="MA70" s="16"/>
      <c r="MB70" s="16"/>
      <c r="MC70" s="16"/>
      <c r="MD70" s="16"/>
      <c r="ME70" s="16"/>
      <c r="MF70" s="16"/>
      <c r="MG70" s="16"/>
      <c r="MH70" s="19"/>
      <c r="MI70" s="17"/>
      <c r="MJ70" s="16"/>
      <c r="MK70" s="16"/>
      <c r="ML70" s="16"/>
      <c r="MM70" s="16"/>
      <c r="MN70" s="16"/>
      <c r="MO70" s="17"/>
      <c r="MP70" s="16"/>
      <c r="MQ70" s="16"/>
      <c r="MR70" s="16"/>
      <c r="MS70" s="16"/>
      <c r="MT70" s="19"/>
      <c r="MU70" s="19"/>
      <c r="MV70" s="49"/>
      <c r="MW70" s="16"/>
      <c r="MX70" s="16"/>
      <c r="MY70" s="16"/>
      <c r="MZ70" s="16"/>
      <c r="NA70" s="16"/>
      <c r="NB70" s="16"/>
      <c r="NC70" s="19"/>
      <c r="ND70" s="17"/>
      <c r="NE70" s="16"/>
      <c r="NF70" s="16"/>
      <c r="NG70" s="16"/>
      <c r="NH70" s="16"/>
      <c r="NI70" s="16"/>
      <c r="NJ70" s="16"/>
      <c r="NK70" s="16"/>
      <c r="NL70" s="19"/>
      <c r="NM70" s="17"/>
      <c r="NN70" s="19"/>
      <c r="NO70" s="16"/>
      <c r="NP70" s="16"/>
      <c r="NQ70" s="16"/>
      <c r="NR70" s="16"/>
      <c r="NS70" s="17"/>
      <c r="NT70" s="16"/>
      <c r="NU70" s="16"/>
      <c r="NV70" s="16"/>
      <c r="NW70" s="16"/>
      <c r="NX70" s="19"/>
      <c r="NY70" s="17"/>
      <c r="NZ70" s="19"/>
      <c r="OA70" s="16"/>
      <c r="OB70" s="16"/>
      <c r="OC70" s="16"/>
      <c r="OD70" s="16"/>
      <c r="OE70" s="16"/>
      <c r="OF70" s="16"/>
      <c r="OG70" s="19"/>
      <c r="OH70" s="17"/>
      <c r="OI70" s="16"/>
      <c r="OJ70" s="16"/>
      <c r="OK70" s="16"/>
      <c r="OL70" s="16"/>
      <c r="OM70" s="16"/>
      <c r="ON70" s="16"/>
      <c r="OO70" s="16"/>
      <c r="OP70" s="19"/>
      <c r="OQ70" s="17"/>
      <c r="OR70" s="16"/>
      <c r="OS70" s="16"/>
      <c r="OT70" s="16"/>
      <c r="OU70" s="16"/>
      <c r="OV70" s="19"/>
      <c r="OW70" s="17"/>
      <c r="OX70" s="19"/>
      <c r="OY70" s="16"/>
      <c r="OZ70" s="16"/>
      <c r="PA70" s="16"/>
      <c r="PB70" s="19"/>
      <c r="PC70" s="19"/>
      <c r="PD70" s="49"/>
      <c r="PE70" s="16"/>
      <c r="PF70" s="16"/>
      <c r="PG70" s="16"/>
      <c r="PH70" s="16"/>
      <c r="PI70" s="16"/>
      <c r="PJ70" s="16"/>
      <c r="PK70" s="19"/>
      <c r="PL70" s="17"/>
      <c r="PM70" s="19"/>
      <c r="PN70" s="16"/>
      <c r="PO70" s="16"/>
      <c r="PP70" s="16"/>
      <c r="PQ70" s="16"/>
      <c r="PR70" s="16"/>
      <c r="PS70" s="16"/>
      <c r="PT70" s="19"/>
      <c r="PU70" s="17"/>
      <c r="PV70" s="19"/>
      <c r="PW70" s="16"/>
      <c r="PX70" s="16"/>
      <c r="PY70" s="16"/>
      <c r="PZ70" s="16"/>
      <c r="QA70" s="16"/>
      <c r="QB70" s="16"/>
      <c r="QC70" s="19"/>
      <c r="QD70" s="17"/>
      <c r="QE70" s="19"/>
      <c r="QF70" s="16"/>
      <c r="QG70" s="16"/>
      <c r="QH70" s="16"/>
      <c r="QI70" s="16"/>
      <c r="QJ70" s="16"/>
      <c r="QK70" s="19"/>
      <c r="QL70" s="19"/>
      <c r="QM70" s="17"/>
      <c r="QN70" s="19"/>
      <c r="QO70" s="16"/>
      <c r="QP70" s="16"/>
      <c r="QQ70" s="16"/>
      <c r="QR70" s="16"/>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19"/>
      <c r="C71" s="17"/>
      <c r="D71" s="16"/>
      <c r="E71" s="16"/>
      <c r="F71" s="16"/>
      <c r="G71" s="17"/>
      <c r="H71" s="31"/>
      <c r="I71" s="31"/>
      <c r="J71" s="31"/>
      <c r="K71" s="31"/>
      <c r="L71" s="46"/>
      <c r="M71" s="46"/>
      <c r="N71" s="46"/>
      <c r="O71" s="46"/>
      <c r="P71" s="46"/>
      <c r="Q71" s="46"/>
      <c r="R71" s="46"/>
      <c r="S71" s="46"/>
      <c r="T71" s="46"/>
      <c r="U71" s="46"/>
      <c r="V71" s="46"/>
      <c r="W71" s="40"/>
      <c r="X71" s="36"/>
      <c r="Y71" s="36"/>
      <c r="Z71" s="36"/>
      <c r="AA71" s="36"/>
      <c r="AP71" s="58"/>
      <c r="AQ71" s="58"/>
      <c r="AR71" s="58"/>
      <c r="AS71" s="58"/>
      <c r="AT71" s="58"/>
      <c r="AU71" s="58"/>
      <c r="AV71" s="58"/>
      <c r="AX71" s="49"/>
      <c r="AY71" s="16"/>
      <c r="AZ71" s="16"/>
      <c r="BA71" s="16"/>
      <c r="BB71" s="16"/>
      <c r="BC71" s="16"/>
      <c r="BD71" s="16"/>
      <c r="BE71" s="16"/>
      <c r="BF71" s="19"/>
      <c r="BG71" s="19"/>
      <c r="BH71" s="19"/>
      <c r="BI71" s="19"/>
      <c r="BJ71" s="19"/>
      <c r="BK71" s="19"/>
      <c r="BL71" s="19"/>
      <c r="BM71" s="19"/>
      <c r="BN71" s="19"/>
      <c r="BO71" s="19"/>
      <c r="BP71" s="19"/>
      <c r="BQ71" s="19"/>
      <c r="BR71" s="19"/>
      <c r="BS71" s="19"/>
      <c r="BT71" s="19"/>
      <c r="BU71" s="17"/>
      <c r="BV71" s="19"/>
      <c r="BW71" s="17"/>
      <c r="BX71" s="16"/>
      <c r="BY71" s="16"/>
      <c r="BZ71" s="16"/>
      <c r="CA71" s="17"/>
      <c r="CB71" s="31"/>
      <c r="CC71" s="31"/>
      <c r="CD71" s="31"/>
      <c r="CE71" s="31"/>
      <c r="CF71" s="46"/>
      <c r="CG71" s="46"/>
      <c r="CH71" s="46"/>
      <c r="CI71" s="46"/>
      <c r="CJ71" s="46"/>
      <c r="CK71" s="46"/>
      <c r="CL71" s="46"/>
      <c r="CM71" s="46"/>
      <c r="CN71" s="46"/>
      <c r="CO71" s="46"/>
      <c r="CP71" s="46"/>
      <c r="CQ71" s="40"/>
      <c r="CR71" s="38"/>
      <c r="CS71" s="38"/>
      <c r="CT71" s="38"/>
      <c r="CU71" s="40"/>
      <c r="CV71" s="46"/>
      <c r="CW71" s="19"/>
      <c r="CX71" s="19"/>
      <c r="CY71" s="19"/>
      <c r="CZ71" s="19"/>
      <c r="DA71" s="19"/>
      <c r="DB71" s="19"/>
      <c r="DC71" s="19"/>
      <c r="DD71" s="19"/>
      <c r="DE71" s="19"/>
      <c r="DF71" s="19"/>
      <c r="DG71" s="19"/>
      <c r="DH71" s="19"/>
      <c r="DI71" s="19"/>
      <c r="DJ71" s="19"/>
      <c r="DK71" s="19"/>
      <c r="DL71" s="19"/>
      <c r="DM71" s="19"/>
      <c r="DN71" s="19"/>
      <c r="DO71" s="19"/>
      <c r="DP71" s="19"/>
      <c r="DQ71" s="17"/>
      <c r="DR71" s="19"/>
      <c r="DS71" s="19"/>
      <c r="DT71" s="19"/>
      <c r="DU71" s="19"/>
      <c r="DV71" s="19"/>
      <c r="DW71" s="19"/>
      <c r="DX71" s="19"/>
      <c r="DY71" s="19"/>
      <c r="DZ71" s="19"/>
      <c r="EA71" s="19"/>
      <c r="EB71" s="19"/>
      <c r="EC71" s="19"/>
      <c r="ED71" s="57"/>
      <c r="EE71" s="57"/>
      <c r="EF71" s="57"/>
      <c r="EG71" s="57"/>
      <c r="EH71" s="57"/>
      <c r="EI71" s="57"/>
      <c r="EJ71" s="57"/>
      <c r="EK71" s="57"/>
      <c r="EL71" s="57"/>
      <c r="EM71" s="57"/>
      <c r="EN71" s="57"/>
      <c r="EO71" s="17"/>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19"/>
      <c r="FQ71" s="19"/>
      <c r="FR71" s="19"/>
      <c r="FS71" s="19"/>
      <c r="FT71" s="19"/>
      <c r="FU71" s="19"/>
      <c r="FV71" s="19"/>
      <c r="FW71" s="19"/>
      <c r="FX71" s="19"/>
      <c r="FY71" s="19"/>
      <c r="FZ71" s="19"/>
      <c r="GA71" s="17"/>
      <c r="GB71" s="19"/>
      <c r="GC71" s="19"/>
      <c r="GD71" s="19"/>
      <c r="GE71" s="19"/>
      <c r="GF71" s="19"/>
      <c r="GG71" s="19"/>
      <c r="GH71" s="19"/>
      <c r="GI71" s="19"/>
      <c r="GJ71" s="19"/>
      <c r="GK71" s="19"/>
      <c r="GL71" s="19"/>
      <c r="GM71" s="19"/>
      <c r="GN71" s="19"/>
      <c r="GO71" s="19"/>
      <c r="GP71" s="19"/>
      <c r="GQ71" s="17"/>
      <c r="GR71" s="16"/>
      <c r="GS71" s="17"/>
      <c r="GT71" s="1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6"/>
      <c r="JD71" s="16"/>
      <c r="JE71" s="16"/>
      <c r="JF71" s="19"/>
      <c r="JG71" s="17"/>
      <c r="JH71" s="19"/>
      <c r="JI71" s="16"/>
      <c r="JJ71" s="16"/>
      <c r="JK71" s="16"/>
      <c r="JL71" s="16"/>
      <c r="JM71" s="16"/>
      <c r="JN71" s="16"/>
      <c r="JO71" s="16"/>
      <c r="JP71" s="16"/>
      <c r="JQ71" s="16"/>
      <c r="JR71" s="19"/>
      <c r="JS71" s="17"/>
      <c r="JT71" s="19"/>
      <c r="JU71" s="16"/>
      <c r="JV71" s="16"/>
      <c r="JW71" s="16"/>
      <c r="JX71" s="16"/>
      <c r="JY71" s="16"/>
      <c r="JZ71" s="16"/>
      <c r="KA71" s="16"/>
      <c r="KB71" s="16"/>
      <c r="KC71" s="16"/>
      <c r="KD71" s="19"/>
      <c r="KE71" s="17"/>
      <c r="KF71" s="19"/>
      <c r="KG71" s="16"/>
      <c r="KH71" s="16"/>
      <c r="KI71" s="16"/>
      <c r="KJ71" s="16"/>
      <c r="KK71" s="16"/>
      <c r="KL71" s="16"/>
      <c r="KM71" s="17"/>
      <c r="KN71" s="81"/>
      <c r="KO71" s="19"/>
      <c r="KP71" s="19"/>
      <c r="KQ71" s="19"/>
      <c r="KR71" s="19"/>
      <c r="KS71" s="19"/>
      <c r="KT71" s="17"/>
      <c r="KU71" s="16"/>
      <c r="KV71" s="16"/>
      <c r="KW71" s="16"/>
      <c r="KX71" s="16"/>
      <c r="KY71" s="16"/>
      <c r="KZ71" s="16"/>
      <c r="LA71" s="16"/>
      <c r="LB71" s="16"/>
      <c r="LC71" s="16"/>
      <c r="LD71" s="16"/>
      <c r="LE71" s="49"/>
      <c r="LF71" s="16"/>
      <c r="LG71" s="16"/>
      <c r="LH71" s="16"/>
      <c r="LI71" s="16"/>
      <c r="LJ71" s="17"/>
      <c r="LK71" s="19"/>
      <c r="LL71" s="19"/>
      <c r="LM71" s="19"/>
      <c r="LN71" s="19"/>
      <c r="LO71" s="19"/>
      <c r="LP71" s="19"/>
      <c r="LQ71" s="49"/>
      <c r="LR71" s="16"/>
      <c r="LS71" s="16"/>
      <c r="LT71" s="16"/>
      <c r="LU71" s="16"/>
      <c r="LV71" s="16"/>
      <c r="LW71" s="16"/>
      <c r="LX71" s="19"/>
      <c r="LY71" s="19"/>
      <c r="LZ71" s="17"/>
      <c r="MA71" s="16"/>
      <c r="MB71" s="16"/>
      <c r="MC71" s="16"/>
      <c r="MD71" s="16"/>
      <c r="ME71" s="16"/>
      <c r="MF71" s="16"/>
      <c r="MG71" s="16"/>
      <c r="MH71" s="19"/>
      <c r="MI71" s="17"/>
      <c r="MJ71" s="16"/>
      <c r="MK71" s="16"/>
      <c r="ML71" s="16"/>
      <c r="MM71" s="16"/>
      <c r="MN71" s="16"/>
      <c r="MO71" s="17"/>
      <c r="MP71" s="16"/>
      <c r="MQ71" s="16"/>
      <c r="MR71" s="16"/>
      <c r="MS71" s="16"/>
      <c r="MT71" s="19"/>
      <c r="MU71" s="19"/>
      <c r="MV71" s="49"/>
      <c r="MW71" s="16"/>
      <c r="MX71" s="16"/>
      <c r="MY71" s="16"/>
      <c r="MZ71" s="16"/>
      <c r="NA71" s="16"/>
      <c r="NB71" s="16"/>
      <c r="NC71" s="19"/>
      <c r="ND71" s="17"/>
      <c r="NE71" s="16"/>
      <c r="NF71" s="16"/>
      <c r="NG71" s="16"/>
      <c r="NH71" s="16"/>
      <c r="NI71" s="16"/>
      <c r="NJ71" s="16"/>
      <c r="NK71" s="16"/>
      <c r="NL71" s="19"/>
      <c r="NM71" s="17"/>
      <c r="NN71" s="19"/>
      <c r="NO71" s="16"/>
      <c r="NP71" s="16"/>
      <c r="NQ71" s="16"/>
      <c r="NR71" s="16"/>
      <c r="NS71" s="17"/>
      <c r="NT71" s="16"/>
      <c r="NU71" s="16"/>
      <c r="NV71" s="16"/>
      <c r="NW71" s="16"/>
      <c r="NX71" s="19"/>
      <c r="NY71" s="17"/>
      <c r="NZ71" s="19"/>
      <c r="OA71" s="16"/>
      <c r="OB71" s="16"/>
      <c r="OC71" s="16"/>
      <c r="OD71" s="16"/>
      <c r="OE71" s="16"/>
      <c r="OF71" s="16"/>
      <c r="OG71" s="19"/>
      <c r="OH71" s="17"/>
      <c r="OI71" s="16"/>
      <c r="OJ71" s="16"/>
      <c r="OK71" s="16"/>
      <c r="OL71" s="16"/>
      <c r="OM71" s="16"/>
      <c r="ON71" s="16"/>
      <c r="OO71" s="16"/>
      <c r="OP71" s="19"/>
      <c r="OQ71" s="17"/>
      <c r="OR71" s="16"/>
      <c r="OS71" s="16"/>
      <c r="OT71" s="16"/>
      <c r="OU71" s="16"/>
      <c r="OV71" s="19"/>
      <c r="OW71" s="17"/>
      <c r="OX71" s="19"/>
      <c r="OY71" s="16"/>
      <c r="OZ71" s="16"/>
      <c r="PA71" s="16"/>
      <c r="PB71" s="19"/>
      <c r="PC71" s="19"/>
      <c r="PD71" s="49"/>
      <c r="PE71" s="16"/>
      <c r="PF71" s="16"/>
      <c r="PG71" s="16"/>
      <c r="PH71" s="16"/>
      <c r="PI71" s="16"/>
      <c r="PJ71" s="16"/>
      <c r="PK71" s="19"/>
      <c r="PL71" s="17"/>
      <c r="PM71" s="19"/>
      <c r="PN71" s="16"/>
      <c r="PO71" s="16"/>
      <c r="PP71" s="16"/>
      <c r="PQ71" s="16"/>
      <c r="PR71" s="16"/>
      <c r="PS71" s="16"/>
      <c r="PT71" s="19"/>
      <c r="PU71" s="17"/>
      <c r="PV71" s="19"/>
      <c r="PW71" s="16"/>
      <c r="PX71" s="16"/>
      <c r="PY71" s="16"/>
      <c r="PZ71" s="16"/>
      <c r="QA71" s="16"/>
      <c r="QB71" s="16"/>
      <c r="QC71" s="19"/>
      <c r="QD71" s="17"/>
      <c r="QE71" s="19"/>
      <c r="QF71" s="16"/>
      <c r="QG71" s="16"/>
      <c r="QH71" s="16"/>
      <c r="QI71" s="16"/>
      <c r="QJ71" s="16"/>
      <c r="QK71" s="19"/>
      <c r="QL71" s="19"/>
      <c r="QM71" s="17"/>
      <c r="QN71" s="19"/>
      <c r="QO71" s="16"/>
      <c r="QP71" s="16"/>
      <c r="QQ71" s="16"/>
      <c r="QR71" s="16"/>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19"/>
      <c r="C72" s="17"/>
      <c r="D72" s="16"/>
      <c r="E72" s="16"/>
      <c r="F72" s="16"/>
      <c r="G72" s="17"/>
      <c r="H72" s="31"/>
      <c r="I72" s="31"/>
      <c r="J72" s="31"/>
      <c r="K72" s="31"/>
      <c r="L72" s="46"/>
      <c r="M72" s="46"/>
      <c r="N72" s="46"/>
      <c r="O72" s="46"/>
      <c r="P72" s="46"/>
      <c r="Q72" s="46"/>
      <c r="R72" s="46"/>
      <c r="S72" s="46"/>
      <c r="T72" s="46"/>
      <c r="U72" s="46"/>
      <c r="V72" s="46"/>
      <c r="W72" s="40"/>
      <c r="X72" s="36"/>
      <c r="Y72" s="36"/>
      <c r="Z72" s="36"/>
      <c r="AA72" s="36"/>
      <c r="AP72" s="58"/>
      <c r="AQ72" s="58"/>
      <c r="AR72" s="58"/>
      <c r="AS72" s="58"/>
      <c r="AT72" s="58"/>
      <c r="AU72" s="58"/>
      <c r="AV72" s="58"/>
      <c r="AX72" s="49"/>
      <c r="AY72" s="16"/>
      <c r="AZ72" s="16"/>
      <c r="BA72" s="16"/>
      <c r="BB72" s="16"/>
      <c r="BC72" s="16"/>
      <c r="BD72" s="16"/>
      <c r="BE72" s="16"/>
      <c r="BF72" s="19"/>
      <c r="BG72" s="19"/>
      <c r="BH72" s="19"/>
      <c r="BI72" s="19"/>
      <c r="BJ72" s="19"/>
      <c r="BK72" s="19"/>
      <c r="BL72" s="19"/>
      <c r="BM72" s="19"/>
      <c r="BN72" s="19"/>
      <c r="BO72" s="19"/>
      <c r="BP72" s="19"/>
      <c r="BQ72" s="19"/>
      <c r="BR72" s="19"/>
      <c r="BS72" s="19"/>
      <c r="BT72" s="19"/>
      <c r="BU72" s="17"/>
      <c r="BV72" s="19"/>
      <c r="BW72" s="17"/>
      <c r="BX72" s="16"/>
      <c r="BY72" s="16"/>
      <c r="BZ72" s="16"/>
      <c r="CA72" s="17"/>
      <c r="CB72" s="31"/>
      <c r="CC72" s="31"/>
      <c r="CD72" s="31"/>
      <c r="CE72" s="31"/>
      <c r="CF72" s="46"/>
      <c r="CG72" s="46"/>
      <c r="CH72" s="46"/>
      <c r="CI72" s="46"/>
      <c r="CJ72" s="46"/>
      <c r="CK72" s="46"/>
      <c r="CL72" s="46"/>
      <c r="CM72" s="46"/>
      <c r="CN72" s="46"/>
      <c r="CO72" s="46"/>
      <c r="CP72" s="46"/>
      <c r="CQ72" s="40"/>
      <c r="CR72" s="38"/>
      <c r="CS72" s="38"/>
      <c r="CT72" s="38"/>
      <c r="CU72" s="40"/>
      <c r="CV72" s="46"/>
      <c r="CW72" s="19"/>
      <c r="CX72" s="19"/>
      <c r="CY72" s="19"/>
      <c r="CZ72" s="19"/>
      <c r="DA72" s="19"/>
      <c r="DB72" s="19"/>
      <c r="DC72" s="19"/>
      <c r="DD72" s="19"/>
      <c r="DE72" s="19"/>
      <c r="DF72" s="19"/>
      <c r="DG72" s="19"/>
      <c r="DH72" s="19"/>
      <c r="DI72" s="19"/>
      <c r="DJ72" s="19"/>
      <c r="DK72" s="19"/>
      <c r="DL72" s="19"/>
      <c r="DM72" s="19"/>
      <c r="DN72" s="19"/>
      <c r="DO72" s="19"/>
      <c r="DP72" s="19"/>
      <c r="DQ72" s="17"/>
      <c r="DR72" s="19"/>
      <c r="DS72" s="19"/>
      <c r="DT72" s="19"/>
      <c r="DU72" s="19"/>
      <c r="DV72" s="19"/>
      <c r="DW72" s="19"/>
      <c r="DX72" s="19"/>
      <c r="DY72" s="19"/>
      <c r="DZ72" s="19"/>
      <c r="EA72" s="19"/>
      <c r="EB72" s="19"/>
      <c r="EC72" s="19"/>
      <c r="ED72" s="57"/>
      <c r="EE72" s="57"/>
      <c r="EF72" s="57"/>
      <c r="EG72" s="57"/>
      <c r="EH72" s="57"/>
      <c r="EI72" s="57"/>
      <c r="EJ72" s="57"/>
      <c r="EK72" s="57"/>
      <c r="EL72" s="57"/>
      <c r="EM72" s="57"/>
      <c r="EN72" s="57"/>
      <c r="EO72" s="17"/>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19"/>
      <c r="FQ72" s="19"/>
      <c r="FR72" s="19"/>
      <c r="FS72" s="19"/>
      <c r="FT72" s="19"/>
      <c r="FU72" s="19"/>
      <c r="FV72" s="19"/>
      <c r="FW72" s="19"/>
      <c r="FX72" s="19"/>
      <c r="FY72" s="19"/>
      <c r="FZ72" s="19"/>
      <c r="GA72" s="17"/>
      <c r="GB72" s="19"/>
      <c r="GC72" s="19"/>
      <c r="GD72" s="19"/>
      <c r="GE72" s="19"/>
      <c r="GF72" s="19"/>
      <c r="GG72" s="19"/>
      <c r="GH72" s="19"/>
      <c r="GI72" s="19"/>
      <c r="GJ72" s="19"/>
      <c r="GK72" s="19"/>
      <c r="GL72" s="19"/>
      <c r="GM72" s="19"/>
      <c r="GN72" s="19"/>
      <c r="GO72" s="19"/>
      <c r="GP72" s="19"/>
      <c r="GQ72" s="17"/>
      <c r="GR72" s="16"/>
      <c r="GS72" s="17"/>
      <c r="GT72" s="1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6"/>
      <c r="JD72" s="16"/>
      <c r="JE72" s="16"/>
      <c r="JF72" s="19"/>
      <c r="JG72" s="17"/>
      <c r="JH72" s="19"/>
      <c r="JI72" s="16"/>
      <c r="JJ72" s="16"/>
      <c r="JK72" s="16"/>
      <c r="JL72" s="16"/>
      <c r="JM72" s="16"/>
      <c r="JN72" s="16"/>
      <c r="JO72" s="16"/>
      <c r="JP72" s="16"/>
      <c r="JQ72" s="16"/>
      <c r="JR72" s="19"/>
      <c r="JS72" s="17"/>
      <c r="JT72" s="19"/>
      <c r="JU72" s="16"/>
      <c r="JV72" s="16"/>
      <c r="JW72" s="16"/>
      <c r="JX72" s="16"/>
      <c r="JY72" s="16"/>
      <c r="JZ72" s="16"/>
      <c r="KA72" s="16"/>
      <c r="KB72" s="16"/>
      <c r="KC72" s="16"/>
      <c r="KD72" s="19"/>
      <c r="KE72" s="17"/>
      <c r="KF72" s="19"/>
      <c r="KG72" s="16"/>
      <c r="KH72" s="16"/>
      <c r="KI72" s="16"/>
      <c r="KJ72" s="16"/>
      <c r="KK72" s="16"/>
      <c r="KL72" s="16"/>
      <c r="KM72" s="17"/>
      <c r="KN72" s="81"/>
      <c r="KO72" s="19"/>
      <c r="KP72" s="19"/>
      <c r="KQ72" s="19"/>
      <c r="KR72" s="19"/>
      <c r="KS72" s="19"/>
      <c r="KT72" s="17"/>
      <c r="KU72" s="16"/>
      <c r="KV72" s="16"/>
      <c r="KW72" s="16"/>
      <c r="KX72" s="16"/>
      <c r="KY72" s="16"/>
      <c r="KZ72" s="16"/>
      <c r="LA72" s="16"/>
      <c r="LB72" s="16"/>
      <c r="LC72" s="16"/>
      <c r="LD72" s="16"/>
      <c r="LE72" s="49"/>
      <c r="LF72" s="16"/>
      <c r="LG72" s="16"/>
      <c r="LH72" s="16"/>
      <c r="LI72" s="16"/>
      <c r="LJ72" s="17"/>
      <c r="LK72" s="19"/>
      <c r="LL72" s="19"/>
      <c r="LM72" s="19"/>
      <c r="LN72" s="19"/>
      <c r="LO72" s="19"/>
      <c r="LP72" s="19"/>
      <c r="LQ72" s="49"/>
      <c r="LR72" s="16"/>
      <c r="LS72" s="16"/>
      <c r="LT72" s="16"/>
      <c r="LU72" s="16"/>
      <c r="LV72" s="16"/>
      <c r="LW72" s="16"/>
      <c r="LX72" s="19"/>
      <c r="LY72" s="19"/>
      <c r="LZ72" s="17"/>
      <c r="MA72" s="16"/>
      <c r="MB72" s="16"/>
      <c r="MC72" s="16"/>
      <c r="MD72" s="16"/>
      <c r="ME72" s="16"/>
      <c r="MF72" s="16"/>
      <c r="MG72" s="16"/>
      <c r="MH72" s="19"/>
      <c r="MI72" s="17"/>
      <c r="MJ72" s="16"/>
      <c r="MK72" s="16"/>
      <c r="ML72" s="16"/>
      <c r="MM72" s="16"/>
      <c r="MN72" s="16"/>
      <c r="MO72" s="17"/>
      <c r="MP72" s="16"/>
      <c r="MQ72" s="16"/>
      <c r="MR72" s="16"/>
      <c r="MS72" s="16"/>
      <c r="MT72" s="19"/>
      <c r="MU72" s="19"/>
      <c r="MV72" s="49"/>
      <c r="MW72" s="16"/>
      <c r="MX72" s="16"/>
      <c r="MY72" s="16"/>
      <c r="MZ72" s="16"/>
      <c r="NA72" s="16"/>
      <c r="NB72" s="16"/>
      <c r="NC72" s="19"/>
      <c r="ND72" s="17"/>
      <c r="NE72" s="16"/>
      <c r="NF72" s="16"/>
      <c r="NG72" s="16"/>
      <c r="NH72" s="16"/>
      <c r="NI72" s="16"/>
      <c r="NJ72" s="16"/>
      <c r="NK72" s="16"/>
      <c r="NL72" s="19"/>
      <c r="NM72" s="17"/>
      <c r="NN72" s="19"/>
      <c r="NO72" s="16"/>
      <c r="NP72" s="16"/>
      <c r="NQ72" s="16"/>
      <c r="NR72" s="16"/>
      <c r="NS72" s="17"/>
      <c r="NT72" s="16"/>
      <c r="NU72" s="16"/>
      <c r="NV72" s="16"/>
      <c r="NW72" s="16"/>
      <c r="NX72" s="19"/>
      <c r="NY72" s="17"/>
      <c r="NZ72" s="19"/>
      <c r="OA72" s="16"/>
      <c r="OB72" s="16"/>
      <c r="OC72" s="16"/>
      <c r="OD72" s="16"/>
      <c r="OE72" s="16"/>
      <c r="OF72" s="16"/>
      <c r="OG72" s="19"/>
      <c r="OH72" s="17"/>
      <c r="OI72" s="16"/>
      <c r="OJ72" s="16"/>
      <c r="OK72" s="16"/>
      <c r="OL72" s="16"/>
      <c r="OM72" s="16"/>
      <c r="ON72" s="16"/>
      <c r="OO72" s="16"/>
      <c r="OP72" s="19"/>
      <c r="OQ72" s="17"/>
      <c r="OR72" s="16"/>
      <c r="OS72" s="16"/>
      <c r="OT72" s="16"/>
      <c r="OU72" s="16"/>
      <c r="OV72" s="19"/>
      <c r="OW72" s="17"/>
      <c r="OX72" s="19"/>
      <c r="OY72" s="16"/>
      <c r="OZ72" s="16"/>
      <c r="PA72" s="16"/>
      <c r="PB72" s="19"/>
      <c r="PC72" s="19"/>
      <c r="PD72" s="49"/>
      <c r="PE72" s="16"/>
      <c r="PF72" s="16"/>
      <c r="PG72" s="16"/>
      <c r="PH72" s="16"/>
      <c r="PI72" s="16"/>
      <c r="PJ72" s="16"/>
      <c r="PK72" s="19"/>
      <c r="PL72" s="17"/>
      <c r="PM72" s="19"/>
      <c r="PN72" s="16"/>
      <c r="PO72" s="16"/>
      <c r="PP72" s="16"/>
      <c r="PQ72" s="16"/>
      <c r="PR72" s="16"/>
      <c r="PS72" s="16"/>
      <c r="PT72" s="19"/>
      <c r="PU72" s="17"/>
      <c r="PV72" s="19"/>
      <c r="PW72" s="16"/>
      <c r="PX72" s="16"/>
      <c r="PY72" s="16"/>
      <c r="PZ72" s="16"/>
      <c r="QA72" s="16"/>
      <c r="QB72" s="16"/>
      <c r="QC72" s="19"/>
      <c r="QD72" s="17"/>
      <c r="QE72" s="19"/>
      <c r="QF72" s="16"/>
      <c r="QG72" s="16"/>
      <c r="QH72" s="16"/>
      <c r="QI72" s="16"/>
      <c r="QJ72" s="16"/>
      <c r="QK72" s="19"/>
      <c r="QL72" s="19"/>
      <c r="QM72" s="17"/>
      <c r="QN72" s="19"/>
      <c r="QO72" s="16"/>
      <c r="QP72" s="16"/>
      <c r="QQ72" s="16"/>
      <c r="QR72" s="16"/>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19"/>
      <c r="C73" s="17"/>
      <c r="D73" s="16"/>
      <c r="E73" s="16"/>
      <c r="F73" s="16"/>
      <c r="G73" s="17"/>
      <c r="H73" s="31"/>
      <c r="I73" s="31"/>
      <c r="J73" s="31"/>
      <c r="K73" s="31"/>
      <c r="L73" s="46"/>
      <c r="M73" s="46"/>
      <c r="N73" s="46"/>
      <c r="O73" s="46"/>
      <c r="P73" s="46"/>
      <c r="Q73" s="46"/>
      <c r="R73" s="46"/>
      <c r="S73" s="46"/>
      <c r="T73" s="46"/>
      <c r="U73" s="46"/>
      <c r="V73" s="46"/>
      <c r="W73" s="40"/>
      <c r="X73" s="36"/>
      <c r="Y73" s="36"/>
      <c r="Z73" s="36"/>
      <c r="AA73" s="36"/>
      <c r="AP73" s="58"/>
      <c r="AQ73" s="58"/>
      <c r="AR73" s="58"/>
      <c r="AS73" s="58"/>
      <c r="AT73" s="58"/>
      <c r="AU73" s="58"/>
      <c r="AV73" s="58"/>
      <c r="AX73" s="49"/>
      <c r="AY73" s="16"/>
      <c r="AZ73" s="16"/>
      <c r="BA73" s="16"/>
      <c r="BB73" s="16"/>
      <c r="BC73" s="16"/>
      <c r="BD73" s="16"/>
      <c r="BE73" s="16"/>
      <c r="BF73" s="19"/>
      <c r="BG73" s="19"/>
      <c r="BH73" s="19"/>
      <c r="BI73" s="19"/>
      <c r="BJ73" s="19"/>
      <c r="BK73" s="19"/>
      <c r="BL73" s="19"/>
      <c r="BM73" s="19"/>
      <c r="BN73" s="19"/>
      <c r="BO73" s="19"/>
      <c r="BP73" s="19"/>
      <c r="BQ73" s="19"/>
      <c r="BR73" s="19"/>
      <c r="BS73" s="19"/>
      <c r="BT73" s="19"/>
      <c r="BU73" s="17"/>
      <c r="BV73" s="19"/>
      <c r="BW73" s="17"/>
      <c r="BX73" s="16"/>
      <c r="BY73" s="16"/>
      <c r="BZ73" s="16"/>
      <c r="CA73" s="17"/>
      <c r="CB73" s="31"/>
      <c r="CC73" s="31"/>
      <c r="CD73" s="31"/>
      <c r="CE73" s="31"/>
      <c r="CF73" s="46"/>
      <c r="CG73" s="46"/>
      <c r="CH73" s="46"/>
      <c r="CI73" s="46"/>
      <c r="CJ73" s="46"/>
      <c r="CK73" s="46"/>
      <c r="CL73" s="46"/>
      <c r="CM73" s="46"/>
      <c r="CN73" s="46"/>
      <c r="CO73" s="46"/>
      <c r="CP73" s="46"/>
      <c r="CQ73" s="40"/>
      <c r="CR73" s="38"/>
      <c r="CS73" s="38"/>
      <c r="CT73" s="38"/>
      <c r="CU73" s="40"/>
      <c r="CV73" s="46"/>
      <c r="CW73" s="19"/>
      <c r="CX73" s="19"/>
      <c r="CY73" s="19"/>
      <c r="CZ73" s="19"/>
      <c r="DA73" s="19"/>
      <c r="DB73" s="19"/>
      <c r="DC73" s="19"/>
      <c r="DD73" s="19"/>
      <c r="DE73" s="19"/>
      <c r="DF73" s="19"/>
      <c r="DG73" s="19"/>
      <c r="DH73" s="19"/>
      <c r="DI73" s="19"/>
      <c r="DJ73" s="19"/>
      <c r="DK73" s="19"/>
      <c r="DL73" s="19"/>
      <c r="DM73" s="19"/>
      <c r="DN73" s="19"/>
      <c r="DO73" s="19"/>
      <c r="DP73" s="19"/>
      <c r="DQ73" s="17"/>
      <c r="DR73" s="19"/>
      <c r="DS73" s="19"/>
      <c r="DT73" s="19"/>
      <c r="DU73" s="19"/>
      <c r="DV73" s="19"/>
      <c r="DW73" s="19"/>
      <c r="DX73" s="19"/>
      <c r="DY73" s="19"/>
      <c r="DZ73" s="19"/>
      <c r="EA73" s="19"/>
      <c r="EB73" s="19"/>
      <c r="EC73" s="19"/>
      <c r="ED73" s="57"/>
      <c r="EE73" s="57"/>
      <c r="EF73" s="57"/>
      <c r="EG73" s="57"/>
      <c r="EH73" s="57"/>
      <c r="EI73" s="57"/>
      <c r="EJ73" s="57"/>
      <c r="EK73" s="57"/>
      <c r="EL73" s="57"/>
      <c r="EM73" s="57"/>
      <c r="EN73" s="57"/>
      <c r="EO73" s="17"/>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19"/>
      <c r="FQ73" s="19"/>
      <c r="FR73" s="19"/>
      <c r="FS73" s="19"/>
      <c r="FT73" s="19"/>
      <c r="FU73" s="19"/>
      <c r="FV73" s="19"/>
      <c r="FW73" s="19"/>
      <c r="FX73" s="19"/>
      <c r="FY73" s="19"/>
      <c r="FZ73" s="19"/>
      <c r="GA73" s="17"/>
      <c r="GB73" s="19"/>
      <c r="GC73" s="19"/>
      <c r="GD73" s="19"/>
      <c r="GE73" s="19"/>
      <c r="GF73" s="19"/>
      <c r="GG73" s="19"/>
      <c r="GH73" s="19"/>
      <c r="GI73" s="19"/>
      <c r="GJ73" s="19"/>
      <c r="GK73" s="19"/>
      <c r="GL73" s="19"/>
      <c r="GM73" s="19"/>
      <c r="GN73" s="19"/>
      <c r="GO73" s="19"/>
      <c r="GP73" s="19"/>
      <c r="GQ73" s="17"/>
      <c r="GR73" s="16"/>
      <c r="GS73" s="17"/>
      <c r="GT73" s="1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6"/>
      <c r="JD73" s="16"/>
      <c r="JE73" s="16"/>
      <c r="JF73" s="19"/>
      <c r="JG73" s="17"/>
      <c r="JH73" s="19"/>
      <c r="JI73" s="16"/>
      <c r="JJ73" s="16"/>
      <c r="JK73" s="16"/>
      <c r="JL73" s="16"/>
      <c r="JM73" s="16"/>
      <c r="JN73" s="16"/>
      <c r="JO73" s="16"/>
      <c r="JP73" s="16"/>
      <c r="JQ73" s="16"/>
      <c r="JR73" s="19"/>
      <c r="JS73" s="17"/>
      <c r="JT73" s="19"/>
      <c r="JU73" s="16"/>
      <c r="JV73" s="16"/>
      <c r="JW73" s="16"/>
      <c r="JX73" s="16"/>
      <c r="JY73" s="16"/>
      <c r="JZ73" s="16"/>
      <c r="KA73" s="16"/>
      <c r="KB73" s="16"/>
      <c r="KC73" s="16"/>
      <c r="KD73" s="19"/>
      <c r="KE73" s="17"/>
      <c r="KF73" s="19"/>
      <c r="KG73" s="16"/>
      <c r="KH73" s="16"/>
      <c r="KI73" s="16"/>
      <c r="KJ73" s="16"/>
      <c r="KK73" s="16"/>
      <c r="KL73" s="16"/>
      <c r="KM73" s="17"/>
      <c r="KN73" s="81"/>
      <c r="KO73" s="19"/>
      <c r="KP73" s="19"/>
      <c r="KQ73" s="19"/>
      <c r="KR73" s="19"/>
      <c r="KS73" s="19"/>
      <c r="KT73" s="17"/>
      <c r="KU73" s="16"/>
      <c r="KV73" s="16"/>
      <c r="KW73" s="16"/>
      <c r="KX73" s="16"/>
      <c r="KY73" s="16"/>
      <c r="KZ73" s="16"/>
      <c r="LA73" s="16"/>
      <c r="LB73" s="16"/>
      <c r="LC73" s="16"/>
      <c r="LD73" s="16"/>
      <c r="LE73" s="49"/>
      <c r="LF73" s="16"/>
      <c r="LG73" s="16"/>
      <c r="LH73" s="16"/>
      <c r="LI73" s="16"/>
      <c r="LJ73" s="17"/>
      <c r="LK73" s="19"/>
      <c r="LL73" s="19"/>
      <c r="LM73" s="19"/>
      <c r="LN73" s="19"/>
      <c r="LO73" s="19"/>
      <c r="LP73" s="19"/>
      <c r="LQ73" s="49"/>
      <c r="LR73" s="16"/>
      <c r="LS73" s="16"/>
      <c r="LT73" s="16"/>
      <c r="LU73" s="16"/>
      <c r="LV73" s="16"/>
      <c r="LW73" s="16"/>
      <c r="LX73" s="19"/>
      <c r="LY73" s="19"/>
      <c r="LZ73" s="17"/>
      <c r="MA73" s="16"/>
      <c r="MB73" s="16"/>
      <c r="MC73" s="16"/>
      <c r="MD73" s="16"/>
      <c r="ME73" s="16"/>
      <c r="MF73" s="16"/>
      <c r="MG73" s="16"/>
      <c r="MH73" s="19"/>
      <c r="MI73" s="17"/>
      <c r="MJ73" s="16"/>
      <c r="MK73" s="16"/>
      <c r="ML73" s="16"/>
      <c r="MM73" s="16"/>
      <c r="MN73" s="16"/>
      <c r="MO73" s="17"/>
      <c r="MP73" s="16"/>
      <c r="MQ73" s="16"/>
      <c r="MR73" s="16"/>
      <c r="MS73" s="16"/>
      <c r="MT73" s="19"/>
      <c r="MU73" s="19"/>
      <c r="MV73" s="49"/>
      <c r="MW73" s="16"/>
      <c r="MX73" s="16"/>
      <c r="MY73" s="16"/>
      <c r="MZ73" s="16"/>
      <c r="NA73" s="16"/>
      <c r="NB73" s="16"/>
      <c r="NC73" s="19"/>
      <c r="ND73" s="17"/>
      <c r="NE73" s="16"/>
      <c r="NF73" s="16"/>
      <c r="NG73" s="16"/>
      <c r="NH73" s="16"/>
      <c r="NI73" s="16"/>
      <c r="NJ73" s="16"/>
      <c r="NK73" s="16"/>
      <c r="NL73" s="19"/>
      <c r="NM73" s="17"/>
      <c r="NN73" s="19"/>
      <c r="NO73" s="16"/>
      <c r="NP73" s="16"/>
      <c r="NQ73" s="16"/>
      <c r="NR73" s="16"/>
      <c r="NS73" s="17"/>
      <c r="NT73" s="16"/>
      <c r="NU73" s="16"/>
      <c r="NV73" s="16"/>
      <c r="NW73" s="16"/>
      <c r="NX73" s="19"/>
      <c r="NY73" s="17"/>
      <c r="NZ73" s="19"/>
      <c r="OA73" s="16"/>
      <c r="OB73" s="16"/>
      <c r="OC73" s="16"/>
      <c r="OD73" s="16"/>
      <c r="OE73" s="16"/>
      <c r="OF73" s="16"/>
      <c r="OG73" s="19"/>
      <c r="OH73" s="17"/>
      <c r="OI73" s="16"/>
      <c r="OJ73" s="16"/>
      <c r="OK73" s="16"/>
      <c r="OL73" s="16"/>
      <c r="OM73" s="16"/>
      <c r="ON73" s="16"/>
      <c r="OO73" s="16"/>
      <c r="OP73" s="19"/>
      <c r="OQ73" s="17"/>
      <c r="OR73" s="16"/>
      <c r="OS73" s="16"/>
      <c r="OT73" s="16"/>
      <c r="OU73" s="16"/>
      <c r="OV73" s="19"/>
      <c r="OW73" s="17"/>
      <c r="OX73" s="19"/>
      <c r="OY73" s="16"/>
      <c r="OZ73" s="16"/>
      <c r="PA73" s="16"/>
      <c r="PB73" s="19"/>
      <c r="PC73" s="19"/>
      <c r="PD73" s="49"/>
      <c r="PE73" s="16"/>
      <c r="PF73" s="16"/>
      <c r="PG73" s="16"/>
      <c r="PH73" s="16"/>
      <c r="PI73" s="16"/>
      <c r="PJ73" s="16"/>
      <c r="PK73" s="19"/>
      <c r="PL73" s="17"/>
      <c r="PM73" s="19"/>
      <c r="PN73" s="16"/>
      <c r="PO73" s="16"/>
      <c r="PP73" s="16"/>
      <c r="PQ73" s="16"/>
      <c r="PR73" s="16"/>
      <c r="PS73" s="16"/>
      <c r="PT73" s="19"/>
      <c r="PU73" s="17"/>
      <c r="PV73" s="19"/>
      <c r="PW73" s="16"/>
      <c r="PX73" s="16"/>
      <c r="PY73" s="16"/>
      <c r="PZ73" s="16"/>
      <c r="QA73" s="16"/>
      <c r="QB73" s="16"/>
      <c r="QC73" s="19"/>
      <c r="QD73" s="17"/>
      <c r="QE73" s="19"/>
      <c r="QF73" s="16"/>
      <c r="QG73" s="16"/>
      <c r="QH73" s="16"/>
      <c r="QI73" s="16"/>
      <c r="QJ73" s="16"/>
      <c r="QK73" s="19"/>
      <c r="QL73" s="19"/>
      <c r="QM73" s="17"/>
      <c r="QN73" s="19"/>
      <c r="QO73" s="16"/>
      <c r="QP73" s="16"/>
      <c r="QQ73" s="16"/>
      <c r="QR73" s="16"/>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19"/>
      <c r="C74" s="17"/>
      <c r="D74" s="16"/>
      <c r="E74" s="16"/>
      <c r="F74" s="16"/>
      <c r="G74" s="17"/>
      <c r="H74" s="31"/>
      <c r="I74" s="31"/>
      <c r="J74" s="31"/>
      <c r="K74" s="31"/>
      <c r="L74" s="46"/>
      <c r="M74" s="46"/>
      <c r="N74" s="46"/>
      <c r="O74" s="46"/>
      <c r="P74" s="46"/>
      <c r="Q74" s="46"/>
      <c r="R74" s="46"/>
      <c r="S74" s="46"/>
      <c r="T74" s="46"/>
      <c r="U74" s="46"/>
      <c r="V74" s="46"/>
      <c r="W74" s="40"/>
      <c r="X74" s="36"/>
      <c r="Y74" s="36"/>
      <c r="Z74" s="36"/>
      <c r="AA74" s="36"/>
      <c r="AP74" s="58"/>
      <c r="AQ74" s="58"/>
      <c r="AR74" s="58"/>
      <c r="AS74" s="58"/>
      <c r="AT74" s="58"/>
      <c r="AU74" s="58"/>
      <c r="AV74" s="58"/>
      <c r="AX74" s="49"/>
      <c r="AY74" s="16"/>
      <c r="AZ74" s="16"/>
      <c r="BA74" s="16"/>
      <c r="BB74" s="16"/>
      <c r="BC74" s="16"/>
      <c r="BD74" s="16"/>
      <c r="BE74" s="16"/>
      <c r="BF74" s="19"/>
      <c r="BG74" s="19"/>
      <c r="BH74" s="19"/>
      <c r="BI74" s="19"/>
      <c r="BJ74" s="19"/>
      <c r="BK74" s="19"/>
      <c r="BL74" s="19"/>
      <c r="BM74" s="19"/>
      <c r="BN74" s="19"/>
      <c r="BO74" s="19"/>
      <c r="BP74" s="19"/>
      <c r="BQ74" s="19"/>
      <c r="BR74" s="19"/>
      <c r="BS74" s="19"/>
      <c r="BT74" s="19"/>
      <c r="BU74" s="17"/>
      <c r="BV74" s="19"/>
      <c r="BW74" s="17"/>
      <c r="BX74" s="16"/>
      <c r="BY74" s="16"/>
      <c r="BZ74" s="16"/>
      <c r="CA74" s="17"/>
      <c r="CB74" s="31"/>
      <c r="CC74" s="31"/>
      <c r="CD74" s="31"/>
      <c r="CE74" s="31"/>
      <c r="CF74" s="46"/>
      <c r="CG74" s="46"/>
      <c r="CH74" s="46"/>
      <c r="CI74" s="46"/>
      <c r="CJ74" s="46"/>
      <c r="CK74" s="46"/>
      <c r="CL74" s="46"/>
      <c r="CM74" s="46"/>
      <c r="CN74" s="46"/>
      <c r="CO74" s="46"/>
      <c r="CP74" s="46"/>
      <c r="CQ74" s="40"/>
      <c r="CR74" s="38"/>
      <c r="CS74" s="38"/>
      <c r="CT74" s="38"/>
      <c r="CU74" s="40"/>
      <c r="CV74" s="46"/>
      <c r="CW74" s="19"/>
      <c r="CX74" s="19"/>
      <c r="CY74" s="19"/>
      <c r="CZ74" s="19"/>
      <c r="DA74" s="19"/>
      <c r="DB74" s="19"/>
      <c r="DC74" s="19"/>
      <c r="DD74" s="19"/>
      <c r="DE74" s="19"/>
      <c r="DF74" s="19"/>
      <c r="DG74" s="19"/>
      <c r="DH74" s="19"/>
      <c r="DI74" s="19"/>
      <c r="DJ74" s="19"/>
      <c r="DK74" s="19"/>
      <c r="DL74" s="19"/>
      <c r="DM74" s="19"/>
      <c r="DN74" s="19"/>
      <c r="DO74" s="19"/>
      <c r="DP74" s="19"/>
      <c r="DQ74" s="17"/>
      <c r="DR74" s="19"/>
      <c r="DS74" s="19"/>
      <c r="DT74" s="19"/>
      <c r="DU74" s="19"/>
      <c r="DV74" s="19"/>
      <c r="DW74" s="19"/>
      <c r="DX74" s="19"/>
      <c r="DY74" s="19"/>
      <c r="DZ74" s="19"/>
      <c r="EA74" s="19"/>
      <c r="EB74" s="19"/>
      <c r="EC74" s="19"/>
      <c r="ED74" s="57"/>
      <c r="EE74" s="57"/>
      <c r="EF74" s="57"/>
      <c r="EG74" s="57"/>
      <c r="EH74" s="57"/>
      <c r="EI74" s="57"/>
      <c r="EJ74" s="57"/>
      <c r="EK74" s="57"/>
      <c r="EL74" s="57"/>
      <c r="EM74" s="57"/>
      <c r="EN74" s="57"/>
      <c r="EO74" s="17"/>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19"/>
      <c r="FQ74" s="19"/>
      <c r="FR74" s="19"/>
      <c r="FS74" s="19"/>
      <c r="FT74" s="19"/>
      <c r="FU74" s="19"/>
      <c r="FV74" s="19"/>
      <c r="FW74" s="19"/>
      <c r="FX74" s="19"/>
      <c r="FY74" s="19"/>
      <c r="FZ74" s="19"/>
      <c r="GA74" s="17"/>
      <c r="GB74" s="19"/>
      <c r="GC74" s="19"/>
      <c r="GD74" s="19"/>
      <c r="GE74" s="19"/>
      <c r="GF74" s="19"/>
      <c r="GG74" s="19"/>
      <c r="GH74" s="19"/>
      <c r="GI74" s="19"/>
      <c r="GJ74" s="19"/>
      <c r="GK74" s="19"/>
      <c r="GL74" s="19"/>
      <c r="GM74" s="19"/>
      <c r="GN74" s="19"/>
      <c r="GO74" s="19"/>
      <c r="GP74" s="19"/>
      <c r="GQ74" s="17"/>
      <c r="GR74" s="16"/>
      <c r="GS74" s="17"/>
      <c r="GT74" s="1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6"/>
      <c r="JD74" s="16"/>
      <c r="JE74" s="16"/>
      <c r="JF74" s="19"/>
      <c r="JG74" s="17"/>
      <c r="JH74" s="19"/>
      <c r="JI74" s="16"/>
      <c r="JJ74" s="16"/>
      <c r="JK74" s="16"/>
      <c r="JL74" s="16"/>
      <c r="JM74" s="16"/>
      <c r="JN74" s="16"/>
      <c r="JO74" s="16"/>
      <c r="JP74" s="16"/>
      <c r="JQ74" s="16"/>
      <c r="JR74" s="19"/>
      <c r="JS74" s="17"/>
      <c r="JT74" s="19"/>
      <c r="JU74" s="16"/>
      <c r="JV74" s="16"/>
      <c r="JW74" s="16"/>
      <c r="JX74" s="16"/>
      <c r="JY74" s="16"/>
      <c r="JZ74" s="16"/>
      <c r="KA74" s="16"/>
      <c r="KB74" s="16"/>
      <c r="KC74" s="16"/>
      <c r="KD74" s="19"/>
      <c r="KE74" s="17"/>
      <c r="KF74" s="19"/>
      <c r="KG74" s="16"/>
      <c r="KH74" s="16"/>
      <c r="KI74" s="16"/>
      <c r="KJ74" s="16"/>
      <c r="KK74" s="16"/>
      <c r="KL74" s="16"/>
      <c r="KM74" s="17"/>
      <c r="KN74" s="81"/>
      <c r="KO74" s="19"/>
      <c r="KP74" s="19"/>
      <c r="KQ74" s="19"/>
      <c r="KR74" s="19"/>
      <c r="KS74" s="19"/>
      <c r="KT74" s="17"/>
      <c r="KU74" s="16"/>
      <c r="KV74" s="16"/>
      <c r="KW74" s="16"/>
      <c r="KX74" s="16"/>
      <c r="KY74" s="16"/>
      <c r="KZ74" s="16"/>
      <c r="LA74" s="16"/>
      <c r="LB74" s="16"/>
      <c r="LC74" s="16"/>
      <c r="LD74" s="16"/>
      <c r="LE74" s="49"/>
      <c r="LF74" s="16"/>
      <c r="LG74" s="16"/>
      <c r="LH74" s="16"/>
      <c r="LI74" s="16"/>
      <c r="LJ74" s="17"/>
      <c r="LK74" s="19"/>
      <c r="LL74" s="19"/>
      <c r="LM74" s="19"/>
      <c r="LN74" s="19"/>
      <c r="LO74" s="19"/>
      <c r="LP74" s="19"/>
      <c r="LQ74" s="49"/>
      <c r="LR74" s="16"/>
      <c r="LS74" s="16"/>
      <c r="LT74" s="16"/>
      <c r="LU74" s="16"/>
      <c r="LV74" s="16"/>
      <c r="LW74" s="16"/>
      <c r="LX74" s="19"/>
      <c r="LY74" s="19"/>
      <c r="LZ74" s="17"/>
      <c r="MA74" s="16"/>
      <c r="MB74" s="16"/>
      <c r="MC74" s="16"/>
      <c r="MD74" s="16"/>
      <c r="ME74" s="16"/>
      <c r="MF74" s="16"/>
      <c r="MG74" s="16"/>
      <c r="MH74" s="19"/>
      <c r="MI74" s="17"/>
      <c r="MJ74" s="16"/>
      <c r="MK74" s="16"/>
      <c r="ML74" s="16"/>
      <c r="MM74" s="16"/>
      <c r="MN74" s="16"/>
      <c r="MO74" s="17"/>
      <c r="MP74" s="16"/>
      <c r="MQ74" s="16"/>
      <c r="MR74" s="16"/>
      <c r="MS74" s="16"/>
      <c r="MT74" s="19"/>
      <c r="MU74" s="19"/>
      <c r="MV74" s="49"/>
      <c r="MW74" s="16"/>
      <c r="MX74" s="16"/>
      <c r="MY74" s="16"/>
      <c r="MZ74" s="16"/>
      <c r="NA74" s="16"/>
      <c r="NB74" s="16"/>
      <c r="NC74" s="19"/>
      <c r="ND74" s="17"/>
      <c r="NE74" s="16"/>
      <c r="NF74" s="16"/>
      <c r="NG74" s="16"/>
      <c r="NH74" s="16"/>
      <c r="NI74" s="16"/>
      <c r="NJ74" s="16"/>
      <c r="NK74" s="16"/>
      <c r="NL74" s="19"/>
      <c r="NM74" s="17"/>
      <c r="NN74" s="19"/>
      <c r="NO74" s="16"/>
      <c r="NP74" s="16"/>
      <c r="NQ74" s="16"/>
      <c r="NR74" s="16"/>
      <c r="NS74" s="17"/>
      <c r="NT74" s="16"/>
      <c r="NU74" s="16"/>
      <c r="NV74" s="16"/>
      <c r="NW74" s="16"/>
      <c r="NX74" s="19"/>
      <c r="NY74" s="17"/>
      <c r="NZ74" s="19"/>
      <c r="OA74" s="16"/>
      <c r="OB74" s="16"/>
      <c r="OC74" s="16"/>
      <c r="OD74" s="16"/>
      <c r="OE74" s="16"/>
      <c r="OF74" s="16"/>
      <c r="OG74" s="19"/>
      <c r="OH74" s="17"/>
      <c r="OI74" s="16"/>
      <c r="OJ74" s="16"/>
      <c r="OK74" s="16"/>
      <c r="OL74" s="16"/>
      <c r="OM74" s="16"/>
      <c r="ON74" s="16"/>
      <c r="OO74" s="16"/>
      <c r="OP74" s="19"/>
      <c r="OQ74" s="17"/>
      <c r="OR74" s="16"/>
      <c r="OS74" s="16"/>
      <c r="OT74" s="16"/>
      <c r="OU74" s="16"/>
      <c r="OV74" s="19"/>
      <c r="OW74" s="17"/>
      <c r="OX74" s="19"/>
      <c r="OY74" s="16"/>
      <c r="OZ74" s="16"/>
      <c r="PA74" s="16"/>
      <c r="PB74" s="19"/>
      <c r="PC74" s="19"/>
      <c r="PD74" s="49"/>
      <c r="PE74" s="16"/>
      <c r="PF74" s="16"/>
      <c r="PG74" s="16"/>
      <c r="PH74" s="16"/>
      <c r="PI74" s="16"/>
      <c r="PJ74" s="16"/>
      <c r="PK74" s="19"/>
      <c r="PL74" s="17"/>
      <c r="PM74" s="19"/>
      <c r="PN74" s="16"/>
      <c r="PO74" s="16"/>
      <c r="PP74" s="16"/>
      <c r="PQ74" s="16"/>
      <c r="PR74" s="16"/>
      <c r="PS74" s="16"/>
      <c r="PT74" s="19"/>
      <c r="PU74" s="17"/>
      <c r="PV74" s="19"/>
      <c r="PW74" s="16"/>
      <c r="PX74" s="16"/>
      <c r="PY74" s="16"/>
      <c r="PZ74" s="16"/>
      <c r="QA74" s="16"/>
      <c r="QB74" s="16"/>
      <c r="QC74" s="19"/>
      <c r="QD74" s="17"/>
      <c r="QE74" s="19"/>
      <c r="QF74" s="16"/>
      <c r="QG74" s="16"/>
      <c r="QH74" s="16"/>
      <c r="QI74" s="16"/>
      <c r="QJ74" s="16"/>
      <c r="QK74" s="19"/>
      <c r="QL74" s="19"/>
      <c r="QM74" s="17"/>
      <c r="QN74" s="19"/>
      <c r="QO74" s="16"/>
      <c r="QP74" s="16"/>
      <c r="QQ74" s="16"/>
      <c r="QR74" s="16"/>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19"/>
      <c r="C75" s="17"/>
      <c r="D75" s="16"/>
      <c r="E75" s="16"/>
      <c r="F75" s="16"/>
      <c r="G75" s="17"/>
      <c r="H75" s="31"/>
      <c r="I75" s="31"/>
      <c r="J75" s="31"/>
      <c r="K75" s="31"/>
      <c r="L75" s="46"/>
      <c r="M75" s="46"/>
      <c r="N75" s="46"/>
      <c r="O75" s="46"/>
      <c r="P75" s="46"/>
      <c r="Q75" s="46"/>
      <c r="R75" s="46"/>
      <c r="S75" s="46"/>
      <c r="T75" s="46"/>
      <c r="U75" s="46"/>
      <c r="V75" s="46"/>
      <c r="W75" s="40"/>
      <c r="X75" s="36"/>
      <c r="Y75" s="36"/>
      <c r="Z75" s="36"/>
      <c r="AA75" s="36"/>
      <c r="AP75" s="58"/>
      <c r="AQ75" s="58"/>
      <c r="AR75" s="58"/>
      <c r="AS75" s="58"/>
      <c r="AT75" s="58"/>
      <c r="AU75" s="58"/>
      <c r="AV75" s="58"/>
      <c r="AX75" s="49"/>
      <c r="AY75" s="16"/>
      <c r="AZ75" s="16"/>
      <c r="BA75" s="16"/>
      <c r="BB75" s="16"/>
      <c r="BC75" s="16"/>
      <c r="BD75" s="16"/>
      <c r="BE75" s="16"/>
      <c r="BF75" s="19"/>
      <c r="BG75" s="19"/>
      <c r="BH75" s="19"/>
      <c r="BI75" s="19"/>
      <c r="BJ75" s="19"/>
      <c r="BK75" s="19"/>
      <c r="BL75" s="19"/>
      <c r="BM75" s="19"/>
      <c r="BN75" s="19"/>
      <c r="BO75" s="19"/>
      <c r="BP75" s="19"/>
      <c r="BQ75" s="19"/>
      <c r="BR75" s="19"/>
      <c r="BS75" s="19"/>
      <c r="BT75" s="19"/>
      <c r="BU75" s="17"/>
      <c r="BV75" s="19"/>
      <c r="BW75" s="17"/>
      <c r="BX75" s="16"/>
      <c r="BY75" s="16"/>
      <c r="BZ75" s="16"/>
      <c r="CA75" s="17"/>
      <c r="CB75" s="31"/>
      <c r="CC75" s="31"/>
      <c r="CD75" s="31"/>
      <c r="CE75" s="31"/>
      <c r="CF75" s="46"/>
      <c r="CG75" s="46"/>
      <c r="CH75" s="46"/>
      <c r="CI75" s="46"/>
      <c r="CJ75" s="46"/>
      <c r="CK75" s="46"/>
      <c r="CL75" s="46"/>
      <c r="CM75" s="46"/>
      <c r="CN75" s="46"/>
      <c r="CO75" s="46"/>
      <c r="CP75" s="46"/>
      <c r="CQ75" s="40"/>
      <c r="CR75" s="38"/>
      <c r="CS75" s="38"/>
      <c r="CT75" s="38"/>
      <c r="CU75" s="40"/>
      <c r="CV75" s="46"/>
      <c r="CW75" s="19"/>
      <c r="CX75" s="19"/>
      <c r="CY75" s="19"/>
      <c r="CZ75" s="19"/>
      <c r="DA75" s="19"/>
      <c r="DB75" s="19"/>
      <c r="DC75" s="19"/>
      <c r="DD75" s="19"/>
      <c r="DE75" s="19"/>
      <c r="DF75" s="19"/>
      <c r="DG75" s="19"/>
      <c r="DH75" s="19"/>
      <c r="DI75" s="19"/>
      <c r="DJ75" s="19"/>
      <c r="DK75" s="19"/>
      <c r="DL75" s="19"/>
      <c r="DM75" s="19"/>
      <c r="DN75" s="19"/>
      <c r="DO75" s="19"/>
      <c r="DP75" s="19"/>
      <c r="DQ75" s="17"/>
      <c r="DR75" s="19"/>
      <c r="DS75" s="19"/>
      <c r="DT75" s="19"/>
      <c r="DU75" s="19"/>
      <c r="DV75" s="19"/>
      <c r="DW75" s="19"/>
      <c r="DX75" s="19"/>
      <c r="DY75" s="19"/>
      <c r="DZ75" s="19"/>
      <c r="EA75" s="19"/>
      <c r="EB75" s="19"/>
      <c r="EC75" s="19"/>
      <c r="ED75" s="57"/>
      <c r="EE75" s="57"/>
      <c r="EF75" s="57"/>
      <c r="EG75" s="57"/>
      <c r="EH75" s="57"/>
      <c r="EI75" s="57"/>
      <c r="EJ75" s="57"/>
      <c r="EK75" s="57"/>
      <c r="EL75" s="57"/>
      <c r="EM75" s="57"/>
      <c r="EN75" s="57"/>
      <c r="EO75" s="17"/>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19"/>
      <c r="FQ75" s="19"/>
      <c r="FR75" s="19"/>
      <c r="FS75" s="19"/>
      <c r="FT75" s="19"/>
      <c r="FU75" s="19"/>
      <c r="FV75" s="19"/>
      <c r="FW75" s="19"/>
      <c r="FX75" s="19"/>
      <c r="FY75" s="19"/>
      <c r="FZ75" s="19"/>
      <c r="GA75" s="17"/>
      <c r="GB75" s="19"/>
      <c r="GC75" s="19"/>
      <c r="GD75" s="19"/>
      <c r="GE75" s="19"/>
      <c r="GF75" s="19"/>
      <c r="GG75" s="19"/>
      <c r="GH75" s="19"/>
      <c r="GI75" s="19"/>
      <c r="GJ75" s="19"/>
      <c r="GK75" s="19"/>
      <c r="GL75" s="19"/>
      <c r="GM75" s="19"/>
      <c r="GN75" s="19"/>
      <c r="GO75" s="19"/>
      <c r="GP75" s="19"/>
      <c r="GQ75" s="17"/>
      <c r="GR75" s="16"/>
      <c r="GS75" s="17"/>
      <c r="GT75" s="1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6"/>
      <c r="JD75" s="16"/>
      <c r="JE75" s="16"/>
      <c r="JF75" s="19"/>
      <c r="JG75" s="17"/>
      <c r="JH75" s="19"/>
      <c r="JI75" s="16"/>
      <c r="JJ75" s="16"/>
      <c r="JK75" s="16"/>
      <c r="JL75" s="16"/>
      <c r="JM75" s="16"/>
      <c r="JN75" s="16"/>
      <c r="JO75" s="16"/>
      <c r="JP75" s="16"/>
      <c r="JQ75" s="16"/>
      <c r="JR75" s="19"/>
      <c r="JS75" s="17"/>
      <c r="JT75" s="19"/>
      <c r="JU75" s="16"/>
      <c r="JV75" s="16"/>
      <c r="JW75" s="16"/>
      <c r="JX75" s="16"/>
      <c r="JY75" s="16"/>
      <c r="JZ75" s="16"/>
      <c r="KA75" s="16"/>
      <c r="KB75" s="16"/>
      <c r="KC75" s="16"/>
      <c r="KD75" s="19"/>
      <c r="KE75" s="17"/>
      <c r="KF75" s="19"/>
      <c r="KG75" s="16"/>
      <c r="KH75" s="16"/>
      <c r="KI75" s="16"/>
      <c r="KJ75" s="16"/>
      <c r="KK75" s="16"/>
      <c r="KL75" s="16"/>
      <c r="KM75" s="17"/>
      <c r="KN75" s="81"/>
      <c r="KO75" s="19"/>
      <c r="KP75" s="19"/>
      <c r="KQ75" s="19"/>
      <c r="KR75" s="19"/>
      <c r="KS75" s="19"/>
      <c r="KT75" s="17"/>
      <c r="KU75" s="16"/>
      <c r="KV75" s="16"/>
      <c r="KW75" s="16"/>
      <c r="KX75" s="16"/>
      <c r="KY75" s="16"/>
      <c r="KZ75" s="16"/>
      <c r="LA75" s="16"/>
      <c r="LB75" s="16"/>
      <c r="LC75" s="16"/>
      <c r="LD75" s="16"/>
      <c r="LE75" s="49"/>
      <c r="LF75" s="16"/>
      <c r="LG75" s="16"/>
      <c r="LH75" s="16"/>
      <c r="LI75" s="16"/>
      <c r="LJ75" s="17"/>
      <c r="LK75" s="19"/>
      <c r="LL75" s="19"/>
      <c r="LM75" s="19"/>
      <c r="LN75" s="19"/>
      <c r="LO75" s="19"/>
      <c r="LP75" s="19"/>
      <c r="LQ75" s="49"/>
      <c r="LR75" s="16"/>
      <c r="LS75" s="16"/>
      <c r="LT75" s="16"/>
      <c r="LU75" s="16"/>
      <c r="LV75" s="16"/>
      <c r="LW75" s="16"/>
      <c r="LX75" s="19"/>
      <c r="LY75" s="19"/>
      <c r="LZ75" s="17"/>
      <c r="MA75" s="16"/>
      <c r="MB75" s="16"/>
      <c r="MC75" s="16"/>
      <c r="MD75" s="16"/>
      <c r="ME75" s="16"/>
      <c r="MF75" s="16"/>
      <c r="MG75" s="16"/>
      <c r="MH75" s="19"/>
      <c r="MI75" s="17"/>
      <c r="MJ75" s="16"/>
      <c r="MK75" s="16"/>
      <c r="ML75" s="16"/>
      <c r="MM75" s="16"/>
      <c r="MN75" s="16"/>
      <c r="MO75" s="17"/>
      <c r="MP75" s="16"/>
      <c r="MQ75" s="16"/>
      <c r="MR75" s="16"/>
      <c r="MS75" s="16"/>
      <c r="MT75" s="19"/>
      <c r="MU75" s="19"/>
      <c r="MV75" s="49"/>
      <c r="MW75" s="16"/>
      <c r="MX75" s="16"/>
      <c r="MY75" s="16"/>
      <c r="MZ75" s="16"/>
      <c r="NA75" s="16"/>
      <c r="NB75" s="16"/>
      <c r="NC75" s="19"/>
      <c r="ND75" s="17"/>
      <c r="NE75" s="16"/>
      <c r="NF75" s="16"/>
      <c r="NG75" s="16"/>
      <c r="NH75" s="16"/>
      <c r="NI75" s="16"/>
      <c r="NJ75" s="16"/>
      <c r="NK75" s="16"/>
      <c r="NL75" s="19"/>
      <c r="NM75" s="17"/>
      <c r="NN75" s="19"/>
      <c r="NO75" s="16"/>
      <c r="NP75" s="16"/>
      <c r="NQ75" s="16"/>
      <c r="NR75" s="16"/>
      <c r="NS75" s="17"/>
      <c r="NT75" s="16"/>
      <c r="NU75" s="16"/>
      <c r="NV75" s="16"/>
      <c r="NW75" s="16"/>
      <c r="NX75" s="19"/>
      <c r="NY75" s="17"/>
      <c r="NZ75" s="19"/>
      <c r="OA75" s="16"/>
      <c r="OB75" s="16"/>
      <c r="OC75" s="16"/>
      <c r="OD75" s="16"/>
      <c r="OE75" s="16"/>
      <c r="OF75" s="16"/>
      <c r="OG75" s="19"/>
      <c r="OH75" s="17"/>
      <c r="OI75" s="16"/>
      <c r="OJ75" s="16"/>
      <c r="OK75" s="16"/>
      <c r="OL75" s="16"/>
      <c r="OM75" s="16"/>
      <c r="ON75" s="16"/>
      <c r="OO75" s="16"/>
      <c r="OP75" s="19"/>
      <c r="OQ75" s="17"/>
      <c r="OR75" s="16"/>
      <c r="OS75" s="16"/>
      <c r="OT75" s="16"/>
      <c r="OU75" s="16"/>
      <c r="OV75" s="19"/>
      <c r="OW75" s="17"/>
      <c r="OX75" s="19"/>
      <c r="OY75" s="16"/>
      <c r="OZ75" s="16"/>
      <c r="PA75" s="16"/>
      <c r="PB75" s="19"/>
      <c r="PC75" s="19"/>
      <c r="PD75" s="49"/>
      <c r="PE75" s="16"/>
      <c r="PF75" s="16"/>
      <c r="PG75" s="16"/>
      <c r="PH75" s="16"/>
      <c r="PI75" s="16"/>
      <c r="PJ75" s="16"/>
      <c r="PK75" s="19"/>
      <c r="PL75" s="17"/>
      <c r="PM75" s="19"/>
      <c r="PN75" s="16"/>
      <c r="PO75" s="16"/>
      <c r="PP75" s="16"/>
      <c r="PQ75" s="16"/>
      <c r="PR75" s="16"/>
      <c r="PS75" s="16"/>
      <c r="PT75" s="19"/>
      <c r="PU75" s="17"/>
      <c r="PV75" s="19"/>
      <c r="PW75" s="16"/>
      <c r="PX75" s="16"/>
      <c r="PY75" s="16"/>
      <c r="PZ75" s="16"/>
      <c r="QA75" s="16"/>
      <c r="QB75" s="16"/>
      <c r="QC75" s="19"/>
      <c r="QD75" s="17"/>
      <c r="QE75" s="19"/>
      <c r="QF75" s="16"/>
      <c r="QG75" s="16"/>
      <c r="QH75" s="16"/>
      <c r="QI75" s="16"/>
      <c r="QJ75" s="16"/>
      <c r="QK75" s="19"/>
      <c r="QL75" s="19"/>
      <c r="QM75" s="17"/>
      <c r="QN75" s="19"/>
      <c r="QO75" s="16"/>
      <c r="QP75" s="16"/>
      <c r="QQ75" s="16"/>
      <c r="QR75" s="16"/>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19"/>
      <c r="C76" s="17"/>
      <c r="D76" s="16"/>
      <c r="E76" s="16"/>
      <c r="F76" s="16"/>
      <c r="G76" s="17"/>
      <c r="H76" s="31"/>
      <c r="I76" s="31"/>
      <c r="J76" s="31"/>
      <c r="K76" s="31"/>
      <c r="L76" s="46"/>
      <c r="M76" s="46"/>
      <c r="N76" s="46"/>
      <c r="O76" s="46"/>
      <c r="P76" s="46"/>
      <c r="Q76" s="46"/>
      <c r="R76" s="46"/>
      <c r="S76" s="46"/>
      <c r="T76" s="46"/>
      <c r="U76" s="46"/>
      <c r="V76" s="46"/>
      <c r="W76" s="40"/>
      <c r="X76" s="36"/>
      <c r="Y76" s="36"/>
      <c r="Z76" s="36"/>
      <c r="AA76" s="36"/>
      <c r="AP76" s="58"/>
      <c r="AQ76" s="58"/>
      <c r="AR76" s="58"/>
      <c r="AS76" s="58"/>
      <c r="AT76" s="58"/>
      <c r="AU76" s="58"/>
      <c r="AV76" s="58"/>
      <c r="AX76" s="49"/>
      <c r="AY76" s="16"/>
      <c r="AZ76" s="16"/>
      <c r="BA76" s="16"/>
      <c r="BB76" s="16"/>
      <c r="BC76" s="16"/>
      <c r="BD76" s="16"/>
      <c r="BE76" s="16"/>
      <c r="BF76" s="19"/>
      <c r="BG76" s="19"/>
      <c r="BH76" s="19"/>
      <c r="BI76" s="19"/>
      <c r="BJ76" s="19"/>
      <c r="BK76" s="19"/>
      <c r="BL76" s="19"/>
      <c r="BM76" s="19"/>
      <c r="BN76" s="19"/>
      <c r="BO76" s="19"/>
      <c r="BP76" s="19"/>
      <c r="BQ76" s="19"/>
      <c r="BR76" s="19"/>
      <c r="BS76" s="19"/>
      <c r="BT76" s="19"/>
      <c r="BU76" s="17"/>
      <c r="BV76" s="19"/>
      <c r="BW76" s="17"/>
      <c r="BX76" s="16"/>
      <c r="BY76" s="16"/>
      <c r="BZ76" s="16"/>
      <c r="CA76" s="17"/>
      <c r="CB76" s="31"/>
      <c r="CC76" s="31"/>
      <c r="CD76" s="31"/>
      <c r="CE76" s="31"/>
      <c r="CF76" s="46"/>
      <c r="CG76" s="46"/>
      <c r="CH76" s="46"/>
      <c r="CI76" s="46"/>
      <c r="CJ76" s="46"/>
      <c r="CK76" s="46"/>
      <c r="CL76" s="46"/>
      <c r="CM76" s="46"/>
      <c r="CN76" s="46"/>
      <c r="CO76" s="46"/>
      <c r="CP76" s="46"/>
      <c r="CQ76" s="40"/>
      <c r="CR76" s="38"/>
      <c r="CS76" s="38"/>
      <c r="CT76" s="38"/>
      <c r="CU76" s="40"/>
      <c r="CV76" s="46"/>
      <c r="CW76" s="19"/>
      <c r="CX76" s="19"/>
      <c r="CY76" s="19"/>
      <c r="CZ76" s="19"/>
      <c r="DA76" s="19"/>
      <c r="DB76" s="19"/>
      <c r="DC76" s="19"/>
      <c r="DD76" s="19"/>
      <c r="DE76" s="19"/>
      <c r="DF76" s="19"/>
      <c r="DG76" s="19"/>
      <c r="DH76" s="19"/>
      <c r="DI76" s="19"/>
      <c r="DJ76" s="19"/>
      <c r="DK76" s="19"/>
      <c r="DL76" s="19"/>
      <c r="DM76" s="19"/>
      <c r="DN76" s="19"/>
      <c r="DO76" s="19"/>
      <c r="DP76" s="19"/>
      <c r="DQ76" s="17"/>
      <c r="DR76" s="19"/>
      <c r="DS76" s="19"/>
      <c r="DT76" s="19"/>
      <c r="DU76" s="19"/>
      <c r="DV76" s="19"/>
      <c r="DW76" s="19"/>
      <c r="DX76" s="19"/>
      <c r="DY76" s="19"/>
      <c r="DZ76" s="19"/>
      <c r="EA76" s="19"/>
      <c r="EB76" s="19"/>
      <c r="EC76" s="19"/>
      <c r="ED76" s="57"/>
      <c r="EE76" s="57"/>
      <c r="EF76" s="57"/>
      <c r="EG76" s="57"/>
      <c r="EH76" s="57"/>
      <c r="EI76" s="57"/>
      <c r="EJ76" s="57"/>
      <c r="EK76" s="57"/>
      <c r="EL76" s="57"/>
      <c r="EM76" s="57"/>
      <c r="EN76" s="57"/>
      <c r="EO76" s="17"/>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19"/>
      <c r="FQ76" s="19"/>
      <c r="FR76" s="19"/>
      <c r="FS76" s="19"/>
      <c r="FT76" s="19"/>
      <c r="FU76" s="19"/>
      <c r="FV76" s="19"/>
      <c r="FW76" s="19"/>
      <c r="FX76" s="19"/>
      <c r="FY76" s="19"/>
      <c r="FZ76" s="19"/>
      <c r="GA76" s="17"/>
      <c r="GB76" s="19"/>
      <c r="GC76" s="19"/>
      <c r="GD76" s="19"/>
      <c r="GE76" s="19"/>
      <c r="GF76" s="19"/>
      <c r="GG76" s="19"/>
      <c r="GH76" s="19"/>
      <c r="GI76" s="19"/>
      <c r="GJ76" s="19"/>
      <c r="GK76" s="19"/>
      <c r="GL76" s="19"/>
      <c r="GM76" s="19"/>
      <c r="GN76" s="19"/>
      <c r="GO76" s="19"/>
      <c r="GP76" s="19"/>
      <c r="GQ76" s="17"/>
      <c r="GR76" s="16"/>
      <c r="GS76" s="17"/>
      <c r="GT76" s="1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6"/>
      <c r="JD76" s="16"/>
      <c r="JE76" s="16"/>
      <c r="JF76" s="19"/>
      <c r="JG76" s="17"/>
      <c r="JH76" s="19"/>
      <c r="JI76" s="16"/>
      <c r="JJ76" s="16"/>
      <c r="JK76" s="16"/>
      <c r="JL76" s="16"/>
      <c r="JM76" s="16"/>
      <c r="JN76" s="16"/>
      <c r="JO76" s="16"/>
      <c r="JP76" s="16"/>
      <c r="JQ76" s="16"/>
      <c r="JR76" s="19"/>
      <c r="JS76" s="17"/>
      <c r="JT76" s="19"/>
      <c r="JU76" s="16"/>
      <c r="JV76" s="16"/>
      <c r="JW76" s="16"/>
      <c r="JX76" s="16"/>
      <c r="JY76" s="16"/>
      <c r="JZ76" s="16"/>
      <c r="KA76" s="16"/>
      <c r="KB76" s="16"/>
      <c r="KC76" s="16"/>
      <c r="KD76" s="19"/>
      <c r="KE76" s="17"/>
      <c r="KF76" s="19"/>
      <c r="KG76" s="16"/>
      <c r="KH76" s="16"/>
      <c r="KI76" s="16"/>
      <c r="KJ76" s="16"/>
      <c r="KK76" s="16"/>
      <c r="KL76" s="16"/>
      <c r="KM76" s="17"/>
      <c r="KN76" s="81"/>
      <c r="KO76" s="19"/>
      <c r="KP76" s="19"/>
      <c r="KQ76" s="19"/>
      <c r="KR76" s="19"/>
      <c r="KS76" s="19"/>
      <c r="KT76" s="17"/>
      <c r="KU76" s="16"/>
      <c r="KV76" s="16"/>
      <c r="KW76" s="16"/>
      <c r="KX76" s="16"/>
      <c r="KY76" s="16"/>
      <c r="KZ76" s="16"/>
      <c r="LA76" s="16"/>
      <c r="LB76" s="16"/>
      <c r="LC76" s="16"/>
      <c r="LD76" s="16"/>
      <c r="LE76" s="49"/>
      <c r="LF76" s="16"/>
      <c r="LG76" s="16"/>
      <c r="LH76" s="16"/>
      <c r="LI76" s="16"/>
      <c r="LJ76" s="17"/>
      <c r="LK76" s="19"/>
      <c r="LL76" s="19"/>
      <c r="LM76" s="19"/>
      <c r="LN76" s="19"/>
      <c r="LO76" s="19"/>
      <c r="LP76" s="19"/>
      <c r="LQ76" s="49"/>
      <c r="LR76" s="16"/>
      <c r="LS76" s="16"/>
      <c r="LT76" s="16"/>
      <c r="LU76" s="16"/>
      <c r="LV76" s="16"/>
      <c r="LW76" s="16"/>
      <c r="LX76" s="19"/>
      <c r="LY76" s="19"/>
      <c r="LZ76" s="17"/>
      <c r="MA76" s="16"/>
      <c r="MB76" s="16"/>
      <c r="MC76" s="16"/>
      <c r="MD76" s="16"/>
      <c r="ME76" s="16"/>
      <c r="MF76" s="16"/>
      <c r="MG76" s="16"/>
      <c r="MH76" s="19"/>
      <c r="MI76" s="17"/>
      <c r="MJ76" s="16"/>
      <c r="MK76" s="16"/>
      <c r="ML76" s="16"/>
      <c r="MM76" s="16"/>
      <c r="MN76" s="16"/>
      <c r="MO76" s="17"/>
      <c r="MP76" s="16"/>
      <c r="MQ76" s="16"/>
      <c r="MR76" s="16"/>
      <c r="MS76" s="16"/>
      <c r="MT76" s="19"/>
      <c r="MU76" s="19"/>
      <c r="MV76" s="49"/>
      <c r="MW76" s="16"/>
      <c r="MX76" s="16"/>
      <c r="MY76" s="16"/>
      <c r="MZ76" s="16"/>
      <c r="NA76" s="16"/>
      <c r="NB76" s="16"/>
      <c r="NC76" s="19"/>
      <c r="ND76" s="17"/>
      <c r="NE76" s="16"/>
      <c r="NF76" s="16"/>
      <c r="NG76" s="16"/>
      <c r="NH76" s="16"/>
      <c r="NI76" s="16"/>
      <c r="NJ76" s="16"/>
      <c r="NK76" s="16"/>
      <c r="NL76" s="19"/>
      <c r="NM76" s="17"/>
      <c r="NN76" s="19"/>
      <c r="NO76" s="16"/>
      <c r="NP76" s="16"/>
      <c r="NQ76" s="16"/>
      <c r="NR76" s="16"/>
      <c r="NS76" s="17"/>
      <c r="NT76" s="16"/>
      <c r="NU76" s="16"/>
      <c r="NV76" s="16"/>
      <c r="NW76" s="16"/>
      <c r="NX76" s="19"/>
      <c r="NY76" s="17"/>
      <c r="NZ76" s="19"/>
      <c r="OA76" s="16"/>
      <c r="OB76" s="16"/>
      <c r="OC76" s="16"/>
      <c r="OD76" s="16"/>
      <c r="OE76" s="16"/>
      <c r="OF76" s="16"/>
      <c r="OG76" s="19"/>
      <c r="OH76" s="17"/>
      <c r="OI76" s="16"/>
      <c r="OJ76" s="16"/>
      <c r="OK76" s="16"/>
      <c r="OL76" s="16"/>
      <c r="OM76" s="16"/>
      <c r="ON76" s="16"/>
      <c r="OO76" s="16"/>
      <c r="OP76" s="19"/>
      <c r="OQ76" s="17"/>
      <c r="OR76" s="16"/>
      <c r="OS76" s="16"/>
      <c r="OT76" s="16"/>
      <c r="OU76" s="16"/>
      <c r="OV76" s="19"/>
      <c r="OW76" s="17"/>
      <c r="OX76" s="19"/>
      <c r="OY76" s="16"/>
      <c r="OZ76" s="16"/>
      <c r="PA76" s="16"/>
      <c r="PB76" s="19"/>
      <c r="PC76" s="19"/>
      <c r="PD76" s="49"/>
      <c r="PE76" s="16"/>
      <c r="PF76" s="16"/>
      <c r="PG76" s="16"/>
      <c r="PH76" s="16"/>
      <c r="PI76" s="16"/>
      <c r="PJ76" s="16"/>
      <c r="PK76" s="19"/>
      <c r="PL76" s="17"/>
      <c r="PM76" s="19"/>
      <c r="PN76" s="16"/>
      <c r="PO76" s="16"/>
      <c r="PP76" s="16"/>
      <c r="PQ76" s="16"/>
      <c r="PR76" s="16"/>
      <c r="PS76" s="16"/>
      <c r="PT76" s="19"/>
      <c r="PU76" s="17"/>
      <c r="PV76" s="19"/>
      <c r="PW76" s="16"/>
      <c r="PX76" s="16"/>
      <c r="PY76" s="16"/>
      <c r="PZ76" s="16"/>
      <c r="QA76" s="16"/>
      <c r="QB76" s="16"/>
      <c r="QC76" s="19"/>
      <c r="QD76" s="17"/>
      <c r="QE76" s="19"/>
      <c r="QF76" s="16"/>
      <c r="QG76" s="16"/>
      <c r="QH76" s="16"/>
      <c r="QI76" s="16"/>
      <c r="QJ76" s="16"/>
      <c r="QK76" s="19"/>
      <c r="QL76" s="19"/>
      <c r="QM76" s="17"/>
      <c r="QN76" s="19"/>
      <c r="QO76" s="16"/>
      <c r="QP76" s="16"/>
      <c r="QQ76" s="16"/>
      <c r="QR76" s="16"/>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19"/>
      <c r="C77" s="17"/>
      <c r="D77" s="16"/>
      <c r="E77" s="16"/>
      <c r="F77" s="16"/>
      <c r="G77" s="17"/>
      <c r="H77" s="31"/>
      <c r="I77" s="31"/>
      <c r="J77" s="31"/>
      <c r="K77" s="31"/>
      <c r="L77" s="46"/>
      <c r="M77" s="46"/>
      <c r="N77" s="46"/>
      <c r="O77" s="46"/>
      <c r="P77" s="46"/>
      <c r="Q77" s="46"/>
      <c r="R77" s="46"/>
      <c r="S77" s="46"/>
      <c r="T77" s="46"/>
      <c r="U77" s="46"/>
      <c r="V77" s="46"/>
      <c r="W77" s="40"/>
      <c r="X77" s="36"/>
      <c r="Y77" s="36"/>
      <c r="Z77" s="36"/>
      <c r="AA77" s="36"/>
      <c r="AP77" s="58"/>
      <c r="AQ77" s="58"/>
      <c r="AR77" s="58"/>
      <c r="AS77" s="58"/>
      <c r="AT77" s="58"/>
      <c r="AU77" s="58"/>
      <c r="AV77" s="58"/>
      <c r="AX77" s="49"/>
      <c r="AY77" s="16"/>
      <c r="AZ77" s="16"/>
      <c r="BA77" s="16"/>
      <c r="BB77" s="16"/>
      <c r="BC77" s="16"/>
      <c r="BD77" s="16"/>
      <c r="BE77" s="16"/>
      <c r="BF77" s="19"/>
      <c r="BG77" s="19"/>
      <c r="BH77" s="19"/>
      <c r="BI77" s="19"/>
      <c r="BJ77" s="19"/>
      <c r="BK77" s="19"/>
      <c r="BL77" s="19"/>
      <c r="BM77" s="19"/>
      <c r="BN77" s="19"/>
      <c r="BO77" s="19"/>
      <c r="BP77" s="19"/>
      <c r="BQ77" s="19"/>
      <c r="BR77" s="19"/>
      <c r="BS77" s="19"/>
      <c r="BT77" s="19"/>
      <c r="BU77" s="17"/>
      <c r="BV77" s="19"/>
      <c r="BW77" s="17"/>
      <c r="BX77" s="16"/>
      <c r="BY77" s="16"/>
      <c r="BZ77" s="16"/>
      <c r="CA77" s="17"/>
      <c r="CB77" s="31"/>
      <c r="CC77" s="31"/>
      <c r="CD77" s="31"/>
      <c r="CE77" s="31"/>
      <c r="CF77" s="46"/>
      <c r="CG77" s="46"/>
      <c r="CH77" s="46"/>
      <c r="CI77" s="46"/>
      <c r="CJ77" s="46"/>
      <c r="CK77" s="46"/>
      <c r="CL77" s="46"/>
      <c r="CM77" s="46"/>
      <c r="CN77" s="46"/>
      <c r="CO77" s="46"/>
      <c r="CP77" s="46"/>
      <c r="CQ77" s="40"/>
      <c r="CR77" s="38"/>
      <c r="CS77" s="38"/>
      <c r="CT77" s="38"/>
      <c r="CU77" s="40"/>
      <c r="CV77" s="46"/>
      <c r="CW77" s="19"/>
      <c r="CX77" s="19"/>
      <c r="CY77" s="19"/>
      <c r="CZ77" s="19"/>
      <c r="DA77" s="19"/>
      <c r="DB77" s="19"/>
      <c r="DC77" s="19"/>
      <c r="DD77" s="19"/>
      <c r="DE77" s="19"/>
      <c r="DF77" s="19"/>
      <c r="DG77" s="19"/>
      <c r="DH77" s="19"/>
      <c r="DI77" s="19"/>
      <c r="DJ77" s="19"/>
      <c r="DK77" s="19"/>
      <c r="DL77" s="19"/>
      <c r="DM77" s="19"/>
      <c r="DN77" s="19"/>
      <c r="DO77" s="19"/>
      <c r="DP77" s="19"/>
      <c r="DQ77" s="17"/>
      <c r="DR77" s="19"/>
      <c r="DS77" s="19"/>
      <c r="DT77" s="19"/>
      <c r="DU77" s="19"/>
      <c r="DV77" s="19"/>
      <c r="DW77" s="19"/>
      <c r="DX77" s="19"/>
      <c r="DY77" s="19"/>
      <c r="DZ77" s="19"/>
      <c r="EA77" s="19"/>
      <c r="EB77" s="19"/>
      <c r="EC77" s="19"/>
      <c r="ED77" s="57"/>
      <c r="EE77" s="57"/>
      <c r="EF77" s="57"/>
      <c r="EG77" s="57"/>
      <c r="EH77" s="57"/>
      <c r="EI77" s="57"/>
      <c r="EJ77" s="57"/>
      <c r="EK77" s="57"/>
      <c r="EL77" s="57"/>
      <c r="EM77" s="57"/>
      <c r="EN77" s="57"/>
      <c r="EO77" s="17"/>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19"/>
      <c r="FQ77" s="19"/>
      <c r="FR77" s="19"/>
      <c r="FS77" s="19"/>
      <c r="FT77" s="19"/>
      <c r="FU77" s="19"/>
      <c r="FV77" s="19"/>
      <c r="FW77" s="19"/>
      <c r="FX77" s="19"/>
      <c r="FY77" s="19"/>
      <c r="FZ77" s="19"/>
      <c r="GA77" s="17"/>
      <c r="GB77" s="19"/>
      <c r="GC77" s="19"/>
      <c r="GD77" s="19"/>
      <c r="GE77" s="19"/>
      <c r="GF77" s="19"/>
      <c r="GG77" s="19"/>
      <c r="GH77" s="19"/>
      <c r="GI77" s="19"/>
      <c r="GJ77" s="19"/>
      <c r="GK77" s="19"/>
      <c r="GL77" s="19"/>
      <c r="GM77" s="19"/>
      <c r="GN77" s="19"/>
      <c r="GO77" s="19"/>
      <c r="GP77" s="19"/>
      <c r="GQ77" s="17"/>
      <c r="GR77" s="16"/>
      <c r="GS77" s="17"/>
      <c r="GT77" s="1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6"/>
      <c r="JD77" s="16"/>
      <c r="JE77" s="16"/>
      <c r="JF77" s="19"/>
      <c r="JG77" s="17"/>
      <c r="JH77" s="19"/>
      <c r="JI77" s="16"/>
      <c r="JJ77" s="16"/>
      <c r="JK77" s="16"/>
      <c r="JL77" s="16"/>
      <c r="JM77" s="16"/>
      <c r="JN77" s="16"/>
      <c r="JO77" s="16"/>
      <c r="JP77" s="16"/>
      <c r="JQ77" s="16"/>
      <c r="JR77" s="19"/>
      <c r="JS77" s="17"/>
      <c r="JT77" s="19"/>
      <c r="JU77" s="16"/>
      <c r="JV77" s="16"/>
      <c r="JW77" s="16"/>
      <c r="JX77" s="16"/>
      <c r="JY77" s="16"/>
      <c r="JZ77" s="16"/>
      <c r="KA77" s="16"/>
      <c r="KB77" s="16"/>
      <c r="KC77" s="16"/>
      <c r="KD77" s="19"/>
      <c r="KE77" s="17"/>
      <c r="KF77" s="19"/>
      <c r="KG77" s="16"/>
      <c r="KH77" s="16"/>
      <c r="KI77" s="16"/>
      <c r="KJ77" s="16"/>
      <c r="KK77" s="16"/>
      <c r="KL77" s="16"/>
      <c r="KM77" s="17"/>
      <c r="KN77" s="81"/>
      <c r="KO77" s="19"/>
      <c r="KP77" s="19"/>
      <c r="KQ77" s="19"/>
      <c r="KR77" s="19"/>
      <c r="KS77" s="19"/>
      <c r="KT77" s="17"/>
      <c r="KU77" s="16"/>
      <c r="KV77" s="16"/>
      <c r="KW77" s="16"/>
      <c r="KX77" s="16"/>
      <c r="KY77" s="16"/>
      <c r="KZ77" s="16"/>
      <c r="LA77" s="16"/>
      <c r="LB77" s="16"/>
      <c r="LC77" s="16"/>
      <c r="LD77" s="16"/>
      <c r="LE77" s="49"/>
      <c r="LF77" s="16"/>
      <c r="LG77" s="16"/>
      <c r="LH77" s="16"/>
      <c r="LI77" s="16"/>
      <c r="LJ77" s="17"/>
      <c r="LK77" s="19"/>
      <c r="LL77" s="19"/>
      <c r="LM77" s="19"/>
      <c r="LN77" s="19"/>
      <c r="LO77" s="19"/>
      <c r="LP77" s="19"/>
      <c r="LQ77" s="49"/>
      <c r="LR77" s="16"/>
      <c r="LS77" s="16"/>
      <c r="LT77" s="16"/>
      <c r="LU77" s="16"/>
      <c r="LV77" s="16"/>
      <c r="LW77" s="16"/>
      <c r="LX77" s="19"/>
      <c r="LY77" s="19"/>
      <c r="LZ77" s="17"/>
      <c r="MA77" s="16"/>
      <c r="MB77" s="16"/>
      <c r="MC77" s="16"/>
      <c r="MD77" s="16"/>
      <c r="ME77" s="16"/>
      <c r="MF77" s="16"/>
      <c r="MG77" s="16"/>
      <c r="MH77" s="19"/>
      <c r="MI77" s="17"/>
      <c r="MJ77" s="16"/>
      <c r="MK77" s="16"/>
      <c r="ML77" s="16"/>
      <c r="MM77" s="16"/>
      <c r="MN77" s="16"/>
      <c r="MO77" s="17"/>
      <c r="MP77" s="16"/>
      <c r="MQ77" s="16"/>
      <c r="MR77" s="16"/>
      <c r="MS77" s="16"/>
      <c r="MT77" s="19"/>
      <c r="MU77" s="19"/>
      <c r="MV77" s="49"/>
      <c r="MW77" s="16"/>
      <c r="MX77" s="16"/>
      <c r="MY77" s="16"/>
      <c r="MZ77" s="16"/>
      <c r="NA77" s="16"/>
      <c r="NB77" s="16"/>
      <c r="NC77" s="19"/>
      <c r="ND77" s="17"/>
      <c r="NE77" s="16"/>
      <c r="NF77" s="16"/>
      <c r="NG77" s="16"/>
      <c r="NH77" s="16"/>
      <c r="NI77" s="16"/>
      <c r="NJ77" s="16"/>
      <c r="NK77" s="16"/>
      <c r="NL77" s="19"/>
      <c r="NM77" s="17"/>
      <c r="NN77" s="19"/>
      <c r="NO77" s="16"/>
      <c r="NP77" s="16"/>
      <c r="NQ77" s="16"/>
      <c r="NR77" s="16"/>
      <c r="NS77" s="17"/>
      <c r="NT77" s="16"/>
      <c r="NU77" s="16"/>
      <c r="NV77" s="16"/>
      <c r="NW77" s="16"/>
      <c r="NX77" s="19"/>
      <c r="NY77" s="17"/>
      <c r="NZ77" s="19"/>
      <c r="OA77" s="16"/>
      <c r="OB77" s="16"/>
      <c r="OC77" s="16"/>
      <c r="OD77" s="16"/>
      <c r="OE77" s="16"/>
      <c r="OF77" s="16"/>
      <c r="OG77" s="19"/>
      <c r="OH77" s="17"/>
      <c r="OI77" s="16"/>
      <c r="OJ77" s="16"/>
      <c r="OK77" s="16"/>
      <c r="OL77" s="16"/>
      <c r="OM77" s="16"/>
      <c r="ON77" s="16"/>
      <c r="OO77" s="16"/>
      <c r="OP77" s="19"/>
      <c r="OQ77" s="17"/>
      <c r="OR77" s="16"/>
      <c r="OS77" s="16"/>
      <c r="OT77" s="16"/>
      <c r="OU77" s="16"/>
      <c r="OV77" s="19"/>
      <c r="OW77" s="17"/>
      <c r="OX77" s="19"/>
      <c r="OY77" s="16"/>
      <c r="OZ77" s="16"/>
      <c r="PA77" s="16"/>
      <c r="PB77" s="19"/>
      <c r="PC77" s="19"/>
      <c r="PD77" s="49"/>
      <c r="PE77" s="16"/>
      <c r="PF77" s="16"/>
      <c r="PG77" s="16"/>
      <c r="PH77" s="16"/>
      <c r="PI77" s="16"/>
      <c r="PJ77" s="16"/>
      <c r="PK77" s="19"/>
      <c r="PL77" s="17"/>
      <c r="PM77" s="19"/>
      <c r="PN77" s="16"/>
      <c r="PO77" s="16"/>
      <c r="PP77" s="16"/>
      <c r="PQ77" s="16"/>
      <c r="PR77" s="16"/>
      <c r="PS77" s="16"/>
      <c r="PT77" s="19"/>
      <c r="PU77" s="17"/>
      <c r="PV77" s="19"/>
      <c r="PW77" s="16"/>
      <c r="PX77" s="16"/>
      <c r="PY77" s="16"/>
      <c r="PZ77" s="16"/>
      <c r="QA77" s="16"/>
      <c r="QB77" s="16"/>
      <c r="QC77" s="19"/>
      <c r="QD77" s="17"/>
      <c r="QE77" s="19"/>
      <c r="QF77" s="16"/>
      <c r="QG77" s="16"/>
      <c r="QH77" s="16"/>
      <c r="QI77" s="16"/>
      <c r="QJ77" s="16"/>
      <c r="QK77" s="19"/>
      <c r="QL77" s="19"/>
      <c r="QM77" s="17"/>
      <c r="QN77" s="19"/>
      <c r="QO77" s="16"/>
      <c r="QP77" s="16"/>
      <c r="QQ77" s="16"/>
      <c r="QR77" s="16"/>
      <c r="QS77" s="16"/>
      <c r="QT77" s="16"/>
      <c r="QU77" s="19"/>
      <c r="QV77" s="17"/>
      <c r="QW77" s="49"/>
      <c r="QX77" s="19"/>
      <c r="QY77" s="19"/>
      <c r="QZ77" s="17"/>
      <c r="RA77" s="49"/>
      <c r="RB77" s="19"/>
      <c r="RC77" s="19"/>
      <c r="RD77" s="17"/>
      <c r="RE77" s="49"/>
      <c r="RF77" s="19"/>
      <c r="RG77" s="19"/>
      <c r="RH77" s="17"/>
      <c r="RI77" s="49"/>
      <c r="RJ77" s="19"/>
      <c r="RK77" s="19"/>
      <c r="RL77" s="17"/>
    </row>
  </sheetData>
  <mergeCells count="145">
    <mergeCell ref="NZ1:OH1"/>
    <mergeCell ref="OI1:OQ1"/>
    <mergeCell ref="QE1:QM1"/>
    <mergeCell ref="QN1:QV1"/>
    <mergeCell ref="IO1:IU1"/>
    <mergeCell ref="KN1:KT1"/>
    <mergeCell ref="KU1:LD1"/>
    <mergeCell ref="KF1:KM1"/>
    <mergeCell ref="PV1:QC1"/>
    <mergeCell ref="IV1:JG1"/>
    <mergeCell ref="OR1:OW1"/>
    <mergeCell ref="OX1:PC1"/>
    <mergeCell ref="PD1:PK1"/>
    <mergeCell ref="PM1:PT1"/>
    <mergeCell ref="NT1:NY1"/>
    <mergeCell ref="NN1:NS1"/>
    <mergeCell ref="MP1:MU1"/>
    <mergeCell ref="MJ1:MO1"/>
    <mergeCell ref="MV1:ND1"/>
    <mergeCell ref="NE1:NM1"/>
    <mergeCell ref="LK1:LP1"/>
    <mergeCell ref="LE1:LJ1"/>
    <mergeCell ref="LQ1:LZ1"/>
    <mergeCell ref="MA1:MI1"/>
    <mergeCell ref="BV2:BW2"/>
    <mergeCell ref="HB1:HQ1"/>
    <mergeCell ref="GB1:GQ1"/>
    <mergeCell ref="JT1:KE1"/>
    <mergeCell ref="JH1:JS1"/>
    <mergeCell ref="BV1:BW1"/>
    <mergeCell ref="B1:C1"/>
    <mergeCell ref="D1:G1"/>
    <mergeCell ref="H1:W1"/>
    <mergeCell ref="X1:AA1"/>
    <mergeCell ref="AX1:BU1"/>
    <mergeCell ref="BX1:CA1"/>
    <mergeCell ref="CB1:CQ1"/>
    <mergeCell ref="CR1:CU1"/>
    <mergeCell ref="CV1:DQ1"/>
    <mergeCell ref="DR1:EO1"/>
    <mergeCell ref="EP1:FO1"/>
    <mergeCell ref="FP1:GA1"/>
    <mergeCell ref="HR1:HX1"/>
    <mergeCell ref="GR1:GS1"/>
    <mergeCell ref="GT1:HA1"/>
    <mergeCell ref="AB1:AW1"/>
    <mergeCell ref="HY1:IN1"/>
    <mergeCell ref="B2:C2"/>
    <mergeCell ref="H2:K2"/>
    <mergeCell ref="L2:O2"/>
    <mergeCell ref="P2:S2"/>
    <mergeCell ref="T2:W2"/>
    <mergeCell ref="AX2:BI2"/>
    <mergeCell ref="BJ2:BU2"/>
    <mergeCell ref="B3:C3"/>
    <mergeCell ref="L3:O3"/>
    <mergeCell ref="P3:S3"/>
    <mergeCell ref="T3:W3"/>
    <mergeCell ref="AB2:AL2"/>
    <mergeCell ref="AM2:AW2"/>
    <mergeCell ref="BX3:CA3"/>
    <mergeCell ref="CF3:CI3"/>
    <mergeCell ref="CJ3:CM3"/>
    <mergeCell ref="KU2:KY2"/>
    <mergeCell ref="KZ2:LD2"/>
    <mergeCell ref="HR2:HX2"/>
    <mergeCell ref="DG2:DQ2"/>
    <mergeCell ref="DR2:EC2"/>
    <mergeCell ref="ED2:EO2"/>
    <mergeCell ref="EP2:FB2"/>
    <mergeCell ref="FC2:FO2"/>
    <mergeCell ref="FP2:FU2"/>
    <mergeCell ref="FV2:GA2"/>
    <mergeCell ref="GB2:GP2"/>
    <mergeCell ref="GR2:GS2"/>
    <mergeCell ref="GT2:HA2"/>
    <mergeCell ref="HB2:HP2"/>
    <mergeCell ref="CB2:CE2"/>
    <mergeCell ref="CF2:CI2"/>
    <mergeCell ref="KZ3:LD3"/>
    <mergeCell ref="CJ2:CM2"/>
    <mergeCell ref="CN2:CQ2"/>
    <mergeCell ref="CV2:DF2"/>
    <mergeCell ref="CN3:CQ3"/>
    <mergeCell ref="CR3:CU3"/>
    <mergeCell ref="GR3:GS3"/>
    <mergeCell ref="GT3:HA3"/>
    <mergeCell ref="KF2:KI2"/>
    <mergeCell ref="KJ2:KM2"/>
    <mergeCell ref="HY2:IM2"/>
    <mergeCell ref="IO2:IU2"/>
    <mergeCell ref="IV2:JF2"/>
    <mergeCell ref="JH2:JR2"/>
    <mergeCell ref="JT2:KD2"/>
    <mergeCell ref="QN2:QV3"/>
    <mergeCell ref="PD2:PK2"/>
    <mergeCell ref="PD3:PK3"/>
    <mergeCell ref="PM2:PT2"/>
    <mergeCell ref="PM3:PU3"/>
    <mergeCell ref="LQ3:LX3"/>
    <mergeCell ref="OI3:OP3"/>
    <mergeCell ref="NZ3:OG3"/>
    <mergeCell ref="NZ2:OG2"/>
    <mergeCell ref="MV3:NC3"/>
    <mergeCell ref="NE3:NL3"/>
    <mergeCell ref="OI2:OQ2"/>
    <mergeCell ref="OR2:OW2"/>
    <mergeCell ref="OX2:PC2"/>
    <mergeCell ref="NT3:NY3"/>
    <mergeCell ref="NN3:NS3"/>
    <mergeCell ref="NT2:NY2"/>
    <mergeCell ref="NN2:NS2"/>
    <mergeCell ref="NE2:NM2"/>
    <mergeCell ref="MV2:ND2"/>
    <mergeCell ref="MP2:MU2"/>
    <mergeCell ref="MJ2:MO2"/>
    <mergeCell ref="LQ2:LZ2"/>
    <mergeCell ref="MA2:MI2"/>
    <mergeCell ref="OR3:OW3"/>
    <mergeCell ref="OX3:PC3"/>
    <mergeCell ref="KN2:KT2"/>
    <mergeCell ref="KU3:KY3"/>
    <mergeCell ref="MA3:MH3"/>
    <mergeCell ref="MP3:MT3"/>
    <mergeCell ref="PV2:QC2"/>
    <mergeCell ref="PV3:QC3"/>
    <mergeCell ref="QE2:QL2"/>
    <mergeCell ref="QE3:QL3"/>
    <mergeCell ref="LK2:LP2"/>
    <mergeCell ref="LE2:LJ2"/>
    <mergeCell ref="LE3:LJ3"/>
    <mergeCell ref="LK3:LP3"/>
    <mergeCell ref="MJ3:MO3"/>
    <mergeCell ref="RI1:RL1"/>
    <mergeCell ref="RI3:RL3"/>
    <mergeCell ref="RI2:RL2"/>
    <mergeCell ref="RE3:RH3"/>
    <mergeCell ref="RE2:RH2"/>
    <mergeCell ref="RA2:RD2"/>
    <mergeCell ref="RA3:RD3"/>
    <mergeCell ref="QW3:QZ3"/>
    <mergeCell ref="QW2:QZ2"/>
    <mergeCell ref="QW1:QZ1"/>
    <mergeCell ref="RA1:RD1"/>
    <mergeCell ref="RE1:RH1"/>
  </mergeCells>
  <pageMargins left="0.7" right="0.7" top="0.75" bottom="0.75" header="0.3" footer="0.3"/>
  <pageSetup orientation="portrait" horizontalDpi="90" verticalDpi="9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34"/>
  <sheetViews>
    <sheetView showGridLines="0" workbookViewId="0">
      <selection activeCell="B15" sqref="B15:C15"/>
    </sheetView>
  </sheetViews>
  <sheetFormatPr baseColWidth="10" defaultColWidth="11.42578125" defaultRowHeight="12.75" x14ac:dyDescent="0.2"/>
  <cols>
    <col min="1" max="1" width="6.5703125" style="112" customWidth="1"/>
    <col min="2" max="2" width="10.7109375" style="112" customWidth="1"/>
    <col min="3" max="3" width="29.7109375" style="112" customWidth="1"/>
    <col min="4" max="4" width="16.42578125" style="112" customWidth="1"/>
    <col min="5" max="5" width="29.7109375" style="112" customWidth="1"/>
    <col min="6" max="16384" width="11.42578125" style="112"/>
  </cols>
  <sheetData>
    <row r="2" spans="1:5" s="158" customFormat="1" ht="55.5" customHeight="1" x14ac:dyDescent="0.2">
      <c r="B2" s="395" t="s">
        <v>148</v>
      </c>
      <c r="C2" s="395"/>
      <c r="D2" s="395"/>
      <c r="E2" s="395"/>
    </row>
    <row r="3" spans="1:5" ht="15.95" customHeight="1" thickBot="1" x14ac:dyDescent="0.25">
      <c r="A3" s="159"/>
      <c r="B3" s="115"/>
    </row>
    <row r="4" spans="1:5" ht="15.95" customHeight="1" x14ac:dyDescent="0.2">
      <c r="B4" s="396" t="s">
        <v>6</v>
      </c>
      <c r="C4" s="397"/>
      <c r="D4" s="398"/>
    </row>
    <row r="5" spans="1:5" ht="27.75" customHeight="1" x14ac:dyDescent="0.2">
      <c r="B5" s="399" t="s">
        <v>84</v>
      </c>
      <c r="C5" s="400"/>
      <c r="D5" s="276" t="s">
        <v>85</v>
      </c>
    </row>
    <row r="6" spans="1:5" ht="15.95" customHeight="1" x14ac:dyDescent="0.2">
      <c r="B6" s="391" t="s">
        <v>149</v>
      </c>
      <c r="C6" s="392"/>
      <c r="D6" s="277">
        <f>+IF(Indice!$D$7="Bancos",VLOOKUP(Indice!$D$6,Bancos!$A:$AAV,MATCH(Indice!$C$27,Bancos!$A$1:$AAV$1,0)+ROW(A1)-1,0),IF(Indice!$D$7="CFC",VLOOKUP(Indice!$D$6,CFC!$A:$ABM,MATCH(Indice!$C$27,Bancos!$A$1:$AAV$1,0)+ROW(A1)-1,0),VLOOKUP(Indice!$D$6,Coop!$A:$ABM,MATCH(Indice!$C$27,Bancos!$A$1:$AAV$1,0)+ROW(A1)-1,0)))</f>
        <v>0.30555555555555602</v>
      </c>
    </row>
    <row r="7" spans="1:5" ht="15.95" customHeight="1" x14ac:dyDescent="0.2">
      <c r="B7" s="391" t="s">
        <v>150</v>
      </c>
      <c r="C7" s="392"/>
      <c r="D7" s="277">
        <f>+IF(Indice!$D$7="Bancos",VLOOKUP(Indice!$D$6,Bancos!$A:$AAV,MATCH(Indice!$C$27,Bancos!$A$1:$AAV$1,0)+ROW(A2)-1,0),IF(Indice!$D$7="CFC",VLOOKUP(Indice!$D$6,CFC!$A:$ABM,MATCH(Indice!$C$27,Bancos!$A$1:$AAV$1,0)+ROW(A2)-1,0),VLOOKUP(Indice!$D$6,Coop!$A:$ABM,MATCH(Indice!$C$27,Bancos!$A$1:$AAV$1,0)+ROW(A2)-1,0)))</f>
        <v>0.44444444444444398</v>
      </c>
    </row>
    <row r="8" spans="1:5" ht="15.95" customHeight="1" x14ac:dyDescent="0.2">
      <c r="B8" s="391" t="s">
        <v>151</v>
      </c>
      <c r="C8" s="392"/>
      <c r="D8" s="277">
        <f>+IF(Indice!$D$7="Bancos",VLOOKUP(Indice!$D$6,Bancos!$A:$AAV,MATCH(Indice!$C$27,Bancos!$A$1:$AAV$1,0)+ROW(A3)-1,0),IF(Indice!$D$7="CFC",VLOOKUP(Indice!$D$6,CFC!$A:$ABM,MATCH(Indice!$C$27,Bancos!$A$1:$AAV$1,0)+ROW(A3)-1,0),VLOOKUP(Indice!$D$6,Coop!$A:$ABM,MATCH(Indice!$C$27,Bancos!$A$1:$AAV$1,0)+ROW(A3)-1,0)))</f>
        <v>0.16666666666666699</v>
      </c>
    </row>
    <row r="9" spans="1:5" ht="15.95" customHeight="1" x14ac:dyDescent="0.2">
      <c r="B9" s="391" t="s">
        <v>152</v>
      </c>
      <c r="C9" s="392"/>
      <c r="D9" s="277">
        <f>+IF(Indice!$D$7="Bancos",VLOOKUP(Indice!$D$6,Bancos!$A:$AAV,MATCH(Indice!$C$27,Bancos!$A$1:$AAV$1,0)+ROW(A4)-1,0),IF(Indice!$D$7="CFC",VLOOKUP(Indice!$D$6,CFC!$A:$ABM,MATCH(Indice!$C$27,Bancos!$A$1:$AAV$1,0)+ROW(A4)-1,0),VLOOKUP(Indice!$D$6,Coop!$A:$ABM,MATCH(Indice!$C$27,Bancos!$A$1:$AAV$1,0)+ROW(A4)-1,0)))</f>
        <v>0</v>
      </c>
    </row>
    <row r="10" spans="1:5" ht="15.95" customHeight="1" x14ac:dyDescent="0.2">
      <c r="B10" s="391" t="s">
        <v>153</v>
      </c>
      <c r="C10" s="392"/>
      <c r="D10" s="277">
        <f>+IF(Indice!$D$7="Bancos",VLOOKUP(Indice!$D$6,Bancos!$A:$AAV,MATCH(Indice!$C$27,Bancos!$A$1:$AAV$1,0)+ROW(A5)-1,0),IF(Indice!$D$7="CFC",VLOOKUP(Indice!$D$6,CFC!$A:$ABM,MATCH(Indice!$C$27,Bancos!$A$1:$AAV$1,0)+ROW(A5)-1,0),VLOOKUP(Indice!$D$6,Coop!$A:$ABM,MATCH(Indice!$C$27,Bancos!$A$1:$AAV$1,0)+ROW(A5)-1,0)))</f>
        <v>8.3333333333333301E-2</v>
      </c>
    </row>
    <row r="11" spans="1:5" ht="15.95" customHeight="1" thickBot="1" x14ac:dyDescent="0.25">
      <c r="B11" s="393" t="s">
        <v>154</v>
      </c>
      <c r="C11" s="394"/>
      <c r="D11" s="278">
        <f>+IF(Indice!$D$7="Bancos",VLOOKUP(Indice!$D$6,Bancos!$A:$AAV,MATCH(Indice!$C$27,Bancos!$A$1:$AAV$1,0)+ROW(A6)-1,0),IF(Indice!$D$7="CFC",VLOOKUP(Indice!$D$6,CFC!$A:$ABM,MATCH(Indice!$C$27,Bancos!$A$1:$AAV$1,0)+ROW(A6)-1,0),VLOOKUP(Indice!$D$6,Coop!$A:$ABM,MATCH(Indice!$C$27,Bancos!$A$1:$AAV$1,0)+ROW(A6)-1,0)))</f>
        <v>0</v>
      </c>
    </row>
    <row r="12" spans="1:5" ht="15.95" customHeight="1" thickBot="1" x14ac:dyDescent="0.25">
      <c r="D12" s="161"/>
    </row>
    <row r="13" spans="1:5" ht="15.95" customHeight="1" x14ac:dyDescent="0.2">
      <c r="B13" s="396" t="s">
        <v>147</v>
      </c>
      <c r="C13" s="397"/>
      <c r="D13" s="398"/>
    </row>
    <row r="14" spans="1:5" ht="27" customHeight="1" x14ac:dyDescent="0.2">
      <c r="B14" s="399" t="s">
        <v>84</v>
      </c>
      <c r="C14" s="400"/>
      <c r="D14" s="276" t="s">
        <v>85</v>
      </c>
    </row>
    <row r="15" spans="1:5" ht="15.95" customHeight="1" x14ac:dyDescent="0.2">
      <c r="B15" s="391" t="s">
        <v>149</v>
      </c>
      <c r="C15" s="392"/>
      <c r="D15" s="277">
        <f>+IF(Indice!$D$7="Bancos",VLOOKUP(Indice!$D$6,Bancos!$A:$AAV,MATCH(Indice!$C$27,Bancos!$A$1:$AAV$1,0)+ROW(A6),0),IF(Indice!$D$7="CFC",VLOOKUP(Indice!$D$6,CFC!$A:$ABM,MATCH(Indice!$C$27,Bancos!$A$1:$AAV$1,0)+ROW(A6),0),VLOOKUP(Indice!$D$6,Coop!$A:$ABM,MATCH(Indice!$C$27,Bancos!$A$1:$AAV$1,0)+ROW(A6),0)))</f>
        <v>0.30555555555555602</v>
      </c>
    </row>
    <row r="16" spans="1:5" ht="15.95" customHeight="1" x14ac:dyDescent="0.2">
      <c r="B16" s="391" t="s">
        <v>150</v>
      </c>
      <c r="C16" s="392"/>
      <c r="D16" s="277">
        <f>+IF(Indice!$D$7="Bancos",VLOOKUP(Indice!$D$6,Bancos!$A:$AAV,MATCH(Indice!$C$27,Bancos!$A$1:$AAV$1,0)+ROW(A7),0),IF(Indice!$D$7="CFC",VLOOKUP(Indice!$D$6,CFC!$A:$ABM,MATCH(Indice!$C$27,Bancos!$A$1:$AAV$1,0)+ROW(A7),0),VLOOKUP(Indice!$D$6,Coop!$A:$ABM,MATCH(Indice!$C$27,Bancos!$A$1:$AAV$1,0)+ROW(A7),0)))</f>
        <v>0.44444444444444398</v>
      </c>
    </row>
    <row r="17" spans="2:4" ht="15.95" customHeight="1" x14ac:dyDescent="0.2">
      <c r="B17" s="391" t="s">
        <v>151</v>
      </c>
      <c r="C17" s="392"/>
      <c r="D17" s="277">
        <f>+IF(Indice!$D$7="Bancos",VLOOKUP(Indice!$D$6,Bancos!$A:$AAV,MATCH(Indice!$C$27,Bancos!$A$1:$AAV$1,0)+ROW(A8),0),IF(Indice!$D$7="CFC",VLOOKUP(Indice!$D$6,CFC!$A:$ABM,MATCH(Indice!$C$27,Bancos!$A$1:$AAV$1,0)+ROW(A8),0),VLOOKUP(Indice!$D$6,Coop!$A:$ABM,MATCH(Indice!$C$27,Bancos!$A$1:$AAV$1,0)+ROW(A8),0)))</f>
        <v>0.16666666666666699</v>
      </c>
    </row>
    <row r="18" spans="2:4" ht="15.95" customHeight="1" x14ac:dyDescent="0.2">
      <c r="B18" s="391" t="s">
        <v>152</v>
      </c>
      <c r="C18" s="392"/>
      <c r="D18" s="277">
        <f>+IF(Indice!$D$7="Bancos",VLOOKUP(Indice!$D$6,Bancos!$A:$AAV,MATCH(Indice!$C$27,Bancos!$A$1:$AAV$1,0)+ROW(A9),0),IF(Indice!$D$7="CFC",VLOOKUP(Indice!$D$6,CFC!$A:$ABM,MATCH(Indice!$C$27,Bancos!$A$1:$AAV$1,0)+ROW(A9),0),VLOOKUP(Indice!$D$6,Coop!$A:$ABM,MATCH(Indice!$C$27,Bancos!$A$1:$AAV$1,0)+ROW(A9),0)))</f>
        <v>0</v>
      </c>
    </row>
    <row r="19" spans="2:4" ht="15.95" customHeight="1" x14ac:dyDescent="0.2">
      <c r="B19" s="391" t="s">
        <v>153</v>
      </c>
      <c r="C19" s="392"/>
      <c r="D19" s="277">
        <f>+IF(Indice!$D$7="Bancos",VLOOKUP(Indice!$D$6,Bancos!$A:$AAV,MATCH(Indice!$C$27,Bancos!$A$1:$AAV$1,0)+ROW(A10),0),IF(Indice!$D$7="CFC",VLOOKUP(Indice!$D$6,CFC!$A:$ABM,MATCH(Indice!$C$27,Bancos!$A$1:$AAV$1,0)+ROW(A10),0),VLOOKUP(Indice!$D$6,Coop!$A:$ABM,MATCH(Indice!$C$27,Bancos!$A$1:$AAV$1,0)+ROW(A10),0)))</f>
        <v>8.3333333333333301E-2</v>
      </c>
    </row>
    <row r="20" spans="2:4" ht="15.95" customHeight="1" thickBot="1" x14ac:dyDescent="0.25">
      <c r="B20" s="393" t="s">
        <v>154</v>
      </c>
      <c r="C20" s="394"/>
      <c r="D20" s="278">
        <f>+IF(Indice!$D$7="Bancos",VLOOKUP(Indice!$D$6,Bancos!$A:$AAV,MATCH(Indice!$C$27,Bancos!$A$1:$AAV$1,0)+ROW(A11),0),IF(Indice!$D$7="CFC",VLOOKUP(Indice!$D$6,CFC!$A:$ABM,MATCH(Indice!$C$27,Bancos!$A$1:$AAV$1,0)+ROW(A11),0),VLOOKUP(Indice!$D$6,Coop!$A:$ABM,MATCH(Indice!$C$27,Bancos!$A$1:$AAV$1,0)+ROW(A11),0)))</f>
        <v>0</v>
      </c>
    </row>
    <row r="21" spans="2:4" ht="15.95" customHeight="1" x14ac:dyDescent="0.25">
      <c r="D21" s="162"/>
    </row>
    <row r="22" spans="2:4" ht="15.95" customHeight="1" x14ac:dyDescent="0.2"/>
    <row r="23" spans="2:4" ht="15.95" customHeight="1" x14ac:dyDescent="0.2"/>
    <row r="24" spans="2:4" ht="15.95" customHeight="1" x14ac:dyDescent="0.2"/>
    <row r="25" spans="2:4" ht="15.95" customHeight="1" x14ac:dyDescent="0.2"/>
    <row r="26" spans="2:4" ht="15.95" customHeight="1" x14ac:dyDescent="0.2"/>
    <row r="27" spans="2:4" ht="15.95" customHeight="1" x14ac:dyDescent="0.2"/>
    <row r="28" spans="2:4" ht="15.95" customHeight="1" x14ac:dyDescent="0.2"/>
    <row r="29" spans="2:4" ht="15.95" customHeight="1" x14ac:dyDescent="0.2"/>
    <row r="30" spans="2:4" ht="15.95" customHeight="1" x14ac:dyDescent="0.2"/>
    <row r="31" spans="2:4" ht="15.95" customHeight="1" x14ac:dyDescent="0.2"/>
    <row r="32" spans="2:4" ht="15.95" customHeight="1" x14ac:dyDescent="0.2"/>
    <row r="33" ht="15.95" customHeight="1" x14ac:dyDescent="0.2"/>
    <row r="34" ht="15.95" customHeight="1" x14ac:dyDescent="0.2"/>
  </sheetData>
  <mergeCells count="17">
    <mergeCell ref="B15:C15"/>
    <mergeCell ref="B2:E2"/>
    <mergeCell ref="B4:D4"/>
    <mergeCell ref="B5:C5"/>
    <mergeCell ref="B6:C6"/>
    <mergeCell ref="B7:C7"/>
    <mergeCell ref="B8:C8"/>
    <mergeCell ref="B9:C9"/>
    <mergeCell ref="B10:C10"/>
    <mergeCell ref="B11:C11"/>
    <mergeCell ref="B13:D13"/>
    <mergeCell ref="B14:C14"/>
    <mergeCell ref="B16:C16"/>
    <mergeCell ref="B17:C17"/>
    <mergeCell ref="B18:C18"/>
    <mergeCell ref="B19:C19"/>
    <mergeCell ref="B20:C20"/>
  </mergeCells>
  <pageMargins left="0.51" right="0.52" top="0.53" bottom="1" header="0.5" footer="0.5"/>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0"/>
  <sheetViews>
    <sheetView showGridLines="0" topLeftCell="A2" workbookViewId="0">
      <selection activeCell="F9" sqref="F9"/>
    </sheetView>
  </sheetViews>
  <sheetFormatPr baseColWidth="10" defaultColWidth="11.42578125" defaultRowHeight="12.75" x14ac:dyDescent="0.2"/>
  <cols>
    <col min="1" max="1" width="7.28515625" style="112" customWidth="1"/>
    <col min="2" max="2" width="29.5703125" style="112" customWidth="1"/>
    <col min="3" max="3" width="34.5703125" style="112" customWidth="1"/>
    <col min="4" max="4" width="14.7109375" style="112" customWidth="1"/>
    <col min="5" max="16384" width="11.42578125" style="112"/>
  </cols>
  <sheetData>
    <row r="2" spans="1:4" ht="42" customHeight="1" x14ac:dyDescent="0.2">
      <c r="B2" s="388" t="s">
        <v>411</v>
      </c>
      <c r="C2" s="388"/>
      <c r="D2" s="388"/>
    </row>
    <row r="3" spans="1:4" ht="12.75" customHeight="1" thickBot="1" x14ac:dyDescent="0.25">
      <c r="A3" s="143"/>
      <c r="B3" s="143"/>
    </row>
    <row r="4" spans="1:4" ht="30" customHeight="1" x14ac:dyDescent="0.2">
      <c r="B4" s="401" t="s">
        <v>84</v>
      </c>
      <c r="C4" s="402"/>
      <c r="D4" s="163" t="s">
        <v>85</v>
      </c>
    </row>
    <row r="5" spans="1:4" ht="15" x14ac:dyDescent="0.25">
      <c r="B5" s="243" t="s">
        <v>155</v>
      </c>
      <c r="C5" s="165"/>
      <c r="D5" s="166">
        <f>+IF(Indice!$D$7="Bancos",VLOOKUP(Indice!$D$6,Bancos!$A:$AAV,MATCH(Indice!$C$28,Bancos!$A$1:$AAV$1,0)+ROW(A1)-1,0),IF(Indice!$D$7="CFC",VLOOKUP(Indice!$D$6,CFC!$A:$ABM,MATCH(Indice!$C$28,Bancos!$A$1:$AAV$1,0)+ROW(A1)-1,0),VLOOKUP(Indice!$D$6,Coop!$A:$ABM,MATCH(Indice!$C$28,Bancos!$A$1:$AAV$1,0)+ROW(A1)-1,0)))</f>
        <v>8.8888888888888906E-2</v>
      </c>
    </row>
    <row r="6" spans="1:4" ht="15" x14ac:dyDescent="0.25">
      <c r="B6" s="149" t="s">
        <v>156</v>
      </c>
      <c r="C6" s="167"/>
      <c r="D6" s="166">
        <f>+IF(Indice!$D$7="Bancos",VLOOKUP(Indice!$D$6,Bancos!$A:$AAV,MATCH(Indice!$C$28,Bancos!$A$1:$AAV$1,0)+ROW(A2)-1,0),IF(Indice!$D$7="CFC",VLOOKUP(Indice!$D$6,CFC!$A:$ABM,MATCH(Indice!$C$28,Bancos!$A$1:$AAV$1,0)+ROW(A2)-1,0),VLOOKUP(Indice!$D$6,Coop!$A:$ABM,MATCH(Indice!$C$28,Bancos!$A$1:$AAV$1,0)+ROW(A2)-1,0)))</f>
        <v>0</v>
      </c>
    </row>
    <row r="7" spans="1:4" ht="15" x14ac:dyDescent="0.25">
      <c r="B7" s="149" t="s">
        <v>157</v>
      </c>
      <c r="C7" s="167"/>
      <c r="D7" s="166">
        <f>+IF(Indice!$D$7="Bancos",VLOOKUP(Indice!$D$6,Bancos!$A:$AAV,MATCH(Indice!$C$28,Bancos!$A$1:$AAV$1,0)+ROW(A3)-1,0),IF(Indice!$D$7="CFC",VLOOKUP(Indice!$D$6,CFC!$A:$ABM,MATCH(Indice!$C$28,Bancos!$A$1:$AAV$1,0)+ROW(A3)-1,0),VLOOKUP(Indice!$D$6,Coop!$A:$ABM,MATCH(Indice!$C$28,Bancos!$A$1:$AAV$1,0)+ROW(A3)-1,0)))</f>
        <v>0.11111111111111099</v>
      </c>
    </row>
    <row r="8" spans="1:4" ht="15" x14ac:dyDescent="0.25">
      <c r="B8" s="149" t="s">
        <v>158</v>
      </c>
      <c r="C8" s="167"/>
      <c r="D8" s="166">
        <f>+IF(Indice!$D$7="Bancos",VLOOKUP(Indice!$D$6,Bancos!$A:$AAV,MATCH(Indice!$C$28,Bancos!$A$1:$AAV$1,0)+ROW(A4)-1,0),IF(Indice!$D$7="CFC",VLOOKUP(Indice!$D$6,CFC!$A:$ABM,MATCH(Indice!$C$28,Bancos!$A$1:$AAV$1,0)+ROW(A4)-1,0),VLOOKUP(Indice!$D$6,Coop!$A:$ABM,MATCH(Indice!$C$28,Bancos!$A$1:$AAV$1,0)+ROW(A4)-1,0)))</f>
        <v>0.31111111111111101</v>
      </c>
    </row>
    <row r="9" spans="1:4" ht="15" x14ac:dyDescent="0.25">
      <c r="B9" s="149" t="s">
        <v>159</v>
      </c>
      <c r="C9" s="167"/>
      <c r="D9" s="166">
        <f>+IF(Indice!$D$7="Bancos",VLOOKUP(Indice!$D$6,Bancos!$A:$AAV,MATCH(Indice!$C$28,Bancos!$A$1:$AAV$1,0)+ROW(A5)-1,0),IF(Indice!$D$7="CFC",VLOOKUP(Indice!$D$6,CFC!$A:$ABM,MATCH(Indice!$C$28,Bancos!$A$1:$AAV$1,0)+ROW(A5)-1,0),VLOOKUP(Indice!$D$6,Coop!$A:$ABM,MATCH(Indice!$C$28,Bancos!$A$1:$AAV$1,0)+ROW(A5)-1,0)))</f>
        <v>2.2222222222222199E-2</v>
      </c>
    </row>
    <row r="10" spans="1:4" ht="15" x14ac:dyDescent="0.25">
      <c r="B10" s="149" t="s">
        <v>160</v>
      </c>
      <c r="C10" s="167"/>
      <c r="D10" s="166">
        <f>+IF(Indice!$D$7="Bancos",VLOOKUP(Indice!$D$6,Bancos!$A:$AAV,MATCH(Indice!$C$28,Bancos!$A$1:$AAV$1,0)+ROW(A6)-1,0),IF(Indice!$D$7="CFC",VLOOKUP(Indice!$D$6,CFC!$A:$ABM,MATCH(Indice!$C$28,Bancos!$A$1:$AAV$1,0)+ROW(A6)-1,0),VLOOKUP(Indice!$D$6,Coop!$A:$ABM,MATCH(Indice!$C$28,Bancos!$A$1:$AAV$1,0)+ROW(A6)-1,0)))</f>
        <v>2.2222222222222199E-2</v>
      </c>
    </row>
    <row r="11" spans="1:4" ht="15" x14ac:dyDescent="0.25">
      <c r="B11" s="149" t="s">
        <v>161</v>
      </c>
      <c r="C11" s="167"/>
      <c r="D11" s="166">
        <f>+IF(Indice!$D$7="Bancos",VLOOKUP(Indice!$D$6,Bancos!$A:$AAV,MATCH(Indice!$C$28,Bancos!$A$1:$AAV$1,0)+ROW(A7)-1,0),IF(Indice!$D$7="CFC",VLOOKUP(Indice!$D$6,CFC!$A:$ABM,MATCH(Indice!$C$28,Bancos!$A$1:$AAV$1,0)+ROW(A7)-1,0),VLOOKUP(Indice!$D$6,Coop!$A:$ABM,MATCH(Indice!$C$28,Bancos!$A$1:$AAV$1,0)+ROW(A7)-1,0)))</f>
        <v>0</v>
      </c>
    </row>
    <row r="12" spans="1:4" ht="15" x14ac:dyDescent="0.25">
      <c r="B12" s="168" t="s">
        <v>162</v>
      </c>
      <c r="C12" s="167"/>
      <c r="D12" s="166">
        <f>+IF(Indice!$D$7="Bancos",VLOOKUP(Indice!$D$6,Bancos!$A:$AAV,MATCH(Indice!$C$28,Bancos!$A$1:$AAV$1,0)+ROW(A8)-1,0),IF(Indice!$D$7="CFC",VLOOKUP(Indice!$D$6,CFC!$A:$ABM,MATCH(Indice!$C$28,Bancos!$A$1:$AAV$1,0)+ROW(A8)-1,0),VLOOKUP(Indice!$D$6,Coop!$A:$ABM,MATCH(Indice!$C$28,Bancos!$A$1:$AAV$1,0)+ROW(A8)-1,0)))</f>
        <v>0.17777777777777801</v>
      </c>
    </row>
    <row r="13" spans="1:4" ht="15" x14ac:dyDescent="0.25">
      <c r="B13" s="149" t="s">
        <v>163</v>
      </c>
      <c r="C13" s="167"/>
      <c r="D13" s="166">
        <f>+IF(Indice!$D$7="Bancos",VLOOKUP(Indice!$D$6,Bancos!$A:$AAV,MATCH(Indice!$C$28,Bancos!$A$1:$AAV$1,0)+ROW(A9)-1,0),IF(Indice!$D$7="CFC",VLOOKUP(Indice!$D$6,CFC!$A:$ABM,MATCH(Indice!$C$28,Bancos!$A$1:$AAV$1,0)+ROW(A9)-1,0),VLOOKUP(Indice!$D$6,Coop!$A:$ABM,MATCH(Indice!$C$28,Bancos!$A$1:$AAV$1,0)+ROW(A9)-1,0)))</f>
        <v>0</v>
      </c>
    </row>
    <row r="14" spans="1:4" ht="15" x14ac:dyDescent="0.25">
      <c r="B14" s="168" t="s">
        <v>164</v>
      </c>
      <c r="C14" s="167"/>
      <c r="D14" s="166">
        <f>+IF(Indice!$D$7="Bancos",VLOOKUP(Indice!$D$6,Bancos!$A:$AAV,MATCH(Indice!$C$28,Bancos!$A$1:$AAV$1,0)+ROW(A10)-1,0),IF(Indice!$D$7="CFC",VLOOKUP(Indice!$D$6,CFC!$A:$ABM,MATCH(Indice!$C$28,Bancos!$A$1:$AAV$1,0)+ROW(A10)-1,0),VLOOKUP(Indice!$D$6,Coop!$A:$ABM,MATCH(Indice!$C$28,Bancos!$A$1:$AAV$1,0)+ROW(A10)-1,0)))</f>
        <v>0.155555555555556</v>
      </c>
    </row>
    <row r="15" spans="1:4" ht="15" x14ac:dyDescent="0.25">
      <c r="B15" s="149" t="s">
        <v>165</v>
      </c>
      <c r="C15" s="167"/>
      <c r="D15" s="166">
        <f>+IF(Indice!$D$7="Bancos",VLOOKUP(Indice!$D$6,Bancos!$A:$AAV,MATCH(Indice!$C$28,Bancos!$A$1:$AAV$1,0)+ROW(A11)-1,0),IF(Indice!$D$7="CFC",VLOOKUP(Indice!$D$6,CFC!$A:$ABM,MATCH(Indice!$C$28,Bancos!$A$1:$AAV$1,0)+ROW(A11)-1,0),VLOOKUP(Indice!$D$6,Coop!$A:$ABM,MATCH(Indice!$C$28,Bancos!$A$1:$AAV$1,0)+ROW(A11)-1,0)))</f>
        <v>0</v>
      </c>
    </row>
    <row r="16" spans="1:4" ht="15" x14ac:dyDescent="0.25">
      <c r="B16" s="149" t="s">
        <v>166</v>
      </c>
      <c r="C16" s="167"/>
      <c r="D16" s="166">
        <f>+IF(Indice!$D$7="Bancos",VLOOKUP(Indice!$D$6,Bancos!$A:$AAV,MATCH(Indice!$C$28,Bancos!$A$1:$AAV$1,0)+ROW(A12)-1,0),IF(Indice!$D$7="CFC",VLOOKUP(Indice!$D$6,CFC!$A:$ABM,MATCH(Indice!$C$28,Bancos!$A$1:$AAV$1,0)+ROW(A12)-1,0),VLOOKUP(Indice!$D$6,Coop!$A:$ABM,MATCH(Indice!$C$28,Bancos!$A$1:$AAV$1,0)+ROW(A12)-1,0)))</f>
        <v>0</v>
      </c>
    </row>
    <row r="17" spans="2:4" ht="15" x14ac:dyDescent="0.25">
      <c r="B17" s="149" t="s">
        <v>167</v>
      </c>
      <c r="C17" s="167"/>
      <c r="D17" s="166">
        <f>+IF(Indice!$D$7="Bancos",VLOOKUP(Indice!$D$6,Bancos!$A:$AAV,MATCH(Indice!$C$28,Bancos!$A$1:$AAV$1,0)+ROW(A13)-1,0),IF(Indice!$D$7="CFC",VLOOKUP(Indice!$D$6,CFC!$A:$ABM,MATCH(Indice!$C$28,Bancos!$A$1:$AAV$1,0)+ROW(A13)-1,0),VLOOKUP(Indice!$D$6,Coop!$A:$ABM,MATCH(Indice!$C$28,Bancos!$A$1:$AAV$1,0)+ROW(A13)-1,0)))</f>
        <v>0.11111111111111099</v>
      </c>
    </row>
    <row r="18" spans="2:4" ht="15" x14ac:dyDescent="0.25">
      <c r="B18" s="149" t="s">
        <v>168</v>
      </c>
      <c r="C18" s="167"/>
      <c r="D18" s="166">
        <f>+IF(Indice!$D$7="Bancos",VLOOKUP(Indice!$D$6,Bancos!$A:$AAV,MATCH(Indice!$C$28,Bancos!$A$1:$AAV$1,0)+ROW(A14)-1,0),IF(Indice!$D$7="CFC",VLOOKUP(Indice!$D$6,CFC!$A:$ABM,MATCH(Indice!$C$28,Bancos!$A$1:$AAV$1,0)+ROW(A14)-1,0),VLOOKUP(Indice!$D$6,Coop!$A:$ABM,MATCH(Indice!$C$28,Bancos!$A$1:$AAV$1,0)+ROW(A14)-1,0)))</f>
        <v>0</v>
      </c>
    </row>
    <row r="19" spans="2:4" ht="15" x14ac:dyDescent="0.25">
      <c r="B19" s="168" t="s">
        <v>146</v>
      </c>
      <c r="C19" s="167"/>
      <c r="D19" s="166">
        <f>+IF(Indice!$D$7="Bancos",VLOOKUP(Indice!$D$6,Bancos!$A:$AAV,MATCH(Indice!$C$28,Bancos!$A$1:$AAV$1,0)+ROW(A15)-1,0),IF(Indice!$D$7="CFC",VLOOKUP(Indice!$D$6,CFC!$A:$ABM,MATCH(Indice!$C$28,Bancos!$A$1:$AAV$1,0)+ROW(A15)-1,0),VLOOKUP(Indice!$D$6,Coop!$A:$ABM,MATCH(Indice!$C$28,Bancos!$A$1:$AAV$1,0)+ROW(A15)-1,0)))</f>
        <v>0</v>
      </c>
    </row>
    <row r="20" spans="2:4" ht="13.5" thickBot="1" x14ac:dyDescent="0.25">
      <c r="B20" s="152"/>
      <c r="C20" s="153"/>
      <c r="D20" s="154"/>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showGridLines="0" workbookViewId="0">
      <selection sqref="A1:H4"/>
    </sheetView>
  </sheetViews>
  <sheetFormatPr baseColWidth="10" defaultColWidth="11.42578125" defaultRowHeight="12.75" x14ac:dyDescent="0.2"/>
  <cols>
    <col min="1" max="1" width="3.140625" style="112" bestFit="1" customWidth="1"/>
    <col min="2" max="2" width="21.7109375" style="112" customWidth="1"/>
    <col min="3" max="3" width="12.140625" style="112" customWidth="1"/>
    <col min="4" max="4" width="15.140625" style="112" bestFit="1" customWidth="1"/>
    <col min="5" max="16384" width="11.42578125" style="112"/>
  </cols>
  <sheetData>
    <row r="1" spans="1:9" ht="12.75" customHeight="1" x14ac:dyDescent="0.2">
      <c r="A1" s="403" t="s">
        <v>413</v>
      </c>
      <c r="B1" s="403"/>
      <c r="C1" s="403"/>
      <c r="D1" s="403"/>
      <c r="E1" s="403"/>
      <c r="F1" s="403"/>
      <c r="G1" s="403"/>
      <c r="H1" s="403"/>
    </row>
    <row r="2" spans="1:9" x14ac:dyDescent="0.2">
      <c r="A2" s="403"/>
      <c r="B2" s="403"/>
      <c r="C2" s="403"/>
      <c r="D2" s="403"/>
      <c r="E2" s="403"/>
      <c r="F2" s="403"/>
      <c r="G2" s="403"/>
      <c r="H2" s="403"/>
      <c r="I2" s="115"/>
    </row>
    <row r="3" spans="1:9" ht="12.75" customHeight="1" x14ac:dyDescent="0.2">
      <c r="A3" s="403"/>
      <c r="B3" s="403"/>
      <c r="C3" s="403"/>
      <c r="D3" s="403"/>
      <c r="E3" s="403"/>
      <c r="F3" s="403"/>
      <c r="G3" s="403"/>
      <c r="H3" s="403"/>
      <c r="I3" s="115"/>
    </row>
    <row r="4" spans="1:9" x14ac:dyDescent="0.2">
      <c r="A4" s="403"/>
      <c r="B4" s="403"/>
      <c r="C4" s="403"/>
      <c r="D4" s="403"/>
      <c r="E4" s="403"/>
      <c r="F4" s="403"/>
      <c r="G4" s="403"/>
      <c r="H4" s="403"/>
      <c r="I4" s="115"/>
    </row>
    <row r="5" spans="1:9" x14ac:dyDescent="0.2">
      <c r="B5" s="169"/>
      <c r="C5" s="169"/>
      <c r="D5" s="170"/>
      <c r="E5" s="171"/>
      <c r="F5" s="115"/>
      <c r="G5" s="115"/>
      <c r="H5" s="115"/>
      <c r="I5" s="115"/>
    </row>
    <row r="6" spans="1:9" ht="25.5" x14ac:dyDescent="0.2">
      <c r="B6" s="404" t="s">
        <v>84</v>
      </c>
      <c r="C6" s="405"/>
      <c r="D6" s="330" t="s">
        <v>85</v>
      </c>
      <c r="E6" s="171"/>
      <c r="F6" s="115"/>
      <c r="G6" s="115"/>
      <c r="H6" s="115"/>
      <c r="I6" s="115"/>
    </row>
    <row r="7" spans="1:9" ht="12.75" customHeight="1" x14ac:dyDescent="0.25">
      <c r="B7" s="406" t="s">
        <v>86</v>
      </c>
      <c r="C7" s="407"/>
      <c r="D7" s="331">
        <f>+IF(Indice!$D$7="Bancos",VLOOKUP(Indice!$D$6,Bancos!$A:$AAV,MATCH(Indice!$C$29,Bancos!$A$1:$AAV$1,0)+ROW(A1)-1,0),IF(Indice!$D$7="CFC",VLOOKUP(Indice!$D$6,CFC!$A:$ABM,MATCH(Indice!$C$29,Bancos!$A$1:$AAV$1,0)+ROW(A1)-1,0),VLOOKUP(Indice!$D$6,Coop!$A:$ABM,MATCH(Indice!$C$29,Bancos!$A$1:$AAV$1,0)+ROW(A1)-1,0)))</f>
        <v>1</v>
      </c>
    </row>
    <row r="8" spans="1:9" ht="15" x14ac:dyDescent="0.25">
      <c r="B8" s="374" t="s">
        <v>87</v>
      </c>
      <c r="C8" s="375"/>
      <c r="D8" s="332">
        <f>+IF(Indice!$D$7="Bancos",VLOOKUP(Indice!$D$6,Bancos!$A:$AAV,MATCH(Indice!$C$29,Bancos!$A$1:$AAV$1,0)+ROW(A2)-1,0),IF(Indice!$D$7="CFC",VLOOKUP(Indice!$D$6,CFC!$A:$ABM,MATCH(Indice!$C$29,Bancos!$A$1:$AAV$1,0)+ROW(A2)-1,0),VLOOKUP(Indice!$D$6,Coop!$A:$ABM,MATCH(Indice!$C$29,Bancos!$A$1:$AAV$1,0)+ROW(A2)-1,0)))</f>
        <v>0</v>
      </c>
    </row>
    <row r="18" spans="2:9" x14ac:dyDescent="0.2">
      <c r="B18" s="115"/>
      <c r="C18" s="115"/>
      <c r="D18" s="115"/>
      <c r="E18" s="115"/>
      <c r="F18" s="115"/>
      <c r="G18" s="115"/>
      <c r="H18" s="115"/>
      <c r="I18" s="115"/>
    </row>
    <row r="19" spans="2:9" x14ac:dyDescent="0.2">
      <c r="B19" s="115"/>
      <c r="C19" s="115"/>
      <c r="D19" s="115"/>
      <c r="E19" s="115"/>
      <c r="F19" s="115"/>
      <c r="G19" s="115"/>
      <c r="H19" s="115"/>
      <c r="I19" s="115"/>
    </row>
    <row r="20" spans="2:9" x14ac:dyDescent="0.2">
      <c r="B20" s="115"/>
      <c r="C20" s="115"/>
      <c r="D20" s="115"/>
      <c r="E20" s="115"/>
      <c r="F20" s="115"/>
      <c r="G20" s="115"/>
      <c r="H20" s="115"/>
      <c r="I20" s="115"/>
    </row>
    <row r="21" spans="2:9" x14ac:dyDescent="0.2">
      <c r="B21" s="115"/>
      <c r="C21" s="115"/>
      <c r="D21" s="115"/>
      <c r="E21" s="115"/>
      <c r="F21" s="115"/>
      <c r="G21" s="115"/>
      <c r="H21" s="115"/>
      <c r="I21" s="115"/>
    </row>
    <row r="22" spans="2:9" x14ac:dyDescent="0.2">
      <c r="B22" s="115"/>
      <c r="C22" s="115"/>
      <c r="D22" s="115"/>
      <c r="E22" s="115"/>
      <c r="F22" s="115"/>
      <c r="G22" s="115"/>
      <c r="H22" s="115"/>
      <c r="I22" s="115"/>
    </row>
    <row r="23" spans="2:9" x14ac:dyDescent="0.2">
      <c r="B23" s="115"/>
      <c r="C23" s="115"/>
      <c r="D23" s="115"/>
      <c r="E23" s="115"/>
      <c r="F23" s="115"/>
      <c r="G23" s="115"/>
      <c r="H23" s="115"/>
      <c r="I23" s="115"/>
    </row>
    <row r="24" spans="2:9" x14ac:dyDescent="0.2">
      <c r="B24" s="115"/>
      <c r="C24" s="115"/>
      <c r="D24" s="115"/>
      <c r="E24" s="115"/>
      <c r="F24" s="115"/>
      <c r="G24" s="115"/>
      <c r="H24" s="115"/>
      <c r="I24" s="115"/>
    </row>
    <row r="25" spans="2:9" x14ac:dyDescent="0.2">
      <c r="B25" s="115"/>
      <c r="C25" s="115"/>
      <c r="D25" s="115"/>
      <c r="E25" s="115"/>
      <c r="F25" s="115"/>
      <c r="G25" s="115"/>
      <c r="H25" s="115"/>
      <c r="I25" s="115"/>
    </row>
    <row r="26" spans="2:9" x14ac:dyDescent="0.2">
      <c r="B26" s="115"/>
      <c r="C26" s="115"/>
      <c r="D26" s="115"/>
      <c r="E26" s="115"/>
      <c r="F26" s="115"/>
      <c r="G26" s="115"/>
      <c r="H26" s="115"/>
      <c r="I26" s="115"/>
    </row>
    <row r="27" spans="2:9" x14ac:dyDescent="0.2">
      <c r="B27" s="115"/>
      <c r="C27" s="115"/>
      <c r="D27" s="115"/>
      <c r="E27" s="115"/>
      <c r="F27" s="115"/>
      <c r="G27" s="115"/>
      <c r="H27" s="115"/>
      <c r="I27" s="115"/>
    </row>
    <row r="28" spans="2:9" x14ac:dyDescent="0.2">
      <c r="B28" s="115"/>
      <c r="C28" s="115"/>
      <c r="D28" s="115"/>
      <c r="E28" s="115"/>
      <c r="F28" s="115"/>
      <c r="G28" s="115"/>
      <c r="H28" s="115"/>
      <c r="I28" s="115"/>
    </row>
  </sheetData>
  <mergeCells count="4">
    <mergeCell ref="A1:H4"/>
    <mergeCell ref="B6:C6"/>
    <mergeCell ref="B7:C7"/>
    <mergeCell ref="B8:C8"/>
  </mergeCells>
  <pageMargins left="0.75" right="0.75" top="1" bottom="1" header="0.5" footer="0.5"/>
  <pageSetup paperSize="9" orientation="portrait" horizontalDpi="90" verticalDpi="9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workbookViewId="0">
      <selection activeCell="D4" sqref="D4"/>
    </sheetView>
  </sheetViews>
  <sheetFormatPr baseColWidth="10" defaultColWidth="11.42578125" defaultRowHeight="12.75" x14ac:dyDescent="0.2"/>
  <cols>
    <col min="1" max="16384" width="11.42578125" style="112"/>
  </cols>
  <sheetData>
    <row r="1" spans="1:10" x14ac:dyDescent="0.2">
      <c r="A1" s="408" t="s">
        <v>169</v>
      </c>
      <c r="B1" s="403" t="s">
        <v>169</v>
      </c>
      <c r="C1" s="403" t="s">
        <v>169</v>
      </c>
      <c r="D1" s="403" t="s">
        <v>169</v>
      </c>
      <c r="E1" s="403"/>
      <c r="F1" s="403"/>
      <c r="G1" s="403"/>
      <c r="H1" s="403"/>
      <c r="I1" s="115"/>
    </row>
    <row r="2" spans="1:10" x14ac:dyDescent="0.2">
      <c r="B2" s="169"/>
      <c r="C2" s="169"/>
      <c r="D2" s="170"/>
      <c r="E2" s="171"/>
      <c r="F2" s="115"/>
      <c r="G2" s="115"/>
      <c r="H2" s="115"/>
      <c r="I2" s="115"/>
    </row>
    <row r="3" spans="1:10" ht="15" x14ac:dyDescent="0.25">
      <c r="A3" s="333" t="s">
        <v>170</v>
      </c>
      <c r="B3" s="334"/>
      <c r="C3" s="334"/>
      <c r="D3" s="334"/>
      <c r="E3" s="334"/>
      <c r="F3" s="334"/>
      <c r="G3" s="334"/>
      <c r="H3" s="334"/>
      <c r="I3" s="334"/>
      <c r="J3" s="335">
        <f>+IF(Indice!$D$7="Bancos",VLOOKUP(Indice!$D$6,Bancos!$A:$AAV,MATCH(Indice!$C$30,Bancos!$A$1:$AAV$1,0)+ROW(A1)-1,0),IF(Indice!$D$7="CFC",VLOOKUP(Indice!$D$6,CFC!$A:$ABM,MATCH(Indice!$C$30,Bancos!$A$1:$AAV$1,0)+ROW(A1)-1,0),VLOOKUP(Indice!$D$6,Coop!$A:$ABM,MATCH(Indice!$C$30,Bancos!$A$1:$AAV$1,0)+ROW(A1)-1,0)))</f>
        <v>0</v>
      </c>
    </row>
    <row r="4" spans="1:10" ht="15" x14ac:dyDescent="0.25">
      <c r="A4" s="336" t="s">
        <v>171</v>
      </c>
      <c r="B4" s="115"/>
      <c r="C4" s="115"/>
      <c r="D4" s="115"/>
      <c r="E4" s="115"/>
      <c r="F4" s="115"/>
      <c r="G4" s="115"/>
      <c r="H4" s="115"/>
      <c r="I4" s="115"/>
      <c r="J4" s="331">
        <f>+IF(Indice!$D$7="Bancos",VLOOKUP(Indice!$D$6,Bancos!$A:$AAV,MATCH(Indice!$C$30,Bancos!$A$1:$AAV$1,0)+ROW(A2)-1,0),IF(Indice!$D$7="CFC",VLOOKUP(Indice!$D$6,CFC!$A:$ABM,MATCH(Indice!$C$30,Bancos!$A$1:$AAV$1,0)+ROW(A2)-1,0),VLOOKUP(Indice!$D$6,Coop!$A:$ABM,MATCH(Indice!$C$30,Bancos!$A$1:$AAV$1,0)+ROW(A2)-1,0)))</f>
        <v>0</v>
      </c>
    </row>
    <row r="5" spans="1:10" ht="15" x14ac:dyDescent="0.25">
      <c r="A5" s="336" t="s">
        <v>172</v>
      </c>
      <c r="B5" s="115"/>
      <c r="C5" s="115"/>
      <c r="D5" s="115"/>
      <c r="E5" s="115"/>
      <c r="F5" s="115"/>
      <c r="G5" s="115"/>
      <c r="H5" s="115"/>
      <c r="I5" s="115"/>
      <c r="J5" s="331">
        <f>+IF(Indice!$D$7="Bancos",VLOOKUP(Indice!$D$6,Bancos!$A:$AAV,MATCH(Indice!$C$30,Bancos!$A$1:$AAV$1,0)+ROW(A3)-1,0),IF(Indice!$D$7="CFC",VLOOKUP(Indice!$D$6,CFC!$A:$ABM,MATCH(Indice!$C$30,Bancos!$A$1:$AAV$1,0)+ROW(A3)-1,0),VLOOKUP(Indice!$D$6,Coop!$A:$ABM,MATCH(Indice!$C$30,Bancos!$A$1:$AAV$1,0)+ROW(A3)-1,0)))</f>
        <v>0</v>
      </c>
    </row>
    <row r="6" spans="1:10" ht="15" x14ac:dyDescent="0.25">
      <c r="A6" s="336" t="s">
        <v>173</v>
      </c>
      <c r="B6" s="115"/>
      <c r="C6" s="115"/>
      <c r="D6" s="115"/>
      <c r="E6" s="115"/>
      <c r="F6" s="115"/>
      <c r="G6" s="115"/>
      <c r="H6" s="115"/>
      <c r="I6" s="115"/>
      <c r="J6" s="331">
        <f>+IF(Indice!$D$7="Bancos",VLOOKUP(Indice!$D$6,Bancos!$A:$AAV,MATCH(Indice!$C$30,Bancos!$A$1:$AAV$1,0)+ROW(A4)-1,0),IF(Indice!$D$7="CFC",VLOOKUP(Indice!$D$6,CFC!$A:$ABM,MATCH(Indice!$C$30,Bancos!$A$1:$AAV$1,0)+ROW(A4)-1,0),VLOOKUP(Indice!$D$6,Coop!$A:$ABM,MATCH(Indice!$C$30,Bancos!$A$1:$AAV$1,0)+ROW(A4)-1,0)))</f>
        <v>0</v>
      </c>
    </row>
    <row r="7" spans="1:10" ht="15" x14ac:dyDescent="0.25">
      <c r="A7" s="336" t="s">
        <v>174</v>
      </c>
      <c r="B7" s="115"/>
      <c r="C7" s="115"/>
      <c r="D7" s="115"/>
      <c r="E7" s="115"/>
      <c r="F7" s="115"/>
      <c r="G7" s="115"/>
      <c r="H7" s="115"/>
      <c r="I7" s="115"/>
      <c r="J7" s="331">
        <f>+IF(Indice!$D$7="Bancos",VLOOKUP(Indice!$D$6,Bancos!$A:$AAV,MATCH(Indice!$C$30,Bancos!$A$1:$AAV$1,0)+ROW(A5)-1,0),IF(Indice!$D$7="CFC",VLOOKUP(Indice!$D$6,CFC!$A:$ABM,MATCH(Indice!$C$30,Bancos!$A$1:$AAV$1,0)+ROW(A5)-1,0),VLOOKUP(Indice!$D$6,Coop!$A:$ABM,MATCH(Indice!$C$30,Bancos!$A$1:$AAV$1,0)+ROW(A5)-1,0)))</f>
        <v>0</v>
      </c>
    </row>
    <row r="8" spans="1:10" ht="15" x14ac:dyDescent="0.25">
      <c r="A8" s="336" t="s">
        <v>175</v>
      </c>
      <c r="B8" s="115"/>
      <c r="C8" s="115"/>
      <c r="D8" s="115"/>
      <c r="E8" s="115"/>
      <c r="F8" s="115"/>
      <c r="G8" s="115"/>
      <c r="H8" s="115"/>
      <c r="I8" s="115"/>
      <c r="J8" s="331">
        <f>+IF(Indice!$D$7="Bancos",VLOOKUP(Indice!$D$6,Bancos!$A:$AAV,MATCH(Indice!$C$30,Bancos!$A$1:$AAV$1,0)+ROW(A6)-1,0),IF(Indice!$D$7="CFC",VLOOKUP(Indice!$D$6,CFC!$A:$ABM,MATCH(Indice!$C$30,Bancos!$A$1:$AAV$1,0)+ROW(A6)-1,0),VLOOKUP(Indice!$D$6,Coop!$A:$ABM,MATCH(Indice!$C$30,Bancos!$A$1:$AAV$1,0)+ROW(A6)-1,0)))</f>
        <v>0</v>
      </c>
    </row>
    <row r="9" spans="1:10" ht="15" x14ac:dyDescent="0.25">
      <c r="A9" s="336" t="s">
        <v>176</v>
      </c>
      <c r="B9" s="115"/>
      <c r="C9" s="115"/>
      <c r="D9" s="115"/>
      <c r="E9" s="115"/>
      <c r="F9" s="115"/>
      <c r="G9" s="115"/>
      <c r="H9" s="115"/>
      <c r="I9" s="115"/>
      <c r="J9" s="331">
        <f>+IF(Indice!$D$7="Bancos",VLOOKUP(Indice!$D$6,Bancos!$A:$AAV,MATCH(Indice!$C$30,Bancos!$A$1:$AAV$1,0)+ROW(A7)-1,0),IF(Indice!$D$7="CFC",VLOOKUP(Indice!$D$6,CFC!$A:$ABM,MATCH(Indice!$C$30,Bancos!$A$1:$AAV$1,0)+ROW(A7)-1,0),VLOOKUP(Indice!$D$6,Coop!$A:$ABM,MATCH(Indice!$C$30,Bancos!$A$1:$AAV$1,0)+ROW(A7)-1,0)))</f>
        <v>0</v>
      </c>
    </row>
    <row r="10" spans="1:10" ht="15" x14ac:dyDescent="0.25">
      <c r="A10" s="337" t="s">
        <v>177</v>
      </c>
      <c r="B10" s="338"/>
      <c r="C10" s="338"/>
      <c r="D10" s="338"/>
      <c r="E10" s="338"/>
      <c r="F10" s="338"/>
      <c r="G10" s="338"/>
      <c r="H10" s="338"/>
      <c r="I10" s="338"/>
      <c r="J10" s="332">
        <f>+IF(Indice!$D$7="Bancos",VLOOKUP(Indice!$D$6,Bancos!$A:$AAV,MATCH(Indice!$C$30,Bancos!$A$1:$AAV$1,0)+ROW(A8)-1,0),IF(Indice!$D$7="CFC",VLOOKUP(Indice!$D$6,CFC!$A:$ABM,MATCH(Indice!$C$30,Bancos!$A$1:$AAV$1,0)+ROW(A8)-1,0),VLOOKUP(Indice!$D$6,Coop!$A:$ABM,MATCH(Indice!$C$30,Bancos!$A$1:$AAV$1,0)+ROW(A8)-1,0)))</f>
        <v>0</v>
      </c>
    </row>
    <row r="11" spans="1:10" x14ac:dyDescent="0.2">
      <c r="B11" s="115"/>
      <c r="C11" s="115"/>
      <c r="D11" s="115"/>
      <c r="E11" s="115"/>
      <c r="F11" s="115"/>
      <c r="G11" s="115"/>
      <c r="H11" s="115"/>
      <c r="I11" s="115"/>
    </row>
  </sheetData>
  <mergeCells count="1">
    <mergeCell ref="A1:H1"/>
  </mergeCells>
  <pageMargins left="0.7" right="0.7" top="0.75" bottom="0.75" header="0.3" footer="0.3"/>
  <pageSetup paperSize="9" orientation="portrait" horizontalDpi="90" verticalDpi="9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52"/>
  <sheetViews>
    <sheetView showGridLines="0" workbookViewId="0">
      <selection activeCell="B2" sqref="B2:D2"/>
    </sheetView>
  </sheetViews>
  <sheetFormatPr baseColWidth="10" defaultColWidth="11.42578125" defaultRowHeight="12.75" x14ac:dyDescent="0.2"/>
  <cols>
    <col min="1" max="1" width="9.28515625" style="112" customWidth="1"/>
    <col min="2" max="2" width="43.5703125" style="112" customWidth="1"/>
    <col min="3" max="3" width="34.42578125" style="112" customWidth="1"/>
    <col min="4" max="4" width="14.85546875" style="112" customWidth="1"/>
    <col min="5" max="16384" width="11.42578125" style="112"/>
  </cols>
  <sheetData>
    <row r="2" spans="1:5" ht="42" customHeight="1" x14ac:dyDescent="0.2">
      <c r="B2" s="388" t="s">
        <v>412</v>
      </c>
      <c r="C2" s="388"/>
      <c r="D2" s="388"/>
    </row>
    <row r="3" spans="1:5" ht="12.75" customHeight="1" thickBot="1" x14ac:dyDescent="0.25">
      <c r="A3" s="159"/>
      <c r="B3" s="115"/>
    </row>
    <row r="4" spans="1:5" ht="30" customHeight="1" x14ac:dyDescent="0.2">
      <c r="B4" s="409" t="s">
        <v>84</v>
      </c>
      <c r="C4" s="410"/>
      <c r="D4" s="163" t="s">
        <v>85</v>
      </c>
    </row>
    <row r="5" spans="1:5" ht="15" x14ac:dyDescent="0.25">
      <c r="B5" s="243" t="s">
        <v>437</v>
      </c>
      <c r="C5" s="165"/>
      <c r="D5" s="279">
        <f>+IF(Indice!$D$7="Bancos",VLOOKUP(Indice!$D$6,Bancos!$A:$AAV,MATCH(Indice!$C$31,Bancos!$A$1:$AAV$1,0)+ROW(A1)-1,0),IF(Indice!$D$7="CFC",VLOOKUP(Indice!$D$6,CFC!$A:$ABM,MATCH(Indice!$C$31,Bancos!$A$1:$AAV$1,0)+ROW(A1)-1,0),VLOOKUP(Indice!$D$6,Coop!$A:$ABM,MATCH(Indice!$C$31,Bancos!$A$1:$AAV$1,0)+ROW(A1)-1,0)))</f>
        <v>0</v>
      </c>
      <c r="E5" s="128"/>
    </row>
    <row r="6" spans="1:5" ht="15" x14ac:dyDescent="0.25">
      <c r="B6" s="149" t="s">
        <v>179</v>
      </c>
      <c r="C6" s="167"/>
      <c r="D6" s="280">
        <f>+IF(Indice!$D$7="Bancos",VLOOKUP(Indice!$D$6,Bancos!$A:$AAV,MATCH(Indice!$C$31,Bancos!$A$1:$AAV$1,0)+ROW(A2)-1,0),IF(Indice!$D$7="CFC",VLOOKUP(Indice!$D$6,CFC!$A:$ABM,MATCH(Indice!$C$31,Bancos!$A$1:$AAV$1,0)+ROW(A2)-1,0),VLOOKUP(Indice!$D$6,Coop!$A:$ABM,MATCH(Indice!$C$31,Bancos!$A$1:$AAV$1,0)+ROW(A2)-1,0)))</f>
        <v>0</v>
      </c>
      <c r="E6" s="128"/>
    </row>
    <row r="7" spans="1:5" ht="15" x14ac:dyDescent="0.25">
      <c r="B7" s="149" t="s">
        <v>180</v>
      </c>
      <c r="C7" s="167"/>
      <c r="D7" s="280">
        <f>+IF(Indice!$D$7="Bancos",VLOOKUP(Indice!$D$6,Bancos!$A:$AAV,MATCH(Indice!$C$31,Bancos!$A$1:$AAV$1,0)+ROW(A3)-1,0),IF(Indice!$D$7="CFC",VLOOKUP(Indice!$D$6,CFC!$A:$ABM,MATCH(Indice!$C$31,Bancos!$A$1:$AAV$1,0)+ROW(A3)-1,0),VLOOKUP(Indice!$D$6,Coop!$A:$ABM,MATCH(Indice!$C$31,Bancos!$A$1:$AAV$1,0)+ROW(A3)-1,0)))</f>
        <v>0</v>
      </c>
      <c r="E7" s="128"/>
    </row>
    <row r="8" spans="1:5" ht="15" x14ac:dyDescent="0.25">
      <c r="B8" s="149" t="s">
        <v>181</v>
      </c>
      <c r="C8" s="167"/>
      <c r="D8" s="280">
        <f>+IF(Indice!$D$7="Bancos",VLOOKUP(Indice!$D$6,Bancos!$A:$AAV,MATCH(Indice!$C$31,Bancos!$A$1:$AAV$1,0)+ROW(A4)-1,0),IF(Indice!$D$7="CFC",VLOOKUP(Indice!$D$6,CFC!$A:$ABM,MATCH(Indice!$C$31,Bancos!$A$1:$AAV$1,0)+ROW(A4)-1,0),VLOOKUP(Indice!$D$6,Coop!$A:$ABM,MATCH(Indice!$C$31,Bancos!$A$1:$AAV$1,0)+ROW(A4)-1,0)))</f>
        <v>2.2222222222222199E-2</v>
      </c>
      <c r="E8" s="128"/>
    </row>
    <row r="9" spans="1:5" ht="15" x14ac:dyDescent="0.25">
      <c r="B9" s="168" t="s">
        <v>438</v>
      </c>
      <c r="C9" s="167"/>
      <c r="D9" s="280">
        <f>+IF(Indice!$D$7="Bancos",VLOOKUP(Indice!$D$6,Bancos!$A:$AAV,MATCH(Indice!$C$31,Bancos!$A$1:$AAV$1,0)+ROW(A5)-1,0),IF(Indice!$D$7="CFC",VLOOKUP(Indice!$D$6,CFC!$A:$ABM,MATCH(Indice!$C$31,Bancos!$A$1:$AAV$1,0)+ROW(A5)-1,0),VLOOKUP(Indice!$D$6,Coop!$A:$ABM,MATCH(Indice!$C$31,Bancos!$A$1:$AAV$1,0)+ROW(A5)-1,0)))</f>
        <v>0</v>
      </c>
      <c r="E9" s="128"/>
    </row>
    <row r="10" spans="1:5" ht="15" x14ac:dyDescent="0.25">
      <c r="B10" s="149" t="s">
        <v>183</v>
      </c>
      <c r="C10" s="167"/>
      <c r="D10" s="280">
        <f>+IF(Indice!$D$7="Bancos",VLOOKUP(Indice!$D$6,Bancos!$A:$AAV,MATCH(Indice!$C$31,Bancos!$A$1:$AAV$1,0)+ROW(A6)-1,0),IF(Indice!$D$7="CFC",VLOOKUP(Indice!$D$6,CFC!$A:$ABM,MATCH(Indice!$C$31,Bancos!$A$1:$AAV$1,0)+ROW(A6)-1,0),VLOOKUP(Indice!$D$6,Coop!$A:$ABM,MATCH(Indice!$C$31,Bancos!$A$1:$AAV$1,0)+ROW(A6)-1,0)))</f>
        <v>0</v>
      </c>
      <c r="E10" s="128"/>
    </row>
    <row r="11" spans="1:5" ht="15" x14ac:dyDescent="0.25">
      <c r="B11" s="149" t="s">
        <v>184</v>
      </c>
      <c r="C11" s="167"/>
      <c r="D11" s="280">
        <f>+IF(Indice!$D$7="Bancos",VLOOKUP(Indice!$D$6,Bancos!$A:$AAV,MATCH(Indice!$C$31,Bancos!$A$1:$AAV$1,0)+ROW(A7)-1,0),IF(Indice!$D$7="CFC",VLOOKUP(Indice!$D$6,CFC!$A:$ABM,MATCH(Indice!$C$31,Bancos!$A$1:$AAV$1,0)+ROW(A7)-1,0),VLOOKUP(Indice!$D$6,Coop!$A:$ABM,MATCH(Indice!$C$31,Bancos!$A$1:$AAV$1,0)+ROW(A7)-1,0)))</f>
        <v>6.6666666666666693E-2</v>
      </c>
      <c r="E11" s="128"/>
    </row>
    <row r="12" spans="1:5" ht="15" x14ac:dyDescent="0.25">
      <c r="B12" s="149" t="s">
        <v>185</v>
      </c>
      <c r="C12" s="167"/>
      <c r="D12" s="280">
        <f>+IF(Indice!$D$7="Bancos",VLOOKUP(Indice!$D$6,Bancos!$A:$AAV,MATCH(Indice!$C$31,Bancos!$A$1:$AAV$1,0)+ROW(A8)-1,0),IF(Indice!$D$7="CFC",VLOOKUP(Indice!$D$6,CFC!$A:$ABM,MATCH(Indice!$C$31,Bancos!$A$1:$AAV$1,0)+ROW(A8)-1,0),VLOOKUP(Indice!$D$6,Coop!$A:$ABM,MATCH(Indice!$C$31,Bancos!$A$1:$AAV$1,0)+ROW(A8)-1,0)))</f>
        <v>0.28888888888888897</v>
      </c>
      <c r="E12" s="128"/>
    </row>
    <row r="13" spans="1:5" ht="15" x14ac:dyDescent="0.25">
      <c r="B13" s="149" t="s">
        <v>186</v>
      </c>
      <c r="C13" s="167"/>
      <c r="D13" s="280">
        <f>+IF(Indice!$D$7="Bancos",VLOOKUP(Indice!$D$6,Bancos!$A:$AAV,MATCH(Indice!$C$31,Bancos!$A$1:$AAV$1,0)+ROW(A9)-1,0),IF(Indice!$D$7="CFC",VLOOKUP(Indice!$D$6,CFC!$A:$ABM,MATCH(Indice!$C$31,Bancos!$A$1:$AAV$1,0)+ROW(A9)-1,0),VLOOKUP(Indice!$D$6,Coop!$A:$ABM,MATCH(Indice!$C$31,Bancos!$A$1:$AAV$1,0)+ROW(A9)-1,0)))</f>
        <v>0.2</v>
      </c>
      <c r="E13" s="128"/>
    </row>
    <row r="14" spans="1:5" ht="15" x14ac:dyDescent="0.25">
      <c r="B14" s="149" t="s">
        <v>187</v>
      </c>
      <c r="C14" s="167"/>
      <c r="D14" s="280">
        <f>+IF(Indice!$D$7="Bancos",VLOOKUP(Indice!$D$6,Bancos!$A:$AAV,MATCH(Indice!$C$31,Bancos!$A$1:$AAV$1,0)+ROW(A10)-1,0),IF(Indice!$D$7="CFC",VLOOKUP(Indice!$D$6,CFC!$A:$ABM,MATCH(Indice!$C$31,Bancos!$A$1:$AAV$1,0)+ROW(A10)-1,0),VLOOKUP(Indice!$D$6,Coop!$A:$ABM,MATCH(Indice!$C$31,Bancos!$A$1:$AAV$1,0)+ROW(A10)-1,0)))</f>
        <v>0</v>
      </c>
      <c r="E14" s="128"/>
    </row>
    <row r="15" spans="1:5" ht="15" x14ac:dyDescent="0.25">
      <c r="B15" s="149" t="s">
        <v>188</v>
      </c>
      <c r="C15" s="167"/>
      <c r="D15" s="280">
        <f>+IF(Indice!$D$7="Bancos",VLOOKUP(Indice!$D$6,Bancos!$A:$AAV,MATCH(Indice!$C$31,Bancos!$A$1:$AAV$1,0)+ROW(A11)-1,0),IF(Indice!$D$7="CFC",VLOOKUP(Indice!$D$6,CFC!$A:$ABM,MATCH(Indice!$C$31,Bancos!$A$1:$AAV$1,0)+ROW(A11)-1,0),VLOOKUP(Indice!$D$6,Coop!$A:$ABM,MATCH(Indice!$C$31,Bancos!$A$1:$AAV$1,0)+ROW(A11)-1,0)))</f>
        <v>0.133333333333333</v>
      </c>
      <c r="E15" s="128"/>
    </row>
    <row r="16" spans="1:5" ht="15" x14ac:dyDescent="0.25">
      <c r="B16" s="149" t="s">
        <v>189</v>
      </c>
      <c r="C16" s="167"/>
      <c r="D16" s="280">
        <f>+IF(Indice!$D$7="Bancos",VLOOKUP(Indice!$D$6,Bancos!$A:$AAV,MATCH(Indice!$C$31,Bancos!$A$1:$AAV$1,0)+ROW(A12)-1,0),IF(Indice!$D$7="CFC",VLOOKUP(Indice!$D$6,CFC!$A:$ABM,MATCH(Indice!$C$31,Bancos!$A$1:$AAV$1,0)+ROW(A12)-1,0),VLOOKUP(Indice!$D$6,Coop!$A:$ABM,MATCH(Indice!$C$31,Bancos!$A$1:$AAV$1,0)+ROW(A12)-1,0)))</f>
        <v>8.8888888888888906E-2</v>
      </c>
      <c r="E16" s="128"/>
    </row>
    <row r="17" spans="2:5" ht="15" x14ac:dyDescent="0.25">
      <c r="B17" s="149" t="s">
        <v>190</v>
      </c>
      <c r="C17" s="167"/>
      <c r="D17" s="280">
        <f>+IF(Indice!$D$7="Bancos",VLOOKUP(Indice!$D$6,Bancos!$A:$AAV,MATCH(Indice!$C$31,Bancos!$A$1:$AAV$1,0)+ROW(A13)-1,0),IF(Indice!$D$7="CFC",VLOOKUP(Indice!$D$6,CFC!$A:$ABM,MATCH(Indice!$C$31,Bancos!$A$1:$AAV$1,0)+ROW(A13)-1,0),VLOOKUP(Indice!$D$6,Coop!$A:$ABM,MATCH(Indice!$C$31,Bancos!$A$1:$AAV$1,0)+ROW(A13)-1,0)))</f>
        <v>0.2</v>
      </c>
      <c r="E17" s="128"/>
    </row>
    <row r="18" spans="2:5" ht="15" x14ac:dyDescent="0.25">
      <c r="B18" s="149" t="s">
        <v>191</v>
      </c>
      <c r="C18" s="167"/>
      <c r="D18" s="280">
        <f>+IF(Indice!$D$7="Bancos",VLOOKUP(Indice!$D$6,Bancos!$A:$AAV,MATCH(Indice!$C$31,Bancos!$A$1:$AAV$1,0)+ROW(A14)-1,0),IF(Indice!$D$7="CFC",VLOOKUP(Indice!$D$6,CFC!$A:$ABM,MATCH(Indice!$C$31,Bancos!$A$1:$AAV$1,0)+ROW(A14)-1,0),VLOOKUP(Indice!$D$6,Coop!$A:$ABM,MATCH(Indice!$C$31,Bancos!$A$1:$AAV$1,0)+ROW(A14)-1,0)))</f>
        <v>0</v>
      </c>
      <c r="E18" s="128"/>
    </row>
    <row r="19" spans="2:5" ht="15.75" thickBot="1" x14ac:dyDescent="0.3">
      <c r="B19" s="172" t="s">
        <v>192</v>
      </c>
      <c r="C19" s="173"/>
      <c r="D19" s="281">
        <f>+IF(Indice!$D$7="Bancos",VLOOKUP(Indice!$D$6,Bancos!$A:$AAV,MATCH(Indice!$C$31,Bancos!$A$1:$AAV$1,0)+ROW(A15)-1,0),IF(Indice!$D$7="CFC",VLOOKUP(Indice!$D$6,CFC!$A:$ABM,MATCH(Indice!$C$31,Bancos!$A$1:$AAV$1,0)+ROW(A15)-1,0),VLOOKUP(Indice!$D$6,Coop!$A:$ABM,MATCH(Indice!$C$31,Bancos!$A$1:$AAV$1,0)+ROW(A15)-1,0)))</f>
        <v>0</v>
      </c>
      <c r="E19" s="128"/>
    </row>
    <row r="20" spans="2:5" x14ac:dyDescent="0.2">
      <c r="B20" s="207" t="s">
        <v>439</v>
      </c>
    </row>
    <row r="52" spans="2:2" x14ac:dyDescent="0.2">
      <c r="B52" s="207" t="s">
        <v>439</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1"/>
  <sheetViews>
    <sheetView showGridLines="0" workbookViewId="0">
      <selection activeCell="B10" sqref="B10"/>
    </sheetView>
  </sheetViews>
  <sheetFormatPr baseColWidth="10" defaultColWidth="11.42578125" defaultRowHeight="12.75" x14ac:dyDescent="0.2"/>
  <cols>
    <col min="1" max="1" width="5.5703125" style="112" customWidth="1"/>
    <col min="2" max="2" width="21.7109375" style="112" customWidth="1"/>
    <col min="3" max="3" width="30.7109375" style="112" customWidth="1"/>
    <col min="4" max="4" width="14.28515625" style="112" customWidth="1"/>
    <col min="5" max="16384" width="11.42578125" style="112"/>
  </cols>
  <sheetData>
    <row r="2" spans="2:5" ht="24.95" customHeight="1" x14ac:dyDescent="0.2">
      <c r="B2" s="388" t="s">
        <v>369</v>
      </c>
      <c r="C2" s="388"/>
      <c r="D2" s="388"/>
      <c r="E2" s="388"/>
    </row>
    <row r="3" spans="2:5" ht="12.75" customHeight="1" thickBot="1" x14ac:dyDescent="0.25">
      <c r="B3" s="159"/>
      <c r="C3" s="159"/>
      <c r="D3" s="159"/>
    </row>
    <row r="4" spans="2:5" ht="30.75" customHeight="1" x14ac:dyDescent="0.2">
      <c r="B4" s="411" t="s">
        <v>84</v>
      </c>
      <c r="C4" s="412"/>
      <c r="D4" s="174" t="s">
        <v>193</v>
      </c>
    </row>
    <row r="5" spans="2:5" ht="12.75" customHeight="1" x14ac:dyDescent="0.2">
      <c r="B5" s="175" t="s">
        <v>194</v>
      </c>
      <c r="C5" s="176"/>
      <c r="D5" s="282">
        <f>+IF(Indice!$D$7="Bancos",VLOOKUP(Indice!$D$6,Bancos!$A:$AAV,MATCH(Indice!$C$32,Bancos!$A$1:$AAV$1,0)+ROW(A1)-1,0),IF(Indice!$D$7="CFC",VLOOKUP(Indice!$D$6,CFC!$A:$ABM,MATCH(Indice!$C$32,Bancos!$A$1:$AAV$1,0)+ROW(A1)-1,0),VLOOKUP(Indice!$D$6,Coop!$A:$ABM,MATCH(Indice!$C$32,Bancos!$A$1:$AAV$1,0)+ROW(A1)-1,0)))</f>
        <v>1</v>
      </c>
    </row>
    <row r="6" spans="2:5" ht="12.75" customHeight="1" x14ac:dyDescent="0.2">
      <c r="B6" s="175" t="s">
        <v>195</v>
      </c>
      <c r="C6" s="176"/>
      <c r="D6" s="282">
        <f>+IF(Indice!$D$7="Bancos",VLOOKUP(Indice!$D$6,Bancos!$A:$AAV,MATCH(Indice!$C$32,Bancos!$A$1:$AAV$1,0)+ROW(A2)-1,0),IF(Indice!$D$7="CFC",VLOOKUP(Indice!$D$6,CFC!$A:$ABM,MATCH(Indice!$C$32,Bancos!$A$1:$AAV$1,0)+ROW(A2)-1,0),VLOOKUP(Indice!$D$6,Coop!$A:$ABM,MATCH(Indice!$C$32,Bancos!$A$1:$AAV$1,0)+ROW(A2)-1,0)))</f>
        <v>0.33333333333333298</v>
      </c>
    </row>
    <row r="7" spans="2:5" ht="12.75" customHeight="1" x14ac:dyDescent="0.2">
      <c r="B7" s="175" t="s">
        <v>196</v>
      </c>
      <c r="C7" s="176"/>
      <c r="D7" s="282">
        <f>+IF(Indice!$D$7="Bancos",VLOOKUP(Indice!$D$6,Bancos!$A:$AAV,MATCH(Indice!$C$32,Bancos!$A$1:$AAV$1,0)+ROW(A3)-1,0),IF(Indice!$D$7="CFC",VLOOKUP(Indice!$D$6,CFC!$A:$ABM,MATCH(Indice!$C$32,Bancos!$A$1:$AAV$1,0)+ROW(A3)-1,0),VLOOKUP(Indice!$D$6,Coop!$A:$ABM,MATCH(Indice!$C$32,Bancos!$A$1:$AAV$1,0)+ROW(A3)-1,0)))</f>
        <v>0.33333333333333298</v>
      </c>
    </row>
    <row r="8" spans="2:5" ht="12.75" customHeight="1" x14ac:dyDescent="0.2">
      <c r="B8" s="175" t="s">
        <v>197</v>
      </c>
      <c r="C8" s="176"/>
      <c r="D8" s="282">
        <f>+IF(Indice!$D$7="Bancos",VLOOKUP(Indice!$D$6,Bancos!$A:$AAV,MATCH(Indice!$C$32,Bancos!$A$1:$AAV$1,0)+ROW(A4)-1,0),IF(Indice!$D$7="CFC",VLOOKUP(Indice!$D$6,CFC!$A:$ABM,MATCH(Indice!$C$32,Bancos!$A$1:$AAV$1,0)+ROW(A4)-1,0),VLOOKUP(Indice!$D$6,Coop!$A:$ABM,MATCH(Indice!$C$32,Bancos!$A$1:$AAV$1,0)+ROW(A4)-1,0)))</f>
        <v>0</v>
      </c>
    </row>
    <row r="9" spans="2:5" ht="12.75" customHeight="1" x14ac:dyDescent="0.2">
      <c r="B9" s="175" t="s">
        <v>198</v>
      </c>
      <c r="C9" s="176"/>
      <c r="D9" s="282">
        <f>+IF(Indice!$D$7="Bancos",VLOOKUP(Indice!$D$6,Bancos!$A:$AAV,MATCH(Indice!$C$32,Bancos!$A$1:$AAV$1,0)+ROW(A5)-1,0),IF(Indice!$D$7="CFC",VLOOKUP(Indice!$D$6,CFC!$A:$ABM,MATCH(Indice!$C$32,Bancos!$A$1:$AAV$1,0)+ROW(A5)-1,0),VLOOKUP(Indice!$D$6,Coop!$A:$ABM,MATCH(Indice!$C$32,Bancos!$A$1:$AAV$1,0)+ROW(A5)-1,0)))</f>
        <v>0.66666666666666696</v>
      </c>
    </row>
    <row r="10" spans="2:5" ht="12.75" customHeight="1" x14ac:dyDescent="0.2">
      <c r="B10" s="175" t="s">
        <v>199</v>
      </c>
      <c r="C10" s="176"/>
      <c r="D10" s="282">
        <f>+IF(Indice!$D$7="Bancos",VLOOKUP(Indice!$D$6,Bancos!$A:$AAV,MATCH(Indice!$C$32,Bancos!$A$1:$AAV$1,0)+ROW(A6)-1,0),IF(Indice!$D$7="CFC",VLOOKUP(Indice!$D$6,CFC!$A:$ABM,MATCH(Indice!$C$32,Bancos!$A$1:$AAV$1,0)+ROW(A6)-1,0),VLOOKUP(Indice!$D$6,Coop!$A:$ABM,MATCH(Indice!$C$32,Bancos!$A$1:$AAV$1,0)+ROW(A6)-1,0)))</f>
        <v>0.33333333333333298</v>
      </c>
    </row>
    <row r="11" spans="2:5" ht="13.5" thickBot="1" x14ac:dyDescent="0.25">
      <c r="B11" s="177" t="s">
        <v>200</v>
      </c>
      <c r="C11" s="178"/>
      <c r="D11" s="282">
        <f>+IF(Indice!$D$7="Bancos",VLOOKUP(Indice!$D$6,Bancos!$A:$AAV,MATCH(Indice!$C$32,Bancos!$A$1:$AAV$1,0)+ROW(A7)-1,0),IF(Indice!$D$7="CFC",VLOOKUP(Indice!$D$6,CFC!$A:$ABM,MATCH(Indice!$C$32,Bancos!$A$1:$AAV$1,0)+ROW(A7)-1,0),VLOOKUP(Indice!$D$6,Coop!$A:$ABM,MATCH(Indice!$C$32,Bancos!$A$1:$AAV$1,0)+ROW(A7)-1,0)))</f>
        <v>0</v>
      </c>
    </row>
  </sheetData>
  <mergeCells count="2">
    <mergeCell ref="B2:E2"/>
    <mergeCell ref="B4:C4"/>
  </mergeCells>
  <pageMargins left="0.75" right="0.75" top="1" bottom="1" header="0.5" footer="0.5"/>
  <pageSetup orientation="portrait" verticalDpi="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21"/>
  <sheetViews>
    <sheetView showGridLines="0" workbookViewId="0">
      <selection activeCell="H9" sqref="H9"/>
    </sheetView>
  </sheetViews>
  <sheetFormatPr baseColWidth="10" defaultColWidth="11.42578125" defaultRowHeight="12.75" x14ac:dyDescent="0.2"/>
  <cols>
    <col min="1" max="1" width="7.42578125" style="112" customWidth="1"/>
    <col min="2" max="2" width="38.28515625" style="112" customWidth="1"/>
    <col min="3" max="3" width="30.42578125" style="112" customWidth="1"/>
    <col min="4" max="4" width="14" style="112" bestFit="1" customWidth="1"/>
    <col min="5" max="16384" width="11.42578125" style="112"/>
  </cols>
  <sheetData>
    <row r="2" spans="2:11" ht="27" customHeight="1" x14ac:dyDescent="0.2">
      <c r="B2" s="388" t="s">
        <v>414</v>
      </c>
      <c r="C2" s="388"/>
      <c r="D2" s="388"/>
    </row>
    <row r="3" spans="2:11" s="179" customFormat="1" ht="12" customHeight="1" thickBot="1" x14ac:dyDescent="0.25">
      <c r="B3" s="159"/>
      <c r="C3" s="159"/>
      <c r="J3" s="414"/>
      <c r="K3" s="414"/>
    </row>
    <row r="4" spans="2:11" ht="30" customHeight="1" x14ac:dyDescent="0.2">
      <c r="B4" s="409" t="s">
        <v>84</v>
      </c>
      <c r="C4" s="410"/>
      <c r="D4" s="283" t="s">
        <v>85</v>
      </c>
      <c r="H4" s="115"/>
      <c r="I4" s="115"/>
      <c r="J4" s="414"/>
      <c r="K4" s="414"/>
    </row>
    <row r="5" spans="2:11" ht="12.75" customHeight="1" x14ac:dyDescent="0.2">
      <c r="B5" s="413" t="s">
        <v>178</v>
      </c>
      <c r="C5" s="414" t="s">
        <v>178</v>
      </c>
      <c r="D5" s="284">
        <f>+IF(Indice!$D$7="Bancos",VLOOKUP(Indice!$D$6,Bancos!$A:$AAV,MATCH(Indice!$C$33,Bancos!$A$1:$AAV$1,0)+ROW(A1)-1,0),IF(Indice!$D$7="CFC",VLOOKUP(Indice!$D$6,CFC!$A:$ABM,MATCH(Indice!$C$33,Bancos!$A$1:$AAV$1,0)+ROW(A1)-1,0),VLOOKUP(Indice!$D$6,Coop!$A:$ABM,MATCH(Indice!$C$33,Bancos!$A$1:$AAV$1,0)+ROW(A1)-1,0)))</f>
        <v>0.14285714285714299</v>
      </c>
      <c r="H5" s="115"/>
      <c r="I5" s="115"/>
      <c r="J5" s="414"/>
      <c r="K5" s="414"/>
    </row>
    <row r="6" spans="2:11" ht="12.75" customHeight="1" x14ac:dyDescent="0.2">
      <c r="B6" s="413" t="s">
        <v>179</v>
      </c>
      <c r="C6" s="414" t="s">
        <v>179</v>
      </c>
      <c r="D6" s="285">
        <f>+IF(Indice!$D$7="Bancos",VLOOKUP(Indice!$D$6,Bancos!$A:$AAV,MATCH(Indice!$C$33,Bancos!$A$1:$AAV$1,0)+ROW(A2)-1,0),IF(Indice!$D$7="CFC",VLOOKUP(Indice!$D$6,CFC!$A:$ABM,MATCH(Indice!$C$33,Bancos!$A$1:$AAV$1,0)+ROW(A2)-1,0),VLOOKUP(Indice!$D$6,Coop!$A:$ABM,MATCH(Indice!$C$33,Bancos!$A$1:$AAV$1,0)+ROW(A2)-1,0)))</f>
        <v>9.2717086834733897E-2</v>
      </c>
      <c r="H6" s="115"/>
      <c r="I6" s="115"/>
      <c r="J6" s="414"/>
      <c r="K6" s="414"/>
    </row>
    <row r="7" spans="2:11" ht="12.75" customHeight="1" x14ac:dyDescent="0.2">
      <c r="B7" s="417" t="s">
        <v>180</v>
      </c>
      <c r="C7" s="414" t="s">
        <v>201</v>
      </c>
      <c r="D7" s="285">
        <f>+IF(Indice!$D$7="Bancos",VLOOKUP(Indice!$D$6,Bancos!$A:$AAV,MATCH(Indice!$C$33,Bancos!$A$1:$AAV$1,0)+ROW(A3)-1,0),IF(Indice!$D$7="CFC",VLOOKUP(Indice!$D$6,CFC!$A:$ABM,MATCH(Indice!$C$33,Bancos!$A$1:$AAV$1,0)+ROW(A3)-1,0),VLOOKUP(Indice!$D$6,Coop!$A:$ABM,MATCH(Indice!$C$33,Bancos!$A$1:$AAV$1,0)+ROW(A3)-1,0)))</f>
        <v>7.8431372549019607E-2</v>
      </c>
      <c r="H7" s="115"/>
      <c r="I7" s="115"/>
      <c r="J7" s="414"/>
      <c r="K7" s="414"/>
    </row>
    <row r="8" spans="2:11" ht="12.75" customHeight="1" x14ac:dyDescent="0.2">
      <c r="B8" s="417" t="s">
        <v>181</v>
      </c>
      <c r="C8" s="414" t="s">
        <v>202</v>
      </c>
      <c r="D8" s="285">
        <f>+IF(Indice!$D$7="Bancos",VLOOKUP(Indice!$D$6,Bancos!$A:$AAV,MATCH(Indice!$C$33,Bancos!$A$1:$AAV$1,0)+ROW(A4)-1,0),IF(Indice!$D$7="CFC",VLOOKUP(Indice!$D$6,CFC!$A:$ABM,MATCH(Indice!$C$33,Bancos!$A$1:$AAV$1,0)+ROW(A4)-1,0),VLOOKUP(Indice!$D$6,Coop!$A:$ABM,MATCH(Indice!$C$33,Bancos!$A$1:$AAV$1,0)+ROW(A4)-1,0)))</f>
        <v>5.6862745098039201E-2</v>
      </c>
      <c r="H8" s="115"/>
      <c r="I8" s="115"/>
      <c r="J8" s="418"/>
      <c r="K8" s="414"/>
    </row>
    <row r="9" spans="2:11" ht="12.75" customHeight="1" x14ac:dyDescent="0.2">
      <c r="B9" s="413" t="s">
        <v>182</v>
      </c>
      <c r="C9" s="414" t="s">
        <v>182</v>
      </c>
      <c r="D9" s="285">
        <f>+IF(Indice!$D$7="Bancos",VLOOKUP(Indice!$D$6,Bancos!$A:$AAV,MATCH(Indice!$C$33,Bancos!$A$1:$AAV$1,0)+ROW(A5)-1,0),IF(Indice!$D$7="CFC",VLOOKUP(Indice!$D$6,CFC!$A:$ABM,MATCH(Indice!$C$33,Bancos!$A$1:$AAV$1,0)+ROW(A5)-1,0),VLOOKUP(Indice!$D$6,Coop!$A:$ABM,MATCH(Indice!$C$33,Bancos!$A$1:$AAV$1,0)+ROW(A5)-1,0)))</f>
        <v>0.14285714285714299</v>
      </c>
      <c r="H9" s="115"/>
      <c r="I9" s="115"/>
      <c r="J9" s="414"/>
      <c r="K9" s="414"/>
    </row>
    <row r="10" spans="2:11" ht="12.75" customHeight="1" x14ac:dyDescent="0.2">
      <c r="B10" s="417" t="s">
        <v>203</v>
      </c>
      <c r="C10" s="414" t="s">
        <v>204</v>
      </c>
      <c r="D10" s="285">
        <f>+IF(Indice!$D$7="Bancos",VLOOKUP(Indice!$D$6,Bancos!$A:$AAV,MATCH(Indice!$C$33,Bancos!$A$1:$AAV$1,0)+ROW(A6)-1,0),IF(Indice!$D$7="CFC",VLOOKUP(Indice!$D$6,CFC!$A:$ABM,MATCH(Indice!$C$33,Bancos!$A$1:$AAV$1,0)+ROW(A6)-1,0),VLOOKUP(Indice!$D$6,Coop!$A:$ABM,MATCH(Indice!$C$33,Bancos!$A$1:$AAV$1,0)+ROW(A6)-1,0)))</f>
        <v>6.4145658263305302E-2</v>
      </c>
      <c r="H10" s="115"/>
      <c r="I10" s="115"/>
      <c r="J10" s="115"/>
      <c r="K10" s="115"/>
    </row>
    <row r="11" spans="2:11" ht="12.75" customHeight="1" x14ac:dyDescent="0.2">
      <c r="B11" s="413" t="s">
        <v>184</v>
      </c>
      <c r="C11" s="414" t="s">
        <v>184</v>
      </c>
      <c r="D11" s="285">
        <f>+IF(Indice!$D$7="Bancos",VLOOKUP(Indice!$D$6,Bancos!$A:$AAV,MATCH(Indice!$C$33,Bancos!$A$1:$AAV$1,0)+ROW(A7)-1,0),IF(Indice!$D$7="CFC",VLOOKUP(Indice!$D$6,CFC!$A:$ABM,MATCH(Indice!$C$33,Bancos!$A$1:$AAV$1,0)+ROW(A7)-1,0),VLOOKUP(Indice!$D$6,Coop!$A:$ABM,MATCH(Indice!$C$33,Bancos!$A$1:$AAV$1,0)+ROW(A7)-1,0)))</f>
        <v>7.8431372549019607E-2</v>
      </c>
      <c r="H11" s="115"/>
      <c r="I11" s="115"/>
      <c r="J11" s="414"/>
      <c r="K11" s="414"/>
    </row>
    <row r="12" spans="2:11" ht="12.75" customHeight="1" x14ac:dyDescent="0.2">
      <c r="B12" s="413" t="s">
        <v>185</v>
      </c>
      <c r="C12" s="414" t="s">
        <v>185</v>
      </c>
      <c r="D12" s="285">
        <f>+IF(Indice!$D$7="Bancos",VLOOKUP(Indice!$D$6,Bancos!$A:$AAV,MATCH(Indice!$C$33,Bancos!$A$1:$AAV$1,0)+ROW(A8)-1,0),IF(Indice!$D$7="CFC",VLOOKUP(Indice!$D$6,CFC!$A:$ABM,MATCH(Indice!$C$33,Bancos!$A$1:$AAV$1,0)+ROW(A8)-1,0),VLOOKUP(Indice!$D$6,Coop!$A:$ABM,MATCH(Indice!$C$33,Bancos!$A$1:$AAV$1,0)+ROW(A8)-1,0)))</f>
        <v>4.2577030812324897E-2</v>
      </c>
      <c r="H12" s="115"/>
      <c r="I12" s="115"/>
      <c r="J12" s="414"/>
      <c r="K12" s="414"/>
    </row>
    <row r="13" spans="2:11" ht="12.75" customHeight="1" x14ac:dyDescent="0.2">
      <c r="B13" s="413" t="s">
        <v>205</v>
      </c>
      <c r="C13" s="414" t="s">
        <v>205</v>
      </c>
      <c r="D13" s="285">
        <f>+IF(Indice!$D$7="Bancos",VLOOKUP(Indice!$D$6,Bancos!$A:$AAV,MATCH(Indice!$C$33,Bancos!$A$1:$AAV$1,0)+ROW(A9)-1,0),IF(Indice!$D$7="CFC",VLOOKUP(Indice!$D$6,CFC!$A:$ABM,MATCH(Indice!$C$33,Bancos!$A$1:$AAV$1,0)+ROW(A9)-1,0),VLOOKUP(Indice!$D$6,Coop!$A:$ABM,MATCH(Indice!$C$33,Bancos!$A$1:$AAV$1,0)+ROW(A9)-1,0)))</f>
        <v>6.4145658263305302E-2</v>
      </c>
      <c r="H13" s="115"/>
      <c r="I13" s="115"/>
      <c r="J13" s="418"/>
      <c r="K13" s="414"/>
    </row>
    <row r="14" spans="2:11" ht="12.75" customHeight="1" x14ac:dyDescent="0.2">
      <c r="B14" s="413" t="s">
        <v>187</v>
      </c>
      <c r="C14" s="414" t="s">
        <v>187</v>
      </c>
      <c r="D14" s="285">
        <f>+IF(Indice!$D$7="Bancos",VLOOKUP(Indice!$D$6,Bancos!$A:$AAV,MATCH(Indice!$C$33,Bancos!$A$1:$AAV$1,0)+ROW(A10)-1,0),IF(Indice!$D$7="CFC",VLOOKUP(Indice!$D$6,CFC!$A:$ABM,MATCH(Indice!$C$33,Bancos!$A$1:$AAV$1,0)+ROW(A10)-1,0),VLOOKUP(Indice!$D$6,Coop!$A:$ABM,MATCH(Indice!$C$33,Bancos!$A$1:$AAV$1,0)+ROW(A10)-1,0)))</f>
        <v>4.9859943977590998E-2</v>
      </c>
      <c r="H14" s="115"/>
      <c r="I14" s="115"/>
      <c r="J14" s="418"/>
      <c r="K14" s="414"/>
    </row>
    <row r="15" spans="2:11" ht="12.75" customHeight="1" x14ac:dyDescent="0.2">
      <c r="B15" s="413" t="s">
        <v>206</v>
      </c>
      <c r="C15" s="414" t="s">
        <v>206</v>
      </c>
      <c r="D15" s="285">
        <f>+IF(Indice!$D$7="Bancos",VLOOKUP(Indice!$D$6,Bancos!$A:$AAV,MATCH(Indice!$C$33,Bancos!$A$1:$AAV$1,0)+ROW(A11)-1,0),IF(Indice!$D$7="CFC",VLOOKUP(Indice!$D$6,CFC!$A:$ABM,MATCH(Indice!$C$33,Bancos!$A$1:$AAV$1,0)+ROW(A11)-1,0),VLOOKUP(Indice!$D$6,Coop!$A:$ABM,MATCH(Indice!$C$33,Bancos!$A$1:$AAV$1,0)+ROW(A11)-1,0)))</f>
        <v>3.5294117647058802E-2</v>
      </c>
      <c r="H15" s="115"/>
      <c r="I15" s="115"/>
      <c r="J15" s="115"/>
      <c r="K15" s="115"/>
    </row>
    <row r="16" spans="2:11" ht="12.75" customHeight="1" x14ac:dyDescent="0.2">
      <c r="B16" s="413" t="s">
        <v>207</v>
      </c>
      <c r="C16" s="414" t="s">
        <v>207</v>
      </c>
      <c r="D16" s="285">
        <f>+IF(Indice!$D$7="Bancos",VLOOKUP(Indice!$D$6,Bancos!$A:$AAV,MATCH(Indice!$C$33,Bancos!$A$1:$AAV$1,0)+ROW(A12)-1,0),IF(Indice!$D$7="CFC",VLOOKUP(Indice!$D$6,CFC!$A:$ABM,MATCH(Indice!$C$33,Bancos!$A$1:$AAV$1,0)+ROW(A12)-1,0),VLOOKUP(Indice!$D$6,Coop!$A:$ABM,MATCH(Indice!$C$33,Bancos!$A$1:$AAV$1,0)+ROW(A12)-1,0)))</f>
        <v>4.2577030812324897E-2</v>
      </c>
      <c r="H16" s="115"/>
      <c r="I16" s="115"/>
      <c r="J16" s="414"/>
      <c r="K16" s="414"/>
    </row>
    <row r="17" spans="2:11" ht="12.75" customHeight="1" x14ac:dyDescent="0.2">
      <c r="B17" s="413" t="s">
        <v>190</v>
      </c>
      <c r="C17" s="414" t="s">
        <v>190</v>
      </c>
      <c r="D17" s="285">
        <f>+IF(Indice!$D$7="Bancos",VLOOKUP(Indice!$D$6,Bancos!$A:$AAV,MATCH(Indice!$C$33,Bancos!$A$1:$AAV$1,0)+ROW(A13)-1,0),IF(Indice!$D$7="CFC",VLOOKUP(Indice!$D$6,CFC!$A:$ABM,MATCH(Indice!$C$33,Bancos!$A$1:$AAV$1,0)+ROW(A13)-1,0),VLOOKUP(Indice!$D$6,Coop!$A:$ABM,MATCH(Indice!$C$33,Bancos!$A$1:$AAV$1,0)+ROW(A13)-1,0)))</f>
        <v>5.3034547152194203E-2</v>
      </c>
      <c r="H17" s="115"/>
      <c r="I17" s="115"/>
      <c r="J17" s="414"/>
      <c r="K17" s="414"/>
    </row>
    <row r="18" spans="2:11" x14ac:dyDescent="0.2">
      <c r="B18" s="413" t="s">
        <v>191</v>
      </c>
      <c r="C18" s="414" t="s">
        <v>191</v>
      </c>
      <c r="D18" s="285">
        <f>+IF(Indice!$D$7="Bancos",VLOOKUP(Indice!$D$6,Bancos!$A:$AAV,MATCH(Indice!$C$33,Bancos!$A$1:$AAV$1,0)+ROW(A14)-1,0),IF(Indice!$D$7="CFC",VLOOKUP(Indice!$D$6,CFC!$A:$ABM,MATCH(Indice!$C$33,Bancos!$A$1:$AAV$1,0)+ROW(A14)-1,0),VLOOKUP(Indice!$D$6,Coop!$A:$ABM,MATCH(Indice!$C$33,Bancos!$A$1:$AAV$1,0)+ROW(A14)-1,0)))</f>
        <v>5.6209150326797401E-2</v>
      </c>
      <c r="H18" s="115"/>
      <c r="I18" s="115"/>
      <c r="J18" s="414"/>
      <c r="K18" s="414"/>
    </row>
    <row r="19" spans="2:11" ht="13.5" thickBot="1" x14ac:dyDescent="0.25">
      <c r="B19" s="415" t="s">
        <v>208</v>
      </c>
      <c r="C19" s="416" t="s">
        <v>208</v>
      </c>
      <c r="D19" s="286">
        <f>+IF(Indice!$D$7="Bancos",VLOOKUP(Indice!$D$6,Bancos!$A:$AAV,MATCH(Indice!$C$33,Bancos!$A$1:$AAV$1,0)+ROW(A15)-1,0),IF(Indice!$D$7="CFC",VLOOKUP(Indice!$D$6,CFC!$A:$ABM,MATCH(Indice!$C$33,Bancos!$A$1:$AAV$1,0)+ROW(A15)-1,0),VLOOKUP(Indice!$D$6,Coop!$A:$ABM,MATCH(Indice!$C$33,Bancos!$A$1:$AAV$1,0)+ROW(A15)-1,0)))</f>
        <v>0</v>
      </c>
      <c r="H19" s="115"/>
      <c r="I19" s="115"/>
      <c r="J19" s="418"/>
      <c r="K19" s="414"/>
    </row>
    <row r="20" spans="2:11" x14ac:dyDescent="0.2">
      <c r="H20" s="115"/>
      <c r="I20" s="115"/>
      <c r="J20" s="115"/>
      <c r="K20" s="115"/>
    </row>
    <row r="21" spans="2:11" x14ac:dyDescent="0.2">
      <c r="H21" s="338"/>
      <c r="I21" s="338"/>
      <c r="J21" s="115"/>
      <c r="K21" s="115"/>
    </row>
  </sheetData>
  <mergeCells count="32">
    <mergeCell ref="J16:K16"/>
    <mergeCell ref="J17:K17"/>
    <mergeCell ref="J18:K18"/>
    <mergeCell ref="J19:K19"/>
    <mergeCell ref="J11:K11"/>
    <mergeCell ref="J12:K12"/>
    <mergeCell ref="J13:K13"/>
    <mergeCell ref="J14:K14"/>
    <mergeCell ref="J8:K8"/>
    <mergeCell ref="J9:K9"/>
    <mergeCell ref="J3:K3"/>
    <mergeCell ref="J4:K4"/>
    <mergeCell ref="J5:K5"/>
    <mergeCell ref="J6:K6"/>
    <mergeCell ref="J7:K7"/>
    <mergeCell ref="B14:C14"/>
    <mergeCell ref="B2:D2"/>
    <mergeCell ref="B4:C4"/>
    <mergeCell ref="B5:C5"/>
    <mergeCell ref="B6:C6"/>
    <mergeCell ref="B7:C7"/>
    <mergeCell ref="B8:C8"/>
    <mergeCell ref="B9:C9"/>
    <mergeCell ref="B10:C10"/>
    <mergeCell ref="B11:C11"/>
    <mergeCell ref="B12:C12"/>
    <mergeCell ref="B13:C13"/>
    <mergeCell ref="B15:C15"/>
    <mergeCell ref="B16:C16"/>
    <mergeCell ref="B17:C17"/>
    <mergeCell ref="B18:C18"/>
    <mergeCell ref="B19:C19"/>
  </mergeCells>
  <pageMargins left="0.75" right="0.75" top="1" bottom="1" header="0.5" footer="0.5"/>
  <pageSetup paperSize="9" orientation="portrait" horizontalDpi="90" verticalDpi="9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1"/>
  <sheetViews>
    <sheetView showGridLines="0" workbookViewId="0">
      <selection activeCell="B5" sqref="B5"/>
    </sheetView>
  </sheetViews>
  <sheetFormatPr baseColWidth="10" defaultColWidth="11.42578125" defaultRowHeight="12.75" x14ac:dyDescent="0.2"/>
  <cols>
    <col min="1" max="1" width="7.42578125" style="112" customWidth="1"/>
    <col min="2" max="2" width="20.140625" style="112" customWidth="1"/>
    <col min="3" max="3" width="24.42578125" style="112" customWidth="1"/>
    <col min="4" max="4" width="17.42578125" style="112" customWidth="1"/>
    <col min="5" max="16384" width="11.42578125" style="112"/>
  </cols>
  <sheetData>
    <row r="2" spans="1:4" ht="54" customHeight="1" x14ac:dyDescent="0.2">
      <c r="B2" s="388" t="s">
        <v>416</v>
      </c>
      <c r="C2" s="388"/>
      <c r="D2" s="388"/>
    </row>
    <row r="3" spans="1:4" ht="12.75" customHeight="1" thickBot="1" x14ac:dyDescent="0.25">
      <c r="A3" s="143"/>
      <c r="B3" s="143"/>
    </row>
    <row r="4" spans="1:4" x14ac:dyDescent="0.2">
      <c r="B4" s="409" t="s">
        <v>84</v>
      </c>
      <c r="C4" s="410"/>
      <c r="D4" s="163" t="s">
        <v>209</v>
      </c>
    </row>
    <row r="5" spans="1:4" ht="12.75" customHeight="1" x14ac:dyDescent="0.2">
      <c r="B5" s="175" t="s">
        <v>0</v>
      </c>
      <c r="C5" s="180"/>
      <c r="D5" s="181">
        <f>+IF(Indice!$D$7="Bancos",VLOOKUP(Indice!$D$6,Bancos!$A:$AAV,MATCH(Indice!$C$34,Bancos!$A$1:$AAV$1,0)+ROW(A1)-1,0),IF(Indice!$D$7="CFC",VLOOKUP(Indice!$D$6,CFC!$A:$ABM,MATCH(Indice!$C$34,Bancos!$A$1:$AAV$1,0)+ROW(A1)-1,0),VLOOKUP(Indice!$D$6,Coop!$A:$ABM,MATCH(Indice!$C$34,Bancos!$A$1:$AAV$1,0)+ROW(A1)-1,0)))</f>
        <v>0.33333333333333298</v>
      </c>
    </row>
    <row r="6" spans="1:4" ht="12.75" customHeight="1" x14ac:dyDescent="0.2">
      <c r="B6" s="175" t="s">
        <v>210</v>
      </c>
      <c r="C6" s="180"/>
      <c r="D6" s="181">
        <f>+IF(Indice!$D$7="Bancos",VLOOKUP(Indice!$D$6,Bancos!$A:$AAV,MATCH(Indice!$C$34,Bancos!$A$1:$AAV$1,0)+ROW(A2)-1,0),IF(Indice!$D$7="CFC",VLOOKUP(Indice!$D$6,CFC!$A:$ABM,MATCH(Indice!$C$34,Bancos!$A$1:$AAV$1,0)+ROW(A2)-1,0),VLOOKUP(Indice!$D$6,Coop!$A:$ABM,MATCH(Indice!$C$34,Bancos!$A$1:$AAV$1,0)+ROW(A2)-1,0)))</f>
        <v>-0.33333333333333298</v>
      </c>
    </row>
    <row r="7" spans="1:4" ht="12.75" customHeight="1" x14ac:dyDescent="0.2">
      <c r="B7" s="175" t="s">
        <v>211</v>
      </c>
      <c r="C7" s="180"/>
      <c r="D7" s="181">
        <f>+IF(Indice!$D$7="Bancos",VLOOKUP(Indice!$D$6,Bancos!$A:$AAV,MATCH(Indice!$C$34,Bancos!$A$1:$AAV$1,0)+ROW(A3)-1,0),IF(Indice!$D$7="CFC",VLOOKUP(Indice!$D$6,CFC!$A:$ABM,MATCH(Indice!$C$34,Bancos!$A$1:$AAV$1,0)+ROW(A3)-1,0),VLOOKUP(Indice!$D$6,Coop!$A:$ABM,MATCH(Indice!$C$34,Bancos!$A$1:$AAV$1,0)+ROW(A3)-1,0)))</f>
        <v>-0.33333333333333298</v>
      </c>
    </row>
    <row r="8" spans="1:4" ht="12.75" customHeight="1" x14ac:dyDescent="0.2">
      <c r="B8" s="175" t="s">
        <v>212</v>
      </c>
      <c r="C8" s="180"/>
      <c r="D8" s="181">
        <f>+IF(Indice!$D$7="Bancos",VLOOKUP(Indice!$D$6,Bancos!$A:$AAV,MATCH(Indice!$C$34,Bancos!$A$1:$AAV$1,0)+ROW(A4)-1,0),IF(Indice!$D$7="CFC",VLOOKUP(Indice!$D$6,CFC!$A:$ABM,MATCH(Indice!$C$34,Bancos!$A$1:$AAV$1,0)+ROW(A4)-1,0),VLOOKUP(Indice!$D$6,Coop!$A:$ABM,MATCH(Indice!$C$34,Bancos!$A$1:$AAV$1,0)+ROW(A4)-1,0)))</f>
        <v>0</v>
      </c>
    </row>
    <row r="9" spans="1:4" ht="12.75" customHeight="1" x14ac:dyDescent="0.2">
      <c r="B9" s="175" t="s">
        <v>213</v>
      </c>
      <c r="C9" s="180"/>
      <c r="D9" s="181">
        <f>+IF(Indice!$D$7="Bancos",VLOOKUP(Indice!$D$6,Bancos!$A:$AAV,MATCH(Indice!$C$34,Bancos!$A$1:$AAV$1,0)+ROW(A5)-1,0),IF(Indice!$D$7="CFC",VLOOKUP(Indice!$D$6,CFC!$A:$ABM,MATCH(Indice!$C$34,Bancos!$A$1:$AAV$1,0)+ROW(A5)-1,0),VLOOKUP(Indice!$D$6,Coop!$A:$ABM,MATCH(Indice!$C$34,Bancos!$A$1:$AAV$1,0)+ROW(A5)-1,0)))</f>
        <v>0</v>
      </c>
    </row>
    <row r="10" spans="1:4" ht="12.75" customHeight="1" x14ac:dyDescent="0.2">
      <c r="B10" s="175" t="s">
        <v>2</v>
      </c>
      <c r="C10" s="180"/>
      <c r="D10" s="181">
        <f>+IF(Indice!$D$7="Bancos",VLOOKUP(Indice!$D$6,Bancos!$A:$AAV,MATCH(Indice!$C$34,Bancos!$A$1:$AAV$1,0)+ROW(A6)-1,0),IF(Indice!$D$7="CFC",VLOOKUP(Indice!$D$6,CFC!$A:$ABM,MATCH(Indice!$C$34,Bancos!$A$1:$AAV$1,0)+ROW(A6)-1,0),VLOOKUP(Indice!$D$6,Coop!$A:$ABM,MATCH(Indice!$C$34,Bancos!$A$1:$AAV$1,0)+ROW(A6)-1,0)))</f>
        <v>-1</v>
      </c>
    </row>
    <row r="11" spans="1:4" ht="12.75" customHeight="1" thickBot="1" x14ac:dyDescent="0.25">
      <c r="B11" s="177" t="s">
        <v>3</v>
      </c>
      <c r="C11" s="182"/>
      <c r="D11" s="181">
        <f>+IF(Indice!$D$7="Bancos",VLOOKUP(Indice!$D$6,Bancos!$A:$AAV,MATCH(Indice!$C$34,Bancos!$A$1:$AAV$1,0)+ROW(A7)-1,0),IF(Indice!$D$7="CFC",VLOOKUP(Indice!$D$6,CFC!$A:$ABM,MATCH(Indice!$C$34,Bancos!$A$1:$AAV$1,0)+ROW(A7)-1,0),VLOOKUP(Indice!$D$6,Coop!$A:$ABM,MATCH(Indice!$C$34,Bancos!$A$1:$AAV$1,0)+ROW(A7)-1,0)))</f>
        <v>0.33333333333333298</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5"/>
  <sheetViews>
    <sheetView showGridLines="0" workbookViewId="0">
      <selection activeCell="H15" sqref="H15"/>
    </sheetView>
  </sheetViews>
  <sheetFormatPr baseColWidth="10" defaultColWidth="11.42578125" defaultRowHeight="12.75" x14ac:dyDescent="0.2"/>
  <cols>
    <col min="1" max="1" width="5.42578125" style="112" customWidth="1"/>
    <col min="2" max="2" width="24.42578125" style="112" customWidth="1"/>
    <col min="3" max="3" width="18.85546875" style="112" customWidth="1"/>
    <col min="4" max="4" width="18.5703125" style="112" customWidth="1"/>
    <col min="5" max="16384" width="11.42578125" style="112"/>
  </cols>
  <sheetData>
    <row r="2" spans="1:5" ht="55.5" customHeight="1" x14ac:dyDescent="0.2">
      <c r="A2" s="115"/>
      <c r="B2" s="388" t="s">
        <v>415</v>
      </c>
      <c r="C2" s="388"/>
      <c r="D2" s="388"/>
    </row>
    <row r="3" spans="1:5" ht="12.75" customHeight="1" thickBot="1" x14ac:dyDescent="0.25">
      <c r="A3" s="115"/>
      <c r="B3" s="143"/>
      <c r="C3" s="143"/>
      <c r="D3" s="143"/>
    </row>
    <row r="4" spans="1:5" x14ac:dyDescent="0.2">
      <c r="B4" s="409" t="s">
        <v>84</v>
      </c>
      <c r="C4" s="410"/>
      <c r="D4" s="163" t="s">
        <v>209</v>
      </c>
    </row>
    <row r="5" spans="1:5" ht="12.75" customHeight="1" x14ac:dyDescent="0.25">
      <c r="B5" s="175" t="s">
        <v>214</v>
      </c>
      <c r="C5" s="183"/>
      <c r="D5" s="184">
        <f>+IF(Indice!$D$7="Bancos",VLOOKUP(Indice!$D$6,Bancos!$A:$AAV,MATCH(Indice!$C$35,Bancos!$A$1:$AAV$1,0)+ROW(A1)-1,0),IF(Indice!$D$7="CFC",VLOOKUP(Indice!$D$6,CFC!$A:$ABM,MATCH(Indice!$C$35,Bancos!$A$1:$AAV$1,0)+ROW(A1)-1,0),VLOOKUP(Indice!$D$6,Coop!$A:$ABM,MATCH(Indice!$C$35,Bancos!$A$1:$AAV$1,0)+ROW(A1)-1,0)))</f>
        <v>1</v>
      </c>
      <c r="E5" s="162"/>
    </row>
    <row r="6" spans="1:5" ht="12.75" customHeight="1" x14ac:dyDescent="0.25">
      <c r="B6" s="175" t="s">
        <v>215</v>
      </c>
      <c r="C6" s="183"/>
      <c r="D6" s="184">
        <f>+IF(Indice!$D$7="Bancos",VLOOKUP(Indice!$D$6,Bancos!$A:$AAV,MATCH(Indice!$C$35,Bancos!$A$1:$AAV$1,0)+ROW(A2)-1,0),IF(Indice!$D$7="CFC",VLOOKUP(Indice!$D$6,CFC!$A:$ABM,MATCH(Indice!$C$35,Bancos!$A$1:$AAV$1,0)+ROW(A2)-1,0),VLOOKUP(Indice!$D$6,Coop!$A:$ABM,MATCH(Indice!$C$35,Bancos!$A$1:$AAV$1,0)+ROW(A2)-1,0)))</f>
        <v>0.33333333333333298</v>
      </c>
      <c r="E6" s="162"/>
    </row>
    <row r="7" spans="1:5" ht="12.75" customHeight="1" x14ac:dyDescent="0.25">
      <c r="B7" s="175" t="s">
        <v>216</v>
      </c>
      <c r="C7" s="183"/>
      <c r="D7" s="184">
        <f>+IF(Indice!$D$7="Bancos",VLOOKUP(Indice!$D$6,Bancos!$A:$AAV,MATCH(Indice!$C$35,Bancos!$A$1:$AAV$1,0)+ROW(A3)-1,0),IF(Indice!$D$7="CFC",VLOOKUP(Indice!$D$6,CFC!$A:$ABM,MATCH(Indice!$C$35,Bancos!$A$1:$AAV$1,0)+ROW(A3)-1,0),VLOOKUP(Indice!$D$6,Coop!$A:$ABM,MATCH(Indice!$C$35,Bancos!$A$1:$AAV$1,0)+ROW(A3)-1,0)))</f>
        <v>0.33333333333333298</v>
      </c>
      <c r="E7" s="162"/>
    </row>
    <row r="8" spans="1:5" ht="12.75" customHeight="1" x14ac:dyDescent="0.25">
      <c r="B8" s="175" t="s">
        <v>217</v>
      </c>
      <c r="C8" s="183"/>
      <c r="D8" s="184">
        <f>+IF(Indice!$D$7="Bancos",VLOOKUP(Indice!$D$6,Bancos!$A:$AAV,MATCH(Indice!$C$35,Bancos!$A$1:$AAV$1,0)+ROW(A4)-1,0),IF(Indice!$D$7="CFC",VLOOKUP(Indice!$D$6,CFC!$A:$ABM,MATCH(Indice!$C$35,Bancos!$A$1:$AAV$1,0)+ROW(A4)-1,0),VLOOKUP(Indice!$D$6,Coop!$A:$ABM,MATCH(Indice!$C$35,Bancos!$A$1:$AAV$1,0)+ROW(A4)-1,0)))</f>
        <v>0.33333333333333298</v>
      </c>
      <c r="E8" s="162"/>
    </row>
    <row r="9" spans="1:5" ht="12.75" customHeight="1" x14ac:dyDescent="0.25">
      <c r="B9" s="175" t="s">
        <v>218</v>
      </c>
      <c r="C9" s="183"/>
      <c r="D9" s="184">
        <f>+IF(Indice!$D$7="Bancos",VLOOKUP(Indice!$D$6,Bancos!$A:$AAV,MATCH(Indice!$C$35,Bancos!$A$1:$AAV$1,0)+ROW(A5)-1,0),IF(Indice!$D$7="CFC",VLOOKUP(Indice!$D$6,CFC!$A:$ABM,MATCH(Indice!$C$35,Bancos!$A$1:$AAV$1,0)+ROW(A5)-1,0),VLOOKUP(Indice!$D$6,Coop!$A:$ABM,MATCH(Indice!$C$35,Bancos!$A$1:$AAV$1,0)+ROW(A5)-1,0)))</f>
        <v>0</v>
      </c>
      <c r="E9" s="162"/>
    </row>
    <row r="10" spans="1:5" ht="12.75" customHeight="1" x14ac:dyDescent="0.25">
      <c r="B10" s="175" t="s">
        <v>219</v>
      </c>
      <c r="C10" s="183"/>
      <c r="D10" s="184">
        <f>+IF(Indice!$D$7="Bancos",VLOOKUP(Indice!$D$6,Bancos!$A:$AAV,MATCH(Indice!$C$35,Bancos!$A$1:$AAV$1,0)+ROW(A6)-1,0),IF(Indice!$D$7="CFC",VLOOKUP(Indice!$D$6,CFC!$A:$ABM,MATCH(Indice!$C$35,Bancos!$A$1:$AAV$1,0)+ROW(A6)-1,0),VLOOKUP(Indice!$D$6,Coop!$A:$ABM,MATCH(Indice!$C$35,Bancos!$A$1:$AAV$1,0)+ROW(A6)-1,0)))</f>
        <v>0.66666666666666696</v>
      </c>
      <c r="E10" s="162"/>
    </row>
    <row r="11" spans="1:5" ht="12.75" customHeight="1" x14ac:dyDescent="0.25">
      <c r="B11" s="175" t="s">
        <v>220</v>
      </c>
      <c r="C11" s="183"/>
      <c r="D11" s="184">
        <f>+IF(Indice!$D$7="Bancos",VLOOKUP(Indice!$D$6,Bancos!$A:$AAV,MATCH(Indice!$C$35,Bancos!$A$1:$AAV$1,0)+ROW(A7)-1,0),IF(Indice!$D$7="CFC",VLOOKUP(Indice!$D$6,CFC!$A:$ABM,MATCH(Indice!$C$35,Bancos!$A$1:$AAV$1,0)+ROW(A7)-1,0),VLOOKUP(Indice!$D$6,Coop!$A:$ABM,MATCH(Indice!$C$35,Bancos!$A$1:$AAV$1,0)+ROW(A7)-1,0)))</f>
        <v>1</v>
      </c>
      <c r="E11" s="162"/>
    </row>
    <row r="12" spans="1:5" ht="12.75" customHeight="1" x14ac:dyDescent="0.25">
      <c r="B12" s="175" t="s">
        <v>221</v>
      </c>
      <c r="C12" s="183"/>
      <c r="D12" s="184">
        <f>+IF(Indice!$D$7="Bancos",VLOOKUP(Indice!$D$6,Bancos!$A:$AAV,MATCH(Indice!$C$35,Bancos!$A$1:$AAV$1,0)+ROW(A8)-1,0),IF(Indice!$D$7="CFC",VLOOKUP(Indice!$D$6,CFC!$A:$ABM,MATCH(Indice!$C$35,Bancos!$A$1:$AAV$1,0)+ROW(A8)-1,0),VLOOKUP(Indice!$D$6,Coop!$A:$ABM,MATCH(Indice!$C$35,Bancos!$A$1:$AAV$1,0)+ROW(A8)-1,0)))</f>
        <v>0.33333333333333298</v>
      </c>
      <c r="E12" s="162"/>
    </row>
    <row r="13" spans="1:5" ht="12.75" customHeight="1" x14ac:dyDescent="0.25">
      <c r="B13" s="185" t="s">
        <v>222</v>
      </c>
      <c r="C13" s="183"/>
      <c r="D13" s="184">
        <f>+IF(Indice!$D$7="Bancos",VLOOKUP(Indice!$D$6,Bancos!$A:$AAV,MATCH(Indice!$C$35,Bancos!$A$1:$AAV$1,0)+ROW(A9)-1,0),IF(Indice!$D$7="CFC",VLOOKUP(Indice!$D$6,CFC!$A:$ABM,MATCH(Indice!$C$35,Bancos!$A$1:$AAV$1,0)+ROW(A9)-1,0),VLOOKUP(Indice!$D$6,Coop!$A:$ABM,MATCH(Indice!$C$35,Bancos!$A$1:$AAV$1,0)+ROW(A9)-1,0)))</f>
        <v>0.33333333333333298</v>
      </c>
      <c r="E13" s="162"/>
    </row>
    <row r="14" spans="1:5" ht="12.75" customHeight="1" x14ac:dyDescent="0.25">
      <c r="B14" s="175" t="s">
        <v>223</v>
      </c>
      <c r="C14" s="183"/>
      <c r="D14" s="184">
        <f>+IF(Indice!$D$7="Bancos",VLOOKUP(Indice!$D$6,Bancos!$A:$AAV,MATCH(Indice!$C$35,Bancos!$A$1:$AAV$1,0)+ROW(A10)-1,0),IF(Indice!$D$7="CFC",VLOOKUP(Indice!$D$6,CFC!$A:$ABM,MATCH(Indice!$C$35,Bancos!$A$1:$AAV$1,0)+ROW(A10)-1,0),VLOOKUP(Indice!$D$6,Coop!$A:$ABM,MATCH(Indice!$C$35,Bancos!$A$1:$AAV$1,0)+ROW(A10)-1,0)))</f>
        <v>0.33333333333333298</v>
      </c>
      <c r="E14" s="162"/>
    </row>
    <row r="15" spans="1:5" ht="15.75" thickBot="1" x14ac:dyDescent="0.3">
      <c r="B15" s="177" t="s">
        <v>224</v>
      </c>
      <c r="C15" s="186"/>
      <c r="D15" s="184">
        <f>+IF(Indice!$D$7="Bancos",VLOOKUP(Indice!$D$6,Bancos!$A:$AAV,MATCH(Indice!$C$35,Bancos!$A$1:$AAV$1,0)+ROW(A11)-1,0),IF(Indice!$D$7="CFC",VLOOKUP(Indice!$D$6,CFC!$A:$ABM,MATCH(Indice!$C$35,Bancos!$A$1:$AAV$1,0)+ROW(A11)-1,0),VLOOKUP(Indice!$D$6,Coop!$A:$ABM,MATCH(Indice!$C$35,Bancos!$A$1:$AAV$1,0)+ROW(A11)-1,0)))</f>
        <v>0</v>
      </c>
      <c r="E15" s="162"/>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0"/>
  <sheetViews>
    <sheetView showGridLines="0" workbookViewId="0">
      <selection activeCell="N7" sqref="N7"/>
    </sheetView>
  </sheetViews>
  <sheetFormatPr baseColWidth="10" defaultColWidth="11.42578125" defaultRowHeight="12.75" x14ac:dyDescent="0.2"/>
  <cols>
    <col min="1" max="1" width="6.28515625" style="112" customWidth="1"/>
    <col min="2" max="2" width="21" style="112" customWidth="1"/>
    <col min="3" max="3" width="28" style="112" customWidth="1"/>
    <col min="4" max="4" width="14" style="112" bestFit="1" customWidth="1"/>
    <col min="5" max="16384" width="11.42578125" style="112"/>
  </cols>
  <sheetData>
    <row r="2" spans="1:5" ht="52.5" customHeight="1" x14ac:dyDescent="0.2">
      <c r="B2" s="388" t="s">
        <v>373</v>
      </c>
      <c r="C2" s="388"/>
      <c r="D2" s="388"/>
    </row>
    <row r="3" spans="1:5" ht="12.75" customHeight="1" thickBot="1" x14ac:dyDescent="0.25">
      <c r="B3" s="143"/>
      <c r="C3" s="143"/>
      <c r="D3" s="143"/>
    </row>
    <row r="4" spans="1:5" ht="15" x14ac:dyDescent="0.2">
      <c r="B4" s="419" t="s">
        <v>225</v>
      </c>
      <c r="C4" s="420"/>
      <c r="D4" s="421"/>
    </row>
    <row r="5" spans="1:5" ht="30" customHeight="1" x14ac:dyDescent="0.2">
      <c r="B5" s="422" t="s">
        <v>84</v>
      </c>
      <c r="C5" s="423"/>
      <c r="D5" s="187" t="s">
        <v>85</v>
      </c>
    </row>
    <row r="6" spans="1:5" ht="15" x14ac:dyDescent="0.25">
      <c r="B6" s="164" t="s">
        <v>226</v>
      </c>
      <c r="C6" s="165"/>
      <c r="D6" s="188">
        <f>+IF(Indice!$D$7="Bancos",VLOOKUP(Indice!$D$6,Bancos!$A:$AAV,MATCH(Indice!$C$36,Bancos!$A$1:$AAV$1,0)+ROW(A1)-1,0),IF(Indice!$D$7="CFC",VLOOKUP(Indice!$D$6,CFC!$A:$ABM,MATCH(Indice!$C$36,Bancos!$A$1:$AAV$1,0)+ROW(A1)-1,0),VLOOKUP(Indice!$D$6,Coop!$A:$ABM,MATCH(Indice!$C$36,Bancos!$A$1:$AAV$1,0)+ROW(A1)-1,0)))</f>
        <v>6.7399267399267396E-2</v>
      </c>
    </row>
    <row r="7" spans="1:5" ht="15" x14ac:dyDescent="0.25">
      <c r="B7" s="149" t="s">
        <v>227</v>
      </c>
      <c r="C7" s="167"/>
      <c r="D7" s="188">
        <f>+IF(Indice!$D$7="Bancos",VLOOKUP(Indice!$D$6,Bancos!$A:$AAV,MATCH(Indice!$C$36,Bancos!$A$1:$AAV$1,0)+ROW(A2)-1,0),IF(Indice!$D$7="CFC",VLOOKUP(Indice!$D$6,CFC!$A:$ABM,MATCH(Indice!$C$36,Bancos!$A$1:$AAV$1,0)+ROW(A2)-1,0),VLOOKUP(Indice!$D$6,Coop!$A:$ABM,MATCH(Indice!$C$36,Bancos!$A$1:$AAV$1,0)+ROW(A2)-1,0)))</f>
        <v>6.7399267399267396E-2</v>
      </c>
    </row>
    <row r="8" spans="1:5" ht="15" x14ac:dyDescent="0.25">
      <c r="B8" s="149" t="s">
        <v>228</v>
      </c>
      <c r="C8" s="167"/>
      <c r="D8" s="188">
        <f>+IF(Indice!$D$7="Bancos",VLOOKUP(Indice!$D$6,Bancos!$A:$AAV,MATCH(Indice!$C$36,Bancos!$A$1:$AAV$1,0)+ROW(A3)-1,0),IF(Indice!$D$7="CFC",VLOOKUP(Indice!$D$6,CFC!$A:$ABM,MATCH(Indice!$C$36,Bancos!$A$1:$AAV$1,0)+ROW(A3)-1,0),VLOOKUP(Indice!$D$6,Coop!$A:$ABM,MATCH(Indice!$C$36,Bancos!$A$1:$AAV$1,0)+ROW(A3)-1,0)))</f>
        <v>8.16849816849817E-2</v>
      </c>
    </row>
    <row r="9" spans="1:5" ht="15" x14ac:dyDescent="0.25">
      <c r="B9" s="149" t="s">
        <v>229</v>
      </c>
      <c r="C9" s="167"/>
      <c r="D9" s="188">
        <f>+IF(Indice!$D$7="Bancos",VLOOKUP(Indice!$D$6,Bancos!$A:$AAV,MATCH(Indice!$C$36,Bancos!$A$1:$AAV$1,0)+ROW(A4)-1,0),IF(Indice!$D$7="CFC",VLOOKUP(Indice!$D$6,CFC!$A:$ABM,MATCH(Indice!$C$36,Bancos!$A$1:$AAV$1,0)+ROW(A4)-1,0),VLOOKUP(Indice!$D$6,Coop!$A:$ABM,MATCH(Indice!$C$36,Bancos!$A$1:$AAV$1,0)+ROW(A4)-1,0)))</f>
        <v>8.6446886446886403E-2</v>
      </c>
    </row>
    <row r="10" spans="1:5" ht="15" x14ac:dyDescent="0.25">
      <c r="B10" s="149" t="s">
        <v>230</v>
      </c>
      <c r="C10" s="167"/>
      <c r="D10" s="188">
        <f>+IF(Indice!$D$7="Bancos",VLOOKUP(Indice!$D$6,Bancos!$A:$AAV,MATCH(Indice!$C$36,Bancos!$A$1:$AAV$1,0)+ROW(A5)-1,0),IF(Indice!$D$7="CFC",VLOOKUP(Indice!$D$6,CFC!$A:$ABM,MATCH(Indice!$C$36,Bancos!$A$1:$AAV$1,0)+ROW(A5)-1,0),VLOOKUP(Indice!$D$6,Coop!$A:$ABM,MATCH(Indice!$C$36,Bancos!$A$1:$AAV$1,0)+ROW(A5)-1,0)))</f>
        <v>0.38168498168498199</v>
      </c>
    </row>
    <row r="11" spans="1:5" ht="15" x14ac:dyDescent="0.25">
      <c r="B11" s="149" t="s">
        <v>231</v>
      </c>
      <c r="C11" s="167"/>
      <c r="D11" s="188">
        <f>+IF(Indice!$D$7="Bancos",VLOOKUP(Indice!$D$6,Bancos!$A:$AAV,MATCH(Indice!$C$36,Bancos!$A$1:$AAV$1,0)+ROW(A6)-1,0),IF(Indice!$D$7="CFC",VLOOKUP(Indice!$D$6,CFC!$A:$ABM,MATCH(Indice!$C$36,Bancos!$A$1:$AAV$1,0)+ROW(A6)-1,0),VLOOKUP(Indice!$D$6,Coop!$A:$ABM,MATCH(Indice!$C$36,Bancos!$A$1:$AAV$1,0)+ROW(A6)-1,0)))</f>
        <v>4.9084249084249097E-2</v>
      </c>
    </row>
    <row r="12" spans="1:5" ht="15" x14ac:dyDescent="0.25">
      <c r="B12" s="149" t="s">
        <v>232</v>
      </c>
      <c r="C12" s="167"/>
      <c r="D12" s="188">
        <f>+IF(Indice!$D$7="Bancos",VLOOKUP(Indice!$D$6,Bancos!$A:$AAV,MATCH(Indice!$C$36,Bancos!$A$1:$AAV$1,0)+ROW(A7)-1,0),IF(Indice!$D$7="CFC",VLOOKUP(Indice!$D$6,CFC!$A:$ABM,MATCH(Indice!$C$36,Bancos!$A$1:$AAV$1,0)+ROW(A7)-1,0),VLOOKUP(Indice!$D$6,Coop!$A:$ABM,MATCH(Indice!$C$36,Bancos!$A$1:$AAV$1,0)+ROW(A7)-1,0)))</f>
        <v>5.8608058608058601E-2</v>
      </c>
    </row>
    <row r="13" spans="1:5" ht="15" x14ac:dyDescent="0.25">
      <c r="B13" s="149" t="s">
        <v>233</v>
      </c>
      <c r="C13" s="167"/>
      <c r="D13" s="188">
        <f>+IF(Indice!$D$7="Bancos",VLOOKUP(Indice!$D$6,Bancos!$A:$AAV,MATCH(Indice!$C$36,Bancos!$A$1:$AAV$1,0)+ROW(A8)-1,0),IF(Indice!$D$7="CFC",VLOOKUP(Indice!$D$6,CFC!$A:$ABM,MATCH(Indice!$C$36,Bancos!$A$1:$AAV$1,0)+ROW(A8)-1,0),VLOOKUP(Indice!$D$6,Coop!$A:$ABM,MATCH(Indice!$C$36,Bancos!$A$1:$AAV$1,0)+ROW(A8)-1,0)))</f>
        <v>8.6446886446886403E-2</v>
      </c>
    </row>
    <row r="14" spans="1:5" ht="15" x14ac:dyDescent="0.25">
      <c r="B14" s="149" t="s">
        <v>234</v>
      </c>
      <c r="C14" s="167"/>
      <c r="D14" s="188">
        <f>+IF(Indice!$D$7="Bancos",VLOOKUP(Indice!$D$6,Bancos!$A:$AAV,MATCH(Indice!$C$36,Bancos!$A$1:$AAV$1,0)+ROW(A9)-1,0),IF(Indice!$D$7="CFC",VLOOKUP(Indice!$D$6,CFC!$A:$ABM,MATCH(Indice!$C$36,Bancos!$A$1:$AAV$1,0)+ROW(A9)-1,0),VLOOKUP(Indice!$D$6,Coop!$A:$ABM,MATCH(Indice!$C$36,Bancos!$A$1:$AAV$1,0)+ROW(A9)-1,0)))</f>
        <v>4.9084249084249097E-2</v>
      </c>
    </row>
    <row r="15" spans="1:5" ht="15" x14ac:dyDescent="0.25">
      <c r="B15" s="149" t="s">
        <v>235</v>
      </c>
      <c r="C15" s="150"/>
      <c r="D15" s="188">
        <f>+IF(Indice!$D$7="Bancos",VLOOKUP(Indice!$D$6,Bancos!$A:$AAV,MATCH(Indice!$C$36,Bancos!$A$1:$AAV$1,0)+ROW(A10)-1,0),IF(Indice!$D$7="CFC",VLOOKUP(Indice!$D$6,CFC!$A:$ABM,MATCH(Indice!$C$36,Bancos!$A$1:$AAV$1,0)+ROW(A10)-1,0),VLOOKUP(Indice!$D$6,Coop!$A:$ABM,MATCH(Indice!$C$36,Bancos!$A$1:$AAV$1,0)+ROW(A10)-1,0)))</f>
        <v>7.2161172161172196E-2</v>
      </c>
    </row>
    <row r="16" spans="1:5" ht="15.75" thickBot="1" x14ac:dyDescent="0.3">
      <c r="A16" s="115"/>
      <c r="B16" s="189" t="s">
        <v>236</v>
      </c>
      <c r="C16" s="190"/>
      <c r="D16" s="188">
        <f>+IF(Indice!$D$7="Bancos",VLOOKUP(Indice!$D$6,Bancos!$A:$AAV,MATCH(Indice!$C$36,Bancos!$A$1:$AAV$1,0)+ROW(A11)-1,0),IF(Indice!$D$7="CFC",VLOOKUP(Indice!$D$6,CFC!$A:$ABM,MATCH(Indice!$C$36,Bancos!$A$1:$AAV$1,0)+ROW(A11)-1,0),VLOOKUP(Indice!$D$6,Coop!$A:$ABM,MATCH(Indice!$C$36,Bancos!$A$1:$AAV$1,0)+ROW(A11)-1,0)))</f>
        <v>0</v>
      </c>
      <c r="E16" s="115"/>
    </row>
    <row r="17" spans="1:5" x14ac:dyDescent="0.2">
      <c r="A17" s="115"/>
      <c r="B17" s="171"/>
      <c r="C17" s="171"/>
      <c r="D17" s="191"/>
      <c r="E17" s="115"/>
    </row>
    <row r="18" spans="1:5" ht="15" x14ac:dyDescent="0.25">
      <c r="D18" s="162"/>
    </row>
    <row r="20" spans="1:5" ht="30" customHeight="1" x14ac:dyDescent="0.2">
      <c r="D20" s="115"/>
    </row>
  </sheetData>
  <mergeCells count="3">
    <mergeCell ref="B2:D2"/>
    <mergeCell ref="B4:D4"/>
    <mergeCell ref="B5:C5"/>
  </mergeCells>
  <pageMargins left="0.75" right="0.75" top="1" bottom="1" header="0.5" footer="0.5"/>
  <pageSetup orientation="portrait" horizontalDpi="90" verticalDpi="9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M79"/>
  <sheetViews>
    <sheetView zoomScaleNormal="100" workbookViewId="0">
      <pane xSplit="1" ySplit="6" topLeftCell="RE57" activePane="bottomRight" state="frozen"/>
      <selection activeCell="B5" sqref="B5:C5"/>
      <selection pane="topRight" activeCell="B5" sqref="B5:C5"/>
      <selection pane="bottomLeft" activeCell="B5" sqref="B5:C5"/>
      <selection pane="bottomRight" activeCell="RM63" sqref="RM63:RM64"/>
    </sheetView>
  </sheetViews>
  <sheetFormatPr baseColWidth="10" defaultColWidth="11.42578125"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1" width="12.28515625" style="42" customWidth="1"/>
    <col min="202" max="202" width="12.28515625" style="39" customWidth="1"/>
    <col min="203" max="208" width="12.28515625" style="42" customWidth="1"/>
    <col min="209" max="209" width="12.28515625" style="18" customWidth="1"/>
    <col min="210" max="224" width="12.28515625" style="42" customWidth="1"/>
    <col min="225" max="225" width="12.28515625" style="18" customWidth="1"/>
    <col min="226" max="231" width="12.28515625" style="42" customWidth="1"/>
    <col min="232" max="232" width="12.28515625" style="18" customWidth="1"/>
    <col min="233" max="233" width="12.28515625" style="39" customWidth="1"/>
    <col min="234"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68" width="11.42578125" style="42"/>
    <col min="269"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67"/>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2" width="8.85546875" style="67" customWidth="1"/>
    <col min="323" max="323" width="9.28515625" style="39" bestFit="1" customWidth="1"/>
    <col min="324" max="324" width="9.85546875" style="67" bestFit="1" customWidth="1"/>
    <col min="325" max="325" width="8.85546875" style="67" bestFit="1" customWidth="1"/>
    <col min="326" max="328" width="8.85546875" style="42" customWidth="1"/>
    <col min="329" max="329" width="9.28515625" style="39"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8.85546875" style="42" bestFit="1" customWidth="1"/>
    <col min="347" max="347" width="8.85546875" style="18" customWidth="1"/>
    <col min="348" max="348" width="9.28515625" style="67" bestFit="1" customWidth="1"/>
    <col min="349" max="349" width="9.85546875" style="67" bestFit="1" customWidth="1"/>
    <col min="350" max="350" width="8.85546875" style="67" bestFit="1" customWidth="1"/>
    <col min="351" max="353" width="8.85546875" style="67" customWidth="1"/>
    <col min="354" max="354" width="9.28515625" style="39"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9.140625" style="18" bestFit="1"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82" width="8.85546875" style="42" customWidth="1"/>
    <col min="383" max="383" width="8.85546875" style="18" customWidth="1"/>
    <col min="384" max="388" width="8.85546875" style="42" customWidth="1"/>
    <col min="389" max="389" width="8.85546875" style="18" customWidth="1"/>
    <col min="390" max="397" width="8.85546875" style="42" customWidth="1"/>
    <col min="398" max="398" width="8.85546875" style="18" customWidth="1"/>
    <col min="399" max="406" width="8.85546875" style="42" customWidth="1"/>
    <col min="407" max="407" width="8.85546875" style="18" customWidth="1"/>
    <col min="408" max="412" width="8.85546875" style="42" customWidth="1"/>
    <col min="413" max="413" width="8.85546875" style="18" customWidth="1"/>
    <col min="414" max="418" width="8.85546875" style="42" customWidth="1"/>
    <col min="419" max="419" width="8.85546875" style="18" customWidth="1"/>
    <col min="420" max="427" width="8.85546875" style="42" customWidth="1"/>
    <col min="428" max="428" width="8.85546875" style="18" customWidth="1"/>
    <col min="429" max="436" width="8.85546875" style="42" customWidth="1"/>
    <col min="437" max="437" width="8.85546875" style="18" customWidth="1"/>
    <col min="438" max="438" width="9.28515625" style="42"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42"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481" width="11.42578125" style="363"/>
    <col min="482" max="16384" width="11.42578125" style="67"/>
  </cols>
  <sheetData>
    <row r="1" spans="1:481" s="2" customFormat="1" x14ac:dyDescent="0.25">
      <c r="A1" s="1"/>
      <c r="B1" s="366" t="s">
        <v>37</v>
      </c>
      <c r="C1" s="368"/>
      <c r="D1" s="366" t="s">
        <v>38</v>
      </c>
      <c r="E1" s="367"/>
      <c r="F1" s="367"/>
      <c r="G1" s="368"/>
      <c r="H1" s="367" t="s">
        <v>39</v>
      </c>
      <c r="I1" s="367"/>
      <c r="J1" s="367"/>
      <c r="K1" s="367"/>
      <c r="L1" s="367"/>
      <c r="M1" s="367"/>
      <c r="N1" s="367"/>
      <c r="O1" s="367"/>
      <c r="P1" s="367"/>
      <c r="Q1" s="367"/>
      <c r="R1" s="367"/>
      <c r="S1" s="367"/>
      <c r="T1" s="367"/>
      <c r="U1" s="367"/>
      <c r="V1" s="367"/>
      <c r="W1" s="368"/>
      <c r="X1" s="366" t="s">
        <v>40</v>
      </c>
      <c r="Y1" s="367"/>
      <c r="Z1" s="367"/>
      <c r="AA1" s="368"/>
      <c r="AB1" s="366" t="s">
        <v>82</v>
      </c>
      <c r="AC1" s="367"/>
      <c r="AD1" s="367"/>
      <c r="AE1" s="367"/>
      <c r="AF1" s="367"/>
      <c r="AG1" s="367"/>
      <c r="AH1" s="367"/>
      <c r="AI1" s="367"/>
      <c r="AJ1" s="367"/>
      <c r="AK1" s="367"/>
      <c r="AL1" s="367"/>
      <c r="AM1" s="367"/>
      <c r="AN1" s="367"/>
      <c r="AO1" s="367"/>
      <c r="AP1" s="367"/>
      <c r="AQ1" s="367"/>
      <c r="AR1" s="367"/>
      <c r="AS1" s="367"/>
      <c r="AT1" s="367"/>
      <c r="AU1" s="367"/>
      <c r="AV1" s="367"/>
      <c r="AW1" s="367"/>
      <c r="AX1" s="366" t="s">
        <v>41</v>
      </c>
      <c r="AY1" s="367"/>
      <c r="AZ1" s="367"/>
      <c r="BA1" s="367"/>
      <c r="BB1" s="367"/>
      <c r="BC1" s="367"/>
      <c r="BD1" s="367"/>
      <c r="BE1" s="367"/>
      <c r="BF1" s="367"/>
      <c r="BG1" s="367"/>
      <c r="BH1" s="367"/>
      <c r="BI1" s="367"/>
      <c r="BJ1" s="367"/>
      <c r="BK1" s="367"/>
      <c r="BL1" s="367"/>
      <c r="BM1" s="367"/>
      <c r="BN1" s="367"/>
      <c r="BO1" s="367"/>
      <c r="BP1" s="367"/>
      <c r="BQ1" s="367"/>
      <c r="BR1" s="367"/>
      <c r="BS1" s="367"/>
      <c r="BT1" s="367"/>
      <c r="BU1" s="368"/>
      <c r="BV1" s="366" t="s">
        <v>42</v>
      </c>
      <c r="BW1" s="368"/>
      <c r="BX1" s="366" t="s">
        <v>43</v>
      </c>
      <c r="BY1" s="367"/>
      <c r="BZ1" s="367"/>
      <c r="CA1" s="368"/>
      <c r="CB1" s="367" t="s">
        <v>44</v>
      </c>
      <c r="CC1" s="367"/>
      <c r="CD1" s="367"/>
      <c r="CE1" s="367"/>
      <c r="CF1" s="367"/>
      <c r="CG1" s="367"/>
      <c r="CH1" s="367"/>
      <c r="CI1" s="367"/>
      <c r="CJ1" s="367"/>
      <c r="CK1" s="367"/>
      <c r="CL1" s="367"/>
      <c r="CM1" s="367"/>
      <c r="CN1" s="367"/>
      <c r="CO1" s="367"/>
      <c r="CP1" s="367"/>
      <c r="CQ1" s="368"/>
      <c r="CR1" s="366" t="s">
        <v>45</v>
      </c>
      <c r="CS1" s="367"/>
      <c r="CT1" s="367"/>
      <c r="CU1" s="368"/>
      <c r="CV1" s="366" t="s">
        <v>46</v>
      </c>
      <c r="CW1" s="367"/>
      <c r="CX1" s="367"/>
      <c r="CY1" s="367"/>
      <c r="CZ1" s="367"/>
      <c r="DA1" s="367"/>
      <c r="DB1" s="367"/>
      <c r="DC1" s="367"/>
      <c r="DD1" s="367"/>
      <c r="DE1" s="367"/>
      <c r="DF1" s="367"/>
      <c r="DG1" s="367"/>
      <c r="DH1" s="367"/>
      <c r="DI1" s="367"/>
      <c r="DJ1" s="367"/>
      <c r="DK1" s="367"/>
      <c r="DL1" s="367"/>
      <c r="DM1" s="367"/>
      <c r="DN1" s="367"/>
      <c r="DO1" s="367"/>
      <c r="DP1" s="367"/>
      <c r="DQ1" s="367"/>
      <c r="DR1" s="366" t="s">
        <v>47</v>
      </c>
      <c r="DS1" s="367"/>
      <c r="DT1" s="367"/>
      <c r="DU1" s="367"/>
      <c r="DV1" s="367"/>
      <c r="DW1" s="367"/>
      <c r="DX1" s="367"/>
      <c r="DY1" s="367"/>
      <c r="DZ1" s="367"/>
      <c r="EA1" s="367"/>
      <c r="EB1" s="367"/>
      <c r="EC1" s="367"/>
      <c r="ED1" s="367"/>
      <c r="EE1" s="367"/>
      <c r="EF1" s="367"/>
      <c r="EG1" s="367"/>
      <c r="EH1" s="367"/>
      <c r="EI1" s="367"/>
      <c r="EJ1" s="367"/>
      <c r="EK1" s="367"/>
      <c r="EL1" s="367"/>
      <c r="EM1" s="367"/>
      <c r="EN1" s="367"/>
      <c r="EO1" s="367"/>
      <c r="EP1" s="366" t="s">
        <v>48</v>
      </c>
      <c r="EQ1" s="367"/>
      <c r="ER1" s="367"/>
      <c r="ES1" s="367"/>
      <c r="ET1" s="367"/>
      <c r="EU1" s="367"/>
      <c r="EV1" s="367"/>
      <c r="EW1" s="367"/>
      <c r="EX1" s="367"/>
      <c r="EY1" s="367"/>
      <c r="EZ1" s="367"/>
      <c r="FA1" s="367"/>
      <c r="FB1" s="367"/>
      <c r="FC1" s="367"/>
      <c r="FD1" s="367"/>
      <c r="FE1" s="367"/>
      <c r="FF1" s="367"/>
      <c r="FG1" s="367"/>
      <c r="FH1" s="367"/>
      <c r="FI1" s="367"/>
      <c r="FJ1" s="367"/>
      <c r="FK1" s="367"/>
      <c r="FL1" s="367"/>
      <c r="FM1" s="367"/>
      <c r="FN1" s="367"/>
      <c r="FO1" s="367"/>
      <c r="FP1" s="366" t="s">
        <v>49</v>
      </c>
      <c r="FQ1" s="367"/>
      <c r="FR1" s="367"/>
      <c r="FS1" s="367"/>
      <c r="FT1" s="367"/>
      <c r="FU1" s="367"/>
      <c r="FV1" s="367"/>
      <c r="FW1" s="367"/>
      <c r="FX1" s="367"/>
      <c r="FY1" s="367"/>
      <c r="FZ1" s="367"/>
      <c r="GA1" s="367"/>
      <c r="GB1" s="366" t="s">
        <v>50</v>
      </c>
      <c r="GC1" s="367"/>
      <c r="GD1" s="367"/>
      <c r="GE1" s="367"/>
      <c r="GF1" s="367"/>
      <c r="GG1" s="367"/>
      <c r="GH1" s="367"/>
      <c r="GI1" s="367"/>
      <c r="GJ1" s="367"/>
      <c r="GK1" s="367"/>
      <c r="GL1" s="367"/>
      <c r="GM1" s="367"/>
      <c r="GN1" s="367"/>
      <c r="GO1" s="367"/>
      <c r="GP1" s="367"/>
      <c r="GQ1" s="368"/>
      <c r="GR1" s="366" t="s">
        <v>51</v>
      </c>
      <c r="GS1" s="368"/>
      <c r="GT1" s="367" t="s">
        <v>52</v>
      </c>
      <c r="GU1" s="367"/>
      <c r="GV1" s="367"/>
      <c r="GW1" s="367"/>
      <c r="GX1" s="367"/>
      <c r="GY1" s="367"/>
      <c r="GZ1" s="367"/>
      <c r="HA1" s="368"/>
      <c r="HB1" s="366" t="s">
        <v>53</v>
      </c>
      <c r="HC1" s="367"/>
      <c r="HD1" s="367"/>
      <c r="HE1" s="367"/>
      <c r="HF1" s="367"/>
      <c r="HG1" s="367"/>
      <c r="HH1" s="367"/>
      <c r="HI1" s="367"/>
      <c r="HJ1" s="367"/>
      <c r="HK1" s="367"/>
      <c r="HL1" s="367"/>
      <c r="HM1" s="367"/>
      <c r="HN1" s="367"/>
      <c r="HO1" s="367"/>
      <c r="HP1" s="367"/>
      <c r="HQ1" s="368"/>
      <c r="HR1" s="367" t="s">
        <v>54</v>
      </c>
      <c r="HS1" s="367"/>
      <c r="HT1" s="367"/>
      <c r="HU1" s="367"/>
      <c r="HV1" s="367"/>
      <c r="HW1" s="367"/>
      <c r="HX1" s="367"/>
      <c r="HY1" s="366" t="s">
        <v>55</v>
      </c>
      <c r="HZ1" s="367"/>
      <c r="IA1" s="367"/>
      <c r="IB1" s="367"/>
      <c r="IC1" s="367"/>
      <c r="ID1" s="367"/>
      <c r="IE1" s="367"/>
      <c r="IF1" s="367"/>
      <c r="IG1" s="367"/>
      <c r="IH1" s="367"/>
      <c r="II1" s="367"/>
      <c r="IJ1" s="367"/>
      <c r="IK1" s="367"/>
      <c r="IL1" s="367"/>
      <c r="IM1" s="367"/>
      <c r="IN1" s="368"/>
      <c r="IO1" s="366" t="s">
        <v>56</v>
      </c>
      <c r="IP1" s="367"/>
      <c r="IQ1" s="367"/>
      <c r="IR1" s="367"/>
      <c r="IS1" s="367"/>
      <c r="IT1" s="367"/>
      <c r="IU1" s="368"/>
      <c r="IV1" s="366" t="s">
        <v>57</v>
      </c>
      <c r="IW1" s="367"/>
      <c r="IX1" s="367"/>
      <c r="IY1" s="367"/>
      <c r="IZ1" s="367"/>
      <c r="JA1" s="367"/>
      <c r="JB1" s="367"/>
      <c r="JC1" s="367"/>
      <c r="JD1" s="367"/>
      <c r="JE1" s="367"/>
      <c r="JF1" s="367"/>
      <c r="JG1" s="368"/>
      <c r="JH1" s="366" t="s">
        <v>58</v>
      </c>
      <c r="JI1" s="367"/>
      <c r="JJ1" s="367"/>
      <c r="JK1" s="367"/>
      <c r="JL1" s="367"/>
      <c r="JM1" s="367"/>
      <c r="JN1" s="367"/>
      <c r="JO1" s="367"/>
      <c r="JP1" s="367"/>
      <c r="JQ1" s="367"/>
      <c r="JR1" s="367"/>
      <c r="JS1" s="368"/>
      <c r="JT1" s="366" t="s">
        <v>59</v>
      </c>
      <c r="JU1" s="367"/>
      <c r="JV1" s="367"/>
      <c r="JW1" s="367"/>
      <c r="JX1" s="367"/>
      <c r="JY1" s="367"/>
      <c r="JZ1" s="367"/>
      <c r="KA1" s="367"/>
      <c r="KB1" s="367"/>
      <c r="KC1" s="367"/>
      <c r="KD1" s="367"/>
      <c r="KE1" s="368"/>
      <c r="KF1" s="367" t="s">
        <v>60</v>
      </c>
      <c r="KG1" s="367"/>
      <c r="KH1" s="367"/>
      <c r="KI1" s="367"/>
      <c r="KJ1" s="367"/>
      <c r="KK1" s="367"/>
      <c r="KL1" s="367"/>
      <c r="KM1" s="368"/>
      <c r="KN1" s="366" t="s">
        <v>61</v>
      </c>
      <c r="KO1" s="367"/>
      <c r="KP1" s="367"/>
      <c r="KQ1" s="367"/>
      <c r="KR1" s="367"/>
      <c r="KS1" s="367"/>
      <c r="KT1" s="368"/>
      <c r="KU1" s="366" t="s">
        <v>62</v>
      </c>
      <c r="KV1" s="367"/>
      <c r="KW1" s="367"/>
      <c r="KX1" s="367"/>
      <c r="KY1" s="367"/>
      <c r="KZ1" s="367"/>
      <c r="LA1" s="367"/>
      <c r="LB1" s="367"/>
      <c r="LC1" s="367"/>
      <c r="LD1" s="368"/>
      <c r="LE1" s="367" t="s">
        <v>63</v>
      </c>
      <c r="LF1" s="367"/>
      <c r="LG1" s="367"/>
      <c r="LH1" s="367"/>
      <c r="LI1" s="367"/>
      <c r="LJ1" s="368"/>
      <c r="LK1" s="367" t="s">
        <v>64</v>
      </c>
      <c r="LL1" s="367"/>
      <c r="LM1" s="367"/>
      <c r="LN1" s="367"/>
      <c r="LO1" s="367"/>
      <c r="LP1" s="368"/>
      <c r="LQ1" s="366" t="s">
        <v>65</v>
      </c>
      <c r="LR1" s="367"/>
      <c r="LS1" s="367"/>
      <c r="LT1" s="367"/>
      <c r="LU1" s="367"/>
      <c r="LV1" s="367"/>
      <c r="LW1" s="367"/>
      <c r="LX1" s="367"/>
      <c r="LY1" s="367"/>
      <c r="LZ1" s="368"/>
      <c r="MA1" s="367" t="s">
        <v>66</v>
      </c>
      <c r="MB1" s="367"/>
      <c r="MC1" s="367"/>
      <c r="MD1" s="367"/>
      <c r="ME1" s="367"/>
      <c r="MF1" s="367"/>
      <c r="MG1" s="367"/>
      <c r="MH1" s="367"/>
      <c r="MI1" s="368"/>
      <c r="MJ1" s="366" t="s">
        <v>67</v>
      </c>
      <c r="MK1" s="367"/>
      <c r="ML1" s="367"/>
      <c r="MM1" s="367"/>
      <c r="MN1" s="367"/>
      <c r="MO1" s="368"/>
      <c r="MP1" s="366" t="s">
        <v>68</v>
      </c>
      <c r="MQ1" s="367"/>
      <c r="MR1" s="367"/>
      <c r="MS1" s="367"/>
      <c r="MT1" s="367"/>
      <c r="MU1" s="368"/>
      <c r="MV1" s="366" t="s">
        <v>69</v>
      </c>
      <c r="MW1" s="367"/>
      <c r="MX1" s="367"/>
      <c r="MY1" s="367"/>
      <c r="MZ1" s="367"/>
      <c r="NA1" s="367"/>
      <c r="NB1" s="367"/>
      <c r="NC1" s="367"/>
      <c r="ND1" s="368"/>
      <c r="NE1" s="366" t="s">
        <v>70</v>
      </c>
      <c r="NF1" s="367"/>
      <c r="NG1" s="367"/>
      <c r="NH1" s="367"/>
      <c r="NI1" s="367"/>
      <c r="NJ1" s="367"/>
      <c r="NK1" s="367"/>
      <c r="NL1" s="367"/>
      <c r="NM1" s="368"/>
      <c r="NN1" s="366" t="s">
        <v>71</v>
      </c>
      <c r="NO1" s="367"/>
      <c r="NP1" s="367"/>
      <c r="NQ1" s="367"/>
      <c r="NR1" s="367"/>
      <c r="NS1" s="368"/>
      <c r="NT1" s="366" t="s">
        <v>72</v>
      </c>
      <c r="NU1" s="367"/>
      <c r="NV1" s="367"/>
      <c r="NW1" s="367"/>
      <c r="NX1" s="367"/>
      <c r="NY1" s="368"/>
      <c r="NZ1" s="366" t="s">
        <v>73</v>
      </c>
      <c r="OA1" s="367"/>
      <c r="OB1" s="367"/>
      <c r="OC1" s="367"/>
      <c r="OD1" s="367"/>
      <c r="OE1" s="367"/>
      <c r="OF1" s="367"/>
      <c r="OG1" s="367"/>
      <c r="OH1" s="368"/>
      <c r="OI1" s="366" t="s">
        <v>74</v>
      </c>
      <c r="OJ1" s="367"/>
      <c r="OK1" s="367"/>
      <c r="OL1" s="367"/>
      <c r="OM1" s="367"/>
      <c r="ON1" s="367"/>
      <c r="OO1" s="367"/>
      <c r="OP1" s="367"/>
      <c r="OQ1" s="368"/>
      <c r="OR1" s="366" t="s">
        <v>75</v>
      </c>
      <c r="OS1" s="367"/>
      <c r="OT1" s="367"/>
      <c r="OU1" s="367"/>
      <c r="OV1" s="367"/>
      <c r="OW1" s="368"/>
      <c r="OX1" s="366" t="s">
        <v>76</v>
      </c>
      <c r="OY1" s="367"/>
      <c r="OZ1" s="367"/>
      <c r="PA1" s="367"/>
      <c r="PB1" s="367"/>
      <c r="PC1" s="368"/>
      <c r="PD1" s="366" t="s">
        <v>77</v>
      </c>
      <c r="PE1" s="367"/>
      <c r="PF1" s="367"/>
      <c r="PG1" s="367"/>
      <c r="PH1" s="367"/>
      <c r="PI1" s="367"/>
      <c r="PJ1" s="367"/>
      <c r="PK1" s="367"/>
      <c r="PL1" s="368"/>
      <c r="PM1" s="366" t="s">
        <v>78</v>
      </c>
      <c r="PN1" s="367"/>
      <c r="PO1" s="367"/>
      <c r="PP1" s="367"/>
      <c r="PQ1" s="367"/>
      <c r="PR1" s="367"/>
      <c r="PS1" s="367"/>
      <c r="PT1" s="367"/>
      <c r="PU1" s="298"/>
      <c r="PV1" s="366" t="s">
        <v>79</v>
      </c>
      <c r="PW1" s="367"/>
      <c r="PX1" s="367"/>
      <c r="PY1" s="367"/>
      <c r="PZ1" s="367"/>
      <c r="QA1" s="367"/>
      <c r="QB1" s="367"/>
      <c r="QC1" s="367"/>
      <c r="QD1" s="368"/>
      <c r="QE1" s="366" t="s">
        <v>80</v>
      </c>
      <c r="QF1" s="367"/>
      <c r="QG1" s="367"/>
      <c r="QH1" s="367"/>
      <c r="QI1" s="367"/>
      <c r="QJ1" s="367"/>
      <c r="QK1" s="367"/>
      <c r="QL1" s="367"/>
      <c r="QM1" s="368"/>
      <c r="QN1" s="366" t="s">
        <v>81</v>
      </c>
      <c r="QO1" s="367"/>
      <c r="QP1" s="367"/>
      <c r="QQ1" s="367"/>
      <c r="QR1" s="367"/>
      <c r="QS1" s="367"/>
      <c r="QT1" s="367"/>
      <c r="QU1" s="367"/>
      <c r="QV1" s="367"/>
      <c r="QW1" s="366" t="s">
        <v>347</v>
      </c>
      <c r="QX1" s="367"/>
      <c r="QY1" s="367"/>
      <c r="QZ1" s="368"/>
      <c r="RA1" s="366" t="s">
        <v>348</v>
      </c>
      <c r="RB1" s="367"/>
      <c r="RC1" s="367"/>
      <c r="RD1" s="368"/>
      <c r="RE1" s="366" t="s">
        <v>349</v>
      </c>
      <c r="RF1" s="367"/>
      <c r="RG1" s="367"/>
      <c r="RH1" s="368"/>
      <c r="RI1" s="366" t="s">
        <v>350</v>
      </c>
      <c r="RJ1" s="367"/>
      <c r="RK1" s="367"/>
      <c r="RL1" s="368"/>
      <c r="RM1" s="360" t="s">
        <v>456</v>
      </c>
    </row>
    <row r="2" spans="1:481" s="2" customFormat="1" x14ac:dyDescent="0.25">
      <c r="A2" s="1"/>
      <c r="B2" s="366"/>
      <c r="C2" s="368"/>
      <c r="D2" s="65" t="s">
        <v>0</v>
      </c>
      <c r="E2" s="64" t="s">
        <v>1</v>
      </c>
      <c r="F2" s="64" t="s">
        <v>2</v>
      </c>
      <c r="G2" s="66" t="s">
        <v>3</v>
      </c>
      <c r="H2" s="367" t="s">
        <v>0</v>
      </c>
      <c r="I2" s="367"/>
      <c r="J2" s="367"/>
      <c r="K2" s="367"/>
      <c r="L2" s="367" t="s">
        <v>1</v>
      </c>
      <c r="M2" s="367"/>
      <c r="N2" s="367"/>
      <c r="O2" s="367"/>
      <c r="P2" s="367" t="s">
        <v>2</v>
      </c>
      <c r="Q2" s="367"/>
      <c r="R2" s="367"/>
      <c r="S2" s="367"/>
      <c r="T2" s="367" t="s">
        <v>3</v>
      </c>
      <c r="U2" s="367"/>
      <c r="V2" s="367"/>
      <c r="W2" s="368"/>
      <c r="X2" s="65" t="s">
        <v>0</v>
      </c>
      <c r="Y2" s="64" t="s">
        <v>1</v>
      </c>
      <c r="Z2" s="64" t="s">
        <v>2</v>
      </c>
      <c r="AA2" s="64" t="s">
        <v>3</v>
      </c>
      <c r="AB2" s="366" t="s">
        <v>4</v>
      </c>
      <c r="AC2" s="367"/>
      <c r="AD2" s="367"/>
      <c r="AE2" s="367"/>
      <c r="AF2" s="367"/>
      <c r="AG2" s="367"/>
      <c r="AH2" s="367"/>
      <c r="AI2" s="367"/>
      <c r="AJ2" s="367"/>
      <c r="AK2" s="367"/>
      <c r="AL2" s="367"/>
      <c r="AM2" s="367" t="s">
        <v>5</v>
      </c>
      <c r="AN2" s="367"/>
      <c r="AO2" s="367"/>
      <c r="AP2" s="367"/>
      <c r="AQ2" s="367"/>
      <c r="AR2" s="367"/>
      <c r="AS2" s="367"/>
      <c r="AT2" s="367"/>
      <c r="AU2" s="367"/>
      <c r="AV2" s="367"/>
      <c r="AW2" s="367"/>
      <c r="AX2" s="366" t="s">
        <v>4</v>
      </c>
      <c r="AY2" s="367"/>
      <c r="AZ2" s="367"/>
      <c r="BA2" s="367"/>
      <c r="BB2" s="367"/>
      <c r="BC2" s="367"/>
      <c r="BD2" s="367"/>
      <c r="BE2" s="367"/>
      <c r="BF2" s="367"/>
      <c r="BG2" s="367"/>
      <c r="BH2" s="367"/>
      <c r="BI2" s="367"/>
      <c r="BJ2" s="367" t="s">
        <v>5</v>
      </c>
      <c r="BK2" s="367"/>
      <c r="BL2" s="367"/>
      <c r="BM2" s="367"/>
      <c r="BN2" s="367"/>
      <c r="BO2" s="367"/>
      <c r="BP2" s="367"/>
      <c r="BQ2" s="367"/>
      <c r="BR2" s="367"/>
      <c r="BS2" s="367"/>
      <c r="BT2" s="367"/>
      <c r="BU2" s="368"/>
      <c r="BV2" s="366"/>
      <c r="BW2" s="368"/>
      <c r="BX2" s="65" t="s">
        <v>0</v>
      </c>
      <c r="BY2" s="64" t="s">
        <v>1</v>
      </c>
      <c r="BZ2" s="64" t="s">
        <v>2</v>
      </c>
      <c r="CA2" s="298" t="s">
        <v>3</v>
      </c>
      <c r="CB2" s="367" t="s">
        <v>0</v>
      </c>
      <c r="CC2" s="367"/>
      <c r="CD2" s="367"/>
      <c r="CE2" s="367"/>
      <c r="CF2" s="367" t="s">
        <v>1</v>
      </c>
      <c r="CG2" s="367"/>
      <c r="CH2" s="367"/>
      <c r="CI2" s="367"/>
      <c r="CJ2" s="367" t="s">
        <v>2</v>
      </c>
      <c r="CK2" s="367"/>
      <c r="CL2" s="367"/>
      <c r="CM2" s="367"/>
      <c r="CN2" s="367" t="s">
        <v>3</v>
      </c>
      <c r="CO2" s="367"/>
      <c r="CP2" s="367"/>
      <c r="CQ2" s="368"/>
      <c r="CR2" s="65" t="s">
        <v>0</v>
      </c>
      <c r="CS2" s="64" t="s">
        <v>1</v>
      </c>
      <c r="CT2" s="64" t="s">
        <v>2</v>
      </c>
      <c r="CU2" s="66" t="s">
        <v>3</v>
      </c>
      <c r="CV2" s="366" t="s">
        <v>4</v>
      </c>
      <c r="CW2" s="367"/>
      <c r="CX2" s="367"/>
      <c r="CY2" s="367"/>
      <c r="CZ2" s="367"/>
      <c r="DA2" s="367"/>
      <c r="DB2" s="367"/>
      <c r="DC2" s="367"/>
      <c r="DD2" s="367"/>
      <c r="DE2" s="367"/>
      <c r="DF2" s="367"/>
      <c r="DG2" s="367" t="s">
        <v>5</v>
      </c>
      <c r="DH2" s="367"/>
      <c r="DI2" s="367"/>
      <c r="DJ2" s="367"/>
      <c r="DK2" s="367"/>
      <c r="DL2" s="367"/>
      <c r="DM2" s="367"/>
      <c r="DN2" s="367"/>
      <c r="DO2" s="367"/>
      <c r="DP2" s="367"/>
      <c r="DQ2" s="367"/>
      <c r="DR2" s="366" t="s">
        <v>4</v>
      </c>
      <c r="DS2" s="367"/>
      <c r="DT2" s="367"/>
      <c r="DU2" s="367"/>
      <c r="DV2" s="367"/>
      <c r="DW2" s="367"/>
      <c r="DX2" s="367"/>
      <c r="DY2" s="367"/>
      <c r="DZ2" s="367"/>
      <c r="EA2" s="367"/>
      <c r="EB2" s="367"/>
      <c r="EC2" s="367"/>
      <c r="ED2" s="367" t="s">
        <v>5</v>
      </c>
      <c r="EE2" s="367"/>
      <c r="EF2" s="367"/>
      <c r="EG2" s="367"/>
      <c r="EH2" s="367"/>
      <c r="EI2" s="367"/>
      <c r="EJ2" s="367"/>
      <c r="EK2" s="367"/>
      <c r="EL2" s="367"/>
      <c r="EM2" s="367"/>
      <c r="EN2" s="367"/>
      <c r="EO2" s="367"/>
      <c r="EP2" s="366" t="s">
        <v>6</v>
      </c>
      <c r="EQ2" s="367"/>
      <c r="ER2" s="367"/>
      <c r="ES2" s="367"/>
      <c r="ET2" s="367"/>
      <c r="EU2" s="367"/>
      <c r="EV2" s="367"/>
      <c r="EW2" s="367"/>
      <c r="EX2" s="367"/>
      <c r="EY2" s="367"/>
      <c r="EZ2" s="367"/>
      <c r="FA2" s="367"/>
      <c r="FB2" s="367"/>
      <c r="FC2" s="367" t="s">
        <v>7</v>
      </c>
      <c r="FD2" s="367"/>
      <c r="FE2" s="367"/>
      <c r="FF2" s="367"/>
      <c r="FG2" s="367"/>
      <c r="FH2" s="367"/>
      <c r="FI2" s="367"/>
      <c r="FJ2" s="367"/>
      <c r="FK2" s="367"/>
      <c r="FL2" s="367"/>
      <c r="FM2" s="367"/>
      <c r="FN2" s="367"/>
      <c r="FO2" s="368"/>
      <c r="FP2" s="367" t="s">
        <v>6</v>
      </c>
      <c r="FQ2" s="367"/>
      <c r="FR2" s="367"/>
      <c r="FS2" s="367"/>
      <c r="FT2" s="367"/>
      <c r="FU2" s="367"/>
      <c r="FV2" s="367" t="s">
        <v>7</v>
      </c>
      <c r="FW2" s="367"/>
      <c r="FX2" s="367"/>
      <c r="FY2" s="367"/>
      <c r="FZ2" s="367"/>
      <c r="GA2" s="367"/>
      <c r="GB2" s="367"/>
      <c r="GC2" s="367"/>
      <c r="GD2" s="367"/>
      <c r="GE2" s="367"/>
      <c r="GF2" s="367"/>
      <c r="GG2" s="367"/>
      <c r="GH2" s="367"/>
      <c r="GI2" s="367"/>
      <c r="GJ2" s="367"/>
      <c r="GK2" s="367"/>
      <c r="GL2" s="367"/>
      <c r="GM2" s="367"/>
      <c r="GN2" s="367"/>
      <c r="GO2" s="367"/>
      <c r="GP2" s="367"/>
      <c r="GQ2" s="298"/>
      <c r="GR2" s="366" t="s">
        <v>8</v>
      </c>
      <c r="GS2" s="368"/>
      <c r="GT2" s="367" t="s">
        <v>9</v>
      </c>
      <c r="GU2" s="367"/>
      <c r="GV2" s="367"/>
      <c r="GW2" s="367"/>
      <c r="GX2" s="367"/>
      <c r="GY2" s="367"/>
      <c r="GZ2" s="367"/>
      <c r="HA2" s="368"/>
      <c r="HB2" s="367"/>
      <c r="HC2" s="367"/>
      <c r="HD2" s="367"/>
      <c r="HE2" s="367"/>
      <c r="HF2" s="367"/>
      <c r="HG2" s="367"/>
      <c r="HH2" s="367"/>
      <c r="HI2" s="367"/>
      <c r="HJ2" s="367"/>
      <c r="HK2" s="367"/>
      <c r="HL2" s="367"/>
      <c r="HM2" s="367"/>
      <c r="HN2" s="367"/>
      <c r="HO2" s="367"/>
      <c r="HP2" s="367"/>
      <c r="HQ2" s="298"/>
      <c r="HR2" s="367"/>
      <c r="HS2" s="367"/>
      <c r="HT2" s="367"/>
      <c r="HU2" s="367"/>
      <c r="HV2" s="367"/>
      <c r="HW2" s="367"/>
      <c r="HX2" s="367"/>
      <c r="HY2" s="367"/>
      <c r="HZ2" s="367"/>
      <c r="IA2" s="367"/>
      <c r="IB2" s="367"/>
      <c r="IC2" s="367"/>
      <c r="ID2" s="367"/>
      <c r="IE2" s="367"/>
      <c r="IF2" s="367"/>
      <c r="IG2" s="367"/>
      <c r="IH2" s="367"/>
      <c r="II2" s="367"/>
      <c r="IJ2" s="367"/>
      <c r="IK2" s="367"/>
      <c r="IL2" s="367"/>
      <c r="IM2" s="367"/>
      <c r="IN2" s="298"/>
      <c r="IO2" s="366"/>
      <c r="IP2" s="367"/>
      <c r="IQ2" s="367"/>
      <c r="IR2" s="367"/>
      <c r="IS2" s="367"/>
      <c r="IT2" s="367"/>
      <c r="IU2" s="368"/>
      <c r="IV2" s="367"/>
      <c r="IW2" s="367"/>
      <c r="IX2" s="367"/>
      <c r="IY2" s="367"/>
      <c r="IZ2" s="367"/>
      <c r="JA2" s="367"/>
      <c r="JB2" s="367"/>
      <c r="JC2" s="367"/>
      <c r="JD2" s="367"/>
      <c r="JE2" s="367"/>
      <c r="JF2" s="367"/>
      <c r="JG2" s="298"/>
      <c r="JH2" s="367"/>
      <c r="JI2" s="367"/>
      <c r="JJ2" s="367"/>
      <c r="JK2" s="367"/>
      <c r="JL2" s="367"/>
      <c r="JM2" s="367"/>
      <c r="JN2" s="367"/>
      <c r="JO2" s="367"/>
      <c r="JP2" s="367"/>
      <c r="JQ2" s="367"/>
      <c r="JR2" s="367"/>
      <c r="JS2" s="298"/>
      <c r="JT2" s="367"/>
      <c r="JU2" s="367"/>
      <c r="JV2" s="367"/>
      <c r="JW2" s="367"/>
      <c r="JX2" s="367"/>
      <c r="JY2" s="367"/>
      <c r="JZ2" s="367"/>
      <c r="KA2" s="367"/>
      <c r="KB2" s="367"/>
      <c r="KC2" s="367"/>
      <c r="KD2" s="367"/>
      <c r="KE2" s="298"/>
      <c r="KF2" s="367" t="s">
        <v>6</v>
      </c>
      <c r="KG2" s="367"/>
      <c r="KH2" s="367"/>
      <c r="KI2" s="367"/>
      <c r="KJ2" s="367" t="s">
        <v>7</v>
      </c>
      <c r="KK2" s="367"/>
      <c r="KL2" s="367"/>
      <c r="KM2" s="368"/>
      <c r="KN2" s="366"/>
      <c r="KO2" s="367"/>
      <c r="KP2" s="367"/>
      <c r="KQ2" s="367"/>
      <c r="KR2" s="367"/>
      <c r="KS2" s="367"/>
      <c r="KT2" s="368"/>
      <c r="KU2" s="366" t="s">
        <v>10</v>
      </c>
      <c r="KV2" s="367"/>
      <c r="KW2" s="367"/>
      <c r="KX2" s="367"/>
      <c r="KY2" s="367"/>
      <c r="KZ2" s="367" t="s">
        <v>11</v>
      </c>
      <c r="LA2" s="367"/>
      <c r="LB2" s="367"/>
      <c r="LC2" s="367"/>
      <c r="LD2" s="368"/>
      <c r="LE2" s="367" t="s">
        <v>10</v>
      </c>
      <c r="LF2" s="367"/>
      <c r="LG2" s="367"/>
      <c r="LH2" s="367"/>
      <c r="LI2" s="367"/>
      <c r="LJ2" s="368"/>
      <c r="LK2" s="366" t="s">
        <v>83</v>
      </c>
      <c r="LL2" s="367"/>
      <c r="LM2" s="367"/>
      <c r="LN2" s="367"/>
      <c r="LO2" s="367"/>
      <c r="LP2" s="368"/>
      <c r="LQ2" s="366"/>
      <c r="LR2" s="367"/>
      <c r="LS2" s="367"/>
      <c r="LT2" s="367"/>
      <c r="LU2" s="367"/>
      <c r="LV2" s="367"/>
      <c r="LW2" s="367"/>
      <c r="LX2" s="367"/>
      <c r="LY2" s="297"/>
      <c r="LZ2" s="298"/>
      <c r="MA2" s="367"/>
      <c r="MB2" s="367"/>
      <c r="MC2" s="367"/>
      <c r="MD2" s="367"/>
      <c r="ME2" s="367"/>
      <c r="MF2" s="367"/>
      <c r="MG2" s="367"/>
      <c r="MH2" s="367"/>
      <c r="MI2" s="298"/>
      <c r="MJ2" s="366" t="s">
        <v>10</v>
      </c>
      <c r="MK2" s="367"/>
      <c r="ML2" s="367"/>
      <c r="MM2" s="367"/>
      <c r="MN2" s="367"/>
      <c r="MO2" s="368"/>
      <c r="MP2" s="366" t="s">
        <v>83</v>
      </c>
      <c r="MQ2" s="367"/>
      <c r="MR2" s="367"/>
      <c r="MS2" s="367"/>
      <c r="MT2" s="367"/>
      <c r="MU2" s="368"/>
      <c r="MV2" s="366"/>
      <c r="MW2" s="367"/>
      <c r="MX2" s="367"/>
      <c r="MY2" s="367"/>
      <c r="MZ2" s="367"/>
      <c r="NA2" s="367"/>
      <c r="NB2" s="367"/>
      <c r="NC2" s="367"/>
      <c r="ND2" s="298"/>
      <c r="NE2" s="366"/>
      <c r="NF2" s="367"/>
      <c r="NG2" s="367"/>
      <c r="NH2" s="367"/>
      <c r="NI2" s="367"/>
      <c r="NJ2" s="367"/>
      <c r="NK2" s="367"/>
      <c r="NL2" s="367"/>
      <c r="NM2" s="298"/>
      <c r="NN2" s="366" t="s">
        <v>10</v>
      </c>
      <c r="NO2" s="367"/>
      <c r="NP2" s="367"/>
      <c r="NQ2" s="367"/>
      <c r="NR2" s="367"/>
      <c r="NS2" s="368"/>
      <c r="NT2" s="366" t="s">
        <v>83</v>
      </c>
      <c r="NU2" s="367"/>
      <c r="NV2" s="367"/>
      <c r="NW2" s="367"/>
      <c r="NX2" s="367"/>
      <c r="NY2" s="368"/>
      <c r="NZ2" s="366"/>
      <c r="OA2" s="367"/>
      <c r="OB2" s="367"/>
      <c r="OC2" s="367"/>
      <c r="OD2" s="367"/>
      <c r="OE2" s="367"/>
      <c r="OF2" s="367"/>
      <c r="OG2" s="367"/>
      <c r="OH2" s="298"/>
      <c r="OI2" s="366"/>
      <c r="OJ2" s="367"/>
      <c r="OK2" s="367"/>
      <c r="OL2" s="367"/>
      <c r="OM2" s="367"/>
      <c r="ON2" s="367"/>
      <c r="OO2" s="367"/>
      <c r="OP2" s="367"/>
      <c r="OQ2" s="368"/>
      <c r="OR2" s="366" t="s">
        <v>10</v>
      </c>
      <c r="OS2" s="367"/>
      <c r="OT2" s="367"/>
      <c r="OU2" s="367"/>
      <c r="OV2" s="367"/>
      <c r="OW2" s="368"/>
      <c r="OX2" s="366" t="s">
        <v>83</v>
      </c>
      <c r="OY2" s="367"/>
      <c r="OZ2" s="367"/>
      <c r="PA2" s="367"/>
      <c r="PB2" s="367"/>
      <c r="PC2" s="368"/>
      <c r="PD2" s="366"/>
      <c r="PE2" s="367"/>
      <c r="PF2" s="367"/>
      <c r="PG2" s="367"/>
      <c r="PH2" s="367"/>
      <c r="PI2" s="367"/>
      <c r="PJ2" s="367"/>
      <c r="PK2" s="367"/>
      <c r="PL2" s="298"/>
      <c r="PM2" s="366"/>
      <c r="PN2" s="367"/>
      <c r="PO2" s="367"/>
      <c r="PP2" s="367"/>
      <c r="PQ2" s="367"/>
      <c r="PR2" s="367"/>
      <c r="PS2" s="367"/>
      <c r="PT2" s="367"/>
      <c r="PU2" s="298"/>
      <c r="PV2" s="366"/>
      <c r="PW2" s="367"/>
      <c r="PX2" s="367"/>
      <c r="PY2" s="367"/>
      <c r="PZ2" s="367"/>
      <c r="QA2" s="367"/>
      <c r="QB2" s="367"/>
      <c r="QC2" s="367"/>
      <c r="QD2" s="298"/>
      <c r="QE2" s="366"/>
      <c r="QF2" s="367"/>
      <c r="QG2" s="367"/>
      <c r="QH2" s="367"/>
      <c r="QI2" s="367"/>
      <c r="QJ2" s="367"/>
      <c r="QK2" s="367"/>
      <c r="QL2" s="367"/>
      <c r="QM2" s="298"/>
      <c r="QN2" s="366"/>
      <c r="QO2" s="367"/>
      <c r="QP2" s="367"/>
      <c r="QQ2" s="367"/>
      <c r="QR2" s="367"/>
      <c r="QS2" s="367"/>
      <c r="QT2" s="367"/>
      <c r="QU2" s="367"/>
      <c r="QV2" s="367"/>
      <c r="QW2" s="366"/>
      <c r="QX2" s="367"/>
      <c r="QY2" s="367"/>
      <c r="QZ2" s="368"/>
      <c r="RA2" s="366"/>
      <c r="RB2" s="367"/>
      <c r="RC2" s="367"/>
      <c r="RD2" s="368"/>
      <c r="RE2" s="366"/>
      <c r="RF2" s="367"/>
      <c r="RG2" s="367"/>
      <c r="RH2" s="368"/>
      <c r="RI2" s="366"/>
      <c r="RJ2" s="367"/>
      <c r="RK2" s="367"/>
      <c r="RL2" s="368"/>
      <c r="RM2" s="360"/>
    </row>
    <row r="3" spans="1:481" s="2" customFormat="1" x14ac:dyDescent="0.25">
      <c r="A3" s="1"/>
      <c r="B3" s="366"/>
      <c r="C3" s="368"/>
      <c r="D3" s="6"/>
      <c r="E3" s="64"/>
      <c r="F3" s="64"/>
      <c r="G3" s="66"/>
      <c r="H3" s="7"/>
      <c r="I3" s="7"/>
      <c r="J3" s="7"/>
      <c r="K3" s="7"/>
      <c r="L3" s="367"/>
      <c r="M3" s="367"/>
      <c r="N3" s="367"/>
      <c r="O3" s="367"/>
      <c r="P3" s="367"/>
      <c r="Q3" s="367"/>
      <c r="R3" s="367"/>
      <c r="S3" s="367"/>
      <c r="T3" s="367"/>
      <c r="U3" s="367"/>
      <c r="V3" s="367"/>
      <c r="W3" s="368"/>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66"/>
      <c r="BY3" s="367"/>
      <c r="BZ3" s="367"/>
      <c r="CA3" s="368"/>
      <c r="CB3" s="7"/>
      <c r="CC3" s="7"/>
      <c r="CD3" s="7"/>
      <c r="CE3" s="7"/>
      <c r="CF3" s="367"/>
      <c r="CG3" s="367"/>
      <c r="CH3" s="367"/>
      <c r="CI3" s="367"/>
      <c r="CJ3" s="367"/>
      <c r="CK3" s="367"/>
      <c r="CL3" s="367"/>
      <c r="CM3" s="367"/>
      <c r="CN3" s="367"/>
      <c r="CO3" s="367"/>
      <c r="CP3" s="367"/>
      <c r="CQ3" s="368"/>
      <c r="CR3" s="366"/>
      <c r="CS3" s="367"/>
      <c r="CT3" s="367"/>
      <c r="CU3" s="368"/>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65"/>
      <c r="FQ3" s="64"/>
      <c r="FR3" s="64"/>
      <c r="FS3" s="64"/>
      <c r="FT3" s="64"/>
      <c r="FU3" s="64"/>
      <c r="FV3" s="64"/>
      <c r="FW3" s="64"/>
      <c r="FX3" s="64"/>
      <c r="FY3" s="64"/>
      <c r="FZ3" s="64"/>
      <c r="GA3" s="66"/>
      <c r="GB3" s="65"/>
      <c r="GC3" s="64"/>
      <c r="GD3" s="64"/>
      <c r="GE3" s="64"/>
      <c r="GF3" s="64"/>
      <c r="GG3" s="64"/>
      <c r="GH3" s="64"/>
      <c r="GI3" s="64"/>
      <c r="GJ3" s="64"/>
      <c r="GK3" s="64"/>
      <c r="GL3" s="64"/>
      <c r="GM3" s="64"/>
      <c r="GN3" s="64"/>
      <c r="GO3" s="64"/>
      <c r="GP3" s="297"/>
      <c r="GQ3" s="298"/>
      <c r="GR3" s="366"/>
      <c r="GS3" s="368"/>
      <c r="GT3" s="367"/>
      <c r="GU3" s="367"/>
      <c r="GV3" s="367"/>
      <c r="GW3" s="367"/>
      <c r="GX3" s="367"/>
      <c r="GY3" s="367"/>
      <c r="GZ3" s="367"/>
      <c r="HA3" s="368"/>
      <c r="HB3" s="9"/>
      <c r="HC3" s="9"/>
      <c r="HD3" s="9"/>
      <c r="HE3" s="9"/>
      <c r="HF3" s="9"/>
      <c r="HG3" s="9"/>
      <c r="HH3" s="9"/>
      <c r="HI3" s="9"/>
      <c r="HJ3" s="9"/>
      <c r="HK3" s="9"/>
      <c r="HL3" s="9"/>
      <c r="HM3" s="9"/>
      <c r="HN3" s="9"/>
      <c r="HO3" s="9"/>
      <c r="HP3" s="9"/>
      <c r="HQ3" s="10"/>
      <c r="HR3" s="9"/>
      <c r="HS3" s="9"/>
      <c r="HT3" s="9"/>
      <c r="HU3" s="9"/>
      <c r="HV3" s="9"/>
      <c r="HW3" s="9"/>
      <c r="HX3" s="10"/>
      <c r="HY3" s="68"/>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64" t="s">
        <v>33</v>
      </c>
      <c r="KG3" s="64" t="s">
        <v>34</v>
      </c>
      <c r="KH3" s="64" t="s">
        <v>35</v>
      </c>
      <c r="KI3" s="64" t="s">
        <v>36</v>
      </c>
      <c r="KJ3" s="64" t="s">
        <v>33</v>
      </c>
      <c r="KK3" s="64" t="s">
        <v>34</v>
      </c>
      <c r="KL3" s="64" t="s">
        <v>35</v>
      </c>
      <c r="KM3" s="64" t="s">
        <v>36</v>
      </c>
      <c r="KN3" s="68"/>
      <c r="KO3" s="9"/>
      <c r="KP3" s="9"/>
      <c r="KQ3" s="9"/>
      <c r="KR3" s="9"/>
      <c r="KS3" s="9"/>
      <c r="KT3" s="10"/>
      <c r="KU3" s="366"/>
      <c r="KV3" s="367"/>
      <c r="KW3" s="367"/>
      <c r="KX3" s="367"/>
      <c r="KY3" s="367"/>
      <c r="KZ3" s="367"/>
      <c r="LA3" s="367"/>
      <c r="LB3" s="367"/>
      <c r="LC3" s="367"/>
      <c r="LD3" s="368"/>
      <c r="LE3" s="367"/>
      <c r="LF3" s="367"/>
      <c r="LG3" s="367"/>
      <c r="LH3" s="367"/>
      <c r="LI3" s="367"/>
      <c r="LJ3" s="368"/>
      <c r="LK3" s="366"/>
      <c r="LL3" s="367"/>
      <c r="LM3" s="367"/>
      <c r="LN3" s="367"/>
      <c r="LO3" s="367"/>
      <c r="LP3" s="368"/>
      <c r="LQ3" s="366"/>
      <c r="LR3" s="367"/>
      <c r="LS3" s="367"/>
      <c r="LT3" s="367"/>
      <c r="LU3" s="367"/>
      <c r="LV3" s="367"/>
      <c r="LW3" s="367"/>
      <c r="LX3" s="367"/>
      <c r="LY3" s="297"/>
      <c r="LZ3" s="298"/>
      <c r="MA3" s="367"/>
      <c r="MB3" s="367"/>
      <c r="MC3" s="367"/>
      <c r="MD3" s="367"/>
      <c r="ME3" s="367"/>
      <c r="MF3" s="367"/>
      <c r="MG3" s="367"/>
      <c r="MH3" s="367"/>
      <c r="MI3" s="298"/>
      <c r="MJ3" s="366"/>
      <c r="MK3" s="367"/>
      <c r="ML3" s="367"/>
      <c r="MM3" s="367"/>
      <c r="MN3" s="367"/>
      <c r="MO3" s="368"/>
      <c r="MP3" s="366"/>
      <c r="MQ3" s="367"/>
      <c r="MR3" s="367"/>
      <c r="MS3" s="367"/>
      <c r="MT3" s="367"/>
      <c r="MU3" s="368"/>
      <c r="MV3" s="366"/>
      <c r="MW3" s="367"/>
      <c r="MX3" s="367"/>
      <c r="MY3" s="367"/>
      <c r="MZ3" s="367"/>
      <c r="NA3" s="367"/>
      <c r="NB3" s="367"/>
      <c r="NC3" s="367"/>
      <c r="ND3" s="298"/>
      <c r="NE3" s="366"/>
      <c r="NF3" s="367"/>
      <c r="NG3" s="367"/>
      <c r="NH3" s="367"/>
      <c r="NI3" s="367"/>
      <c r="NJ3" s="367"/>
      <c r="NK3" s="367"/>
      <c r="NL3" s="367"/>
      <c r="NM3" s="298"/>
      <c r="NN3" s="366"/>
      <c r="NO3" s="367"/>
      <c r="NP3" s="367"/>
      <c r="NQ3" s="367"/>
      <c r="NR3" s="367"/>
      <c r="NS3" s="368"/>
      <c r="NT3" s="366"/>
      <c r="NU3" s="367"/>
      <c r="NV3" s="367"/>
      <c r="NW3" s="367"/>
      <c r="NX3" s="367"/>
      <c r="NY3" s="368"/>
      <c r="NZ3" s="366"/>
      <c r="OA3" s="367"/>
      <c r="OB3" s="367"/>
      <c r="OC3" s="367"/>
      <c r="OD3" s="367"/>
      <c r="OE3" s="367"/>
      <c r="OF3" s="367"/>
      <c r="OG3" s="367"/>
      <c r="OH3" s="298"/>
      <c r="OI3" s="366"/>
      <c r="OJ3" s="367"/>
      <c r="OK3" s="367"/>
      <c r="OL3" s="367"/>
      <c r="OM3" s="367"/>
      <c r="ON3" s="367"/>
      <c r="OO3" s="367"/>
      <c r="OP3" s="367"/>
      <c r="OQ3" s="368"/>
      <c r="OR3" s="366"/>
      <c r="OS3" s="367"/>
      <c r="OT3" s="367"/>
      <c r="OU3" s="367"/>
      <c r="OV3" s="367"/>
      <c r="OW3" s="368"/>
      <c r="OX3" s="366"/>
      <c r="OY3" s="367"/>
      <c r="OZ3" s="367"/>
      <c r="PA3" s="367"/>
      <c r="PB3" s="367"/>
      <c r="PC3" s="368"/>
      <c r="PD3" s="366"/>
      <c r="PE3" s="367"/>
      <c r="PF3" s="367"/>
      <c r="PG3" s="367"/>
      <c r="PH3" s="367"/>
      <c r="PI3" s="367"/>
      <c r="PJ3" s="367"/>
      <c r="PK3" s="367"/>
      <c r="PL3" s="298"/>
      <c r="PM3" s="366"/>
      <c r="PN3" s="367"/>
      <c r="PO3" s="367"/>
      <c r="PP3" s="367"/>
      <c r="PQ3" s="367"/>
      <c r="PR3" s="367"/>
      <c r="PS3" s="367"/>
      <c r="PT3" s="367"/>
      <c r="PU3" s="298"/>
      <c r="PV3" s="366"/>
      <c r="PW3" s="367"/>
      <c r="PX3" s="367"/>
      <c r="PY3" s="367"/>
      <c r="PZ3" s="367"/>
      <c r="QA3" s="367"/>
      <c r="QB3" s="367"/>
      <c r="QC3" s="367"/>
      <c r="QD3" s="298"/>
      <c r="QE3" s="366"/>
      <c r="QF3" s="367"/>
      <c r="QG3" s="367"/>
      <c r="QH3" s="367"/>
      <c r="QI3" s="367"/>
      <c r="QJ3" s="367"/>
      <c r="QK3" s="367"/>
      <c r="QL3" s="367"/>
      <c r="QM3" s="298"/>
      <c r="QN3" s="366"/>
      <c r="QO3" s="367"/>
      <c r="QP3" s="367"/>
      <c r="QQ3" s="367"/>
      <c r="QR3" s="367"/>
      <c r="QS3" s="367"/>
      <c r="QT3" s="367"/>
      <c r="QU3" s="367"/>
      <c r="QV3" s="367"/>
      <c r="QW3" s="366"/>
      <c r="QX3" s="367"/>
      <c r="QY3" s="367"/>
      <c r="QZ3" s="368"/>
      <c r="RA3" s="366"/>
      <c r="RB3" s="367"/>
      <c r="RC3" s="367"/>
      <c r="RD3" s="368"/>
      <c r="RE3" s="366"/>
      <c r="RF3" s="367"/>
      <c r="RG3" s="367"/>
      <c r="RH3" s="368"/>
      <c r="RI3" s="366"/>
      <c r="RJ3" s="367"/>
      <c r="RK3" s="367"/>
      <c r="RL3" s="368"/>
      <c r="RM3" s="360"/>
    </row>
    <row r="4" spans="1:481"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344</v>
      </c>
      <c r="GR4" s="297" t="s">
        <v>13</v>
      </c>
      <c r="GS4" s="64" t="s">
        <v>14</v>
      </c>
      <c r="GT4" s="65" t="s">
        <v>13</v>
      </c>
      <c r="GU4" s="64" t="s">
        <v>14</v>
      </c>
      <c r="GV4" s="64" t="s">
        <v>15</v>
      </c>
      <c r="GW4" s="64" t="s">
        <v>16</v>
      </c>
      <c r="GX4" s="64" t="s">
        <v>17</v>
      </c>
      <c r="GY4" s="64" t="s">
        <v>18</v>
      </c>
      <c r="GZ4" s="64" t="s">
        <v>19</v>
      </c>
      <c r="HA4" s="66" t="s">
        <v>20</v>
      </c>
      <c r="HB4" s="64"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297" t="s">
        <v>13</v>
      </c>
      <c r="HS4" s="64" t="s">
        <v>14</v>
      </c>
      <c r="HT4" s="64" t="s">
        <v>15</v>
      </c>
      <c r="HU4" s="64" t="s">
        <v>16</v>
      </c>
      <c r="HV4" s="64" t="s">
        <v>17</v>
      </c>
      <c r="HW4" s="64" t="s">
        <v>18</v>
      </c>
      <c r="HX4" s="66" t="s">
        <v>19</v>
      </c>
      <c r="HY4" s="65"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344</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297"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11" t="s">
        <v>13</v>
      </c>
      <c r="KG4" s="11" t="s">
        <v>14</v>
      </c>
      <c r="KH4" s="11" t="s">
        <v>15</v>
      </c>
      <c r="KI4" s="64" t="s">
        <v>16</v>
      </c>
      <c r="KJ4" s="11" t="s">
        <v>13</v>
      </c>
      <c r="KK4" s="11" t="s">
        <v>14</v>
      </c>
      <c r="KL4" s="11"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341" t="s">
        <v>17</v>
      </c>
      <c r="LE4" s="11" t="s">
        <v>13</v>
      </c>
      <c r="LF4" s="11" t="s">
        <v>14</v>
      </c>
      <c r="LG4" s="11" t="s">
        <v>15</v>
      </c>
      <c r="LH4" s="11" t="s">
        <v>16</v>
      </c>
      <c r="LI4" s="11" t="s">
        <v>17</v>
      </c>
      <c r="LJ4" s="11" t="s">
        <v>432</v>
      </c>
      <c r="LK4" s="65" t="s">
        <v>13</v>
      </c>
      <c r="LL4" s="11" t="s">
        <v>14</v>
      </c>
      <c r="LM4" s="11" t="s">
        <v>15</v>
      </c>
      <c r="LN4" s="64" t="s">
        <v>16</v>
      </c>
      <c r="LO4" s="64" t="s">
        <v>17</v>
      </c>
      <c r="LP4" s="340" t="s">
        <v>432</v>
      </c>
      <c r="LQ4" s="65" t="s">
        <v>13</v>
      </c>
      <c r="LR4" s="11" t="s">
        <v>14</v>
      </c>
      <c r="LS4" s="11" t="s">
        <v>15</v>
      </c>
      <c r="LT4" s="11" t="s">
        <v>16</v>
      </c>
      <c r="LU4" s="64" t="s">
        <v>17</v>
      </c>
      <c r="LV4" s="11" t="s">
        <v>18</v>
      </c>
      <c r="LW4" s="11" t="s">
        <v>19</v>
      </c>
      <c r="LX4" s="297" t="s">
        <v>20</v>
      </c>
      <c r="LY4" s="297" t="s">
        <v>345</v>
      </c>
      <c r="LZ4" s="298" t="s">
        <v>346</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11" t="s">
        <v>432</v>
      </c>
      <c r="MP4" s="65" t="s">
        <v>13</v>
      </c>
      <c r="MQ4" s="11" t="s">
        <v>14</v>
      </c>
      <c r="MR4" s="11" t="s">
        <v>15</v>
      </c>
      <c r="MS4" s="11" t="s">
        <v>16</v>
      </c>
      <c r="MT4" s="340" t="s">
        <v>17</v>
      </c>
      <c r="MU4" s="341" t="s">
        <v>432</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297" t="s">
        <v>13</v>
      </c>
      <c r="NO4" s="11" t="s">
        <v>14</v>
      </c>
      <c r="NP4" s="11" t="s">
        <v>15</v>
      </c>
      <c r="NQ4" s="11" t="s">
        <v>16</v>
      </c>
      <c r="NR4" s="340" t="s">
        <v>17</v>
      </c>
      <c r="NS4" s="341" t="s">
        <v>432</v>
      </c>
      <c r="NT4" s="297" t="s">
        <v>13</v>
      </c>
      <c r="NU4" s="11" t="s">
        <v>14</v>
      </c>
      <c r="NV4" s="11" t="s">
        <v>15</v>
      </c>
      <c r="NW4" s="11" t="s">
        <v>16</v>
      </c>
      <c r="NX4" s="340" t="s">
        <v>17</v>
      </c>
      <c r="NY4" s="341" t="s">
        <v>432</v>
      </c>
      <c r="NZ4" s="11" t="s">
        <v>13</v>
      </c>
      <c r="OA4" s="11" t="s">
        <v>14</v>
      </c>
      <c r="OB4" s="11" t="s">
        <v>15</v>
      </c>
      <c r="OC4" s="11" t="s">
        <v>16</v>
      </c>
      <c r="OD4" s="64" t="s">
        <v>17</v>
      </c>
      <c r="OE4" s="11" t="s">
        <v>18</v>
      </c>
      <c r="OF4" s="11" t="s">
        <v>19</v>
      </c>
      <c r="OG4" s="297" t="s">
        <v>20</v>
      </c>
      <c r="OH4" s="298" t="s">
        <v>21</v>
      </c>
      <c r="OI4" s="11" t="s">
        <v>13</v>
      </c>
      <c r="OJ4" s="11" t="s">
        <v>14</v>
      </c>
      <c r="OK4" s="11" t="s">
        <v>15</v>
      </c>
      <c r="OL4" s="11" t="s">
        <v>16</v>
      </c>
      <c r="OM4" s="64" t="s">
        <v>17</v>
      </c>
      <c r="ON4" s="11" t="s">
        <v>18</v>
      </c>
      <c r="OO4" s="11" t="s">
        <v>19</v>
      </c>
      <c r="OP4" s="297" t="s">
        <v>20</v>
      </c>
      <c r="OQ4" s="341" t="s">
        <v>21</v>
      </c>
      <c r="OR4" s="11" t="s">
        <v>13</v>
      </c>
      <c r="OS4" s="11" t="s">
        <v>14</v>
      </c>
      <c r="OT4" s="11" t="s">
        <v>15</v>
      </c>
      <c r="OU4" s="11" t="s">
        <v>16</v>
      </c>
      <c r="OV4" s="340" t="s">
        <v>17</v>
      </c>
      <c r="OW4" s="341" t="s">
        <v>432</v>
      </c>
      <c r="OX4" s="297" t="s">
        <v>13</v>
      </c>
      <c r="OY4" s="11" t="s">
        <v>14</v>
      </c>
      <c r="OZ4" s="11" t="s">
        <v>15</v>
      </c>
      <c r="PA4" s="11" t="s">
        <v>16</v>
      </c>
      <c r="PB4" s="340" t="s">
        <v>17</v>
      </c>
      <c r="PC4" s="341" t="s">
        <v>432</v>
      </c>
      <c r="PD4" s="11" t="s">
        <v>13</v>
      </c>
      <c r="PE4" s="11" t="s">
        <v>14</v>
      </c>
      <c r="PF4" s="11" t="s">
        <v>15</v>
      </c>
      <c r="PG4" s="11" t="s">
        <v>16</v>
      </c>
      <c r="PH4" s="64" t="s">
        <v>17</v>
      </c>
      <c r="PI4" s="11" t="s">
        <v>18</v>
      </c>
      <c r="PJ4" s="11" t="s">
        <v>19</v>
      </c>
      <c r="PK4" s="297" t="s">
        <v>20</v>
      </c>
      <c r="PL4" s="298" t="s">
        <v>21</v>
      </c>
      <c r="PM4" s="11" t="s">
        <v>13</v>
      </c>
      <c r="PN4" s="11" t="s">
        <v>14</v>
      </c>
      <c r="PO4" s="11" t="s">
        <v>15</v>
      </c>
      <c r="PP4" s="11" t="s">
        <v>16</v>
      </c>
      <c r="PQ4" s="64" t="s">
        <v>17</v>
      </c>
      <c r="PR4" s="11" t="s">
        <v>18</v>
      </c>
      <c r="PS4" s="11" t="s">
        <v>19</v>
      </c>
      <c r="PT4" s="297" t="s">
        <v>20</v>
      </c>
      <c r="PU4" s="298" t="s">
        <v>21</v>
      </c>
      <c r="PV4" s="297"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297"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c r="RM4" s="360"/>
    </row>
    <row r="5" spans="1:481"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297"/>
      <c r="GS5" s="64"/>
      <c r="GT5" s="65"/>
      <c r="GU5" s="64"/>
      <c r="GV5" s="64"/>
      <c r="GW5" s="64"/>
      <c r="GX5" s="64"/>
      <c r="GY5" s="64"/>
      <c r="GZ5" s="64"/>
      <c r="HA5" s="66"/>
      <c r="HB5" s="64"/>
      <c r="HC5" s="64"/>
      <c r="HD5" s="64"/>
      <c r="HE5" s="64"/>
      <c r="HF5" s="64"/>
      <c r="HG5" s="64"/>
      <c r="HH5" s="64"/>
      <c r="HI5" s="64"/>
      <c r="HJ5" s="64"/>
      <c r="HK5" s="64"/>
      <c r="HL5" s="64"/>
      <c r="HM5" s="64"/>
      <c r="HN5" s="64"/>
      <c r="HO5" s="64"/>
      <c r="HP5" s="297"/>
      <c r="HQ5" s="298"/>
      <c r="HR5" s="297"/>
      <c r="HS5" s="64"/>
      <c r="HT5" s="64"/>
      <c r="HU5" s="64"/>
      <c r="HV5" s="64"/>
      <c r="HW5" s="64"/>
      <c r="HX5" s="66"/>
      <c r="HY5" s="65"/>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297"/>
      <c r="JI5" s="64"/>
      <c r="JJ5" s="64"/>
      <c r="JK5" s="64"/>
      <c r="JL5" s="64"/>
      <c r="JM5" s="64"/>
      <c r="JN5" s="64"/>
      <c r="JO5" s="64"/>
      <c r="JP5" s="64"/>
      <c r="JQ5" s="64"/>
      <c r="JR5" s="297"/>
      <c r="JS5" s="298"/>
      <c r="JT5" s="297"/>
      <c r="JU5" s="64"/>
      <c r="JV5" s="64"/>
      <c r="JW5" s="64"/>
      <c r="JX5" s="64"/>
      <c r="JY5" s="64"/>
      <c r="JZ5" s="64"/>
      <c r="KA5" s="64"/>
      <c r="KB5" s="64"/>
      <c r="KC5" s="64"/>
      <c r="KD5" s="297"/>
      <c r="KE5" s="298"/>
      <c r="KF5" s="11"/>
      <c r="KG5" s="11"/>
      <c r="KH5" s="11"/>
      <c r="KI5" s="64"/>
      <c r="KJ5" s="11"/>
      <c r="KK5" s="11"/>
      <c r="KL5" s="11"/>
      <c r="KM5" s="64"/>
      <c r="KN5" s="65"/>
      <c r="KO5" s="64"/>
      <c r="KP5" s="64"/>
      <c r="KQ5" s="64"/>
      <c r="KR5" s="64"/>
      <c r="KS5" s="64"/>
      <c r="KT5" s="66"/>
      <c r="KU5" s="11"/>
      <c r="KV5" s="11"/>
      <c r="KW5" s="11"/>
      <c r="KX5" s="11"/>
      <c r="KY5" s="64"/>
      <c r="KZ5" s="11"/>
      <c r="LA5" s="11"/>
      <c r="LB5" s="11"/>
      <c r="LC5" s="11"/>
      <c r="LD5" s="341"/>
      <c r="LE5" s="11"/>
      <c r="LF5" s="11"/>
      <c r="LG5" s="11"/>
      <c r="LH5" s="11"/>
      <c r="LI5" s="11"/>
      <c r="LJ5" s="11"/>
      <c r="LK5" s="65"/>
      <c r="LL5" s="11"/>
      <c r="LM5" s="11"/>
      <c r="LN5" s="64"/>
      <c r="LO5" s="64"/>
      <c r="LP5" s="340"/>
      <c r="LQ5" s="65"/>
      <c r="LR5" s="11"/>
      <c r="LS5" s="11"/>
      <c r="LT5" s="11"/>
      <c r="LU5" s="64"/>
      <c r="LV5" s="11"/>
      <c r="LW5" s="11"/>
      <c r="LX5" s="297"/>
      <c r="LY5" s="297"/>
      <c r="LZ5" s="298"/>
      <c r="MA5" s="11"/>
      <c r="MB5" s="11"/>
      <c r="MC5" s="11"/>
      <c r="MD5" s="11"/>
      <c r="ME5" s="64"/>
      <c r="MF5" s="11"/>
      <c r="MG5" s="11"/>
      <c r="MH5" s="297"/>
      <c r="MI5" s="298"/>
      <c r="MJ5" s="11"/>
      <c r="MK5" s="11"/>
      <c r="ML5" s="11"/>
      <c r="MM5" s="11"/>
      <c r="MN5" s="11"/>
      <c r="MO5" s="11"/>
      <c r="MP5" s="65"/>
      <c r="MQ5" s="11"/>
      <c r="MR5" s="11"/>
      <c r="MS5" s="11"/>
      <c r="MT5" s="340"/>
      <c r="MU5" s="341"/>
      <c r="MV5" s="11"/>
      <c r="MW5" s="11"/>
      <c r="MX5" s="11"/>
      <c r="MY5" s="11"/>
      <c r="MZ5" s="64"/>
      <c r="NA5" s="11"/>
      <c r="NB5" s="11"/>
      <c r="NC5" s="297"/>
      <c r="ND5" s="298"/>
      <c r="NE5" s="297"/>
      <c r="NF5" s="11"/>
      <c r="NG5" s="11"/>
      <c r="NH5" s="11"/>
      <c r="NI5" s="64"/>
      <c r="NJ5" s="11"/>
      <c r="NK5" s="11"/>
      <c r="NL5" s="297"/>
      <c r="NM5" s="298"/>
      <c r="NN5" s="297"/>
      <c r="NO5" s="11"/>
      <c r="NP5" s="11"/>
      <c r="NQ5" s="11"/>
      <c r="NR5" s="340"/>
      <c r="NS5" s="341"/>
      <c r="NT5" s="297"/>
      <c r="NU5" s="11"/>
      <c r="NV5" s="11"/>
      <c r="NW5" s="11"/>
      <c r="NX5" s="340"/>
      <c r="NY5" s="341"/>
      <c r="NZ5" s="11"/>
      <c r="OA5" s="11"/>
      <c r="OB5" s="11"/>
      <c r="OC5" s="11"/>
      <c r="OD5" s="64"/>
      <c r="OE5" s="11"/>
      <c r="OF5" s="11"/>
      <c r="OG5" s="297"/>
      <c r="OH5" s="298"/>
      <c r="OI5" s="11"/>
      <c r="OJ5" s="11"/>
      <c r="OK5" s="11"/>
      <c r="OL5" s="11"/>
      <c r="OM5" s="64"/>
      <c r="ON5" s="11"/>
      <c r="OO5" s="11"/>
      <c r="OP5" s="297"/>
      <c r="OQ5" s="341"/>
      <c r="OR5" s="11"/>
      <c r="OS5" s="11"/>
      <c r="OT5" s="11"/>
      <c r="OU5" s="11"/>
      <c r="OV5" s="340"/>
      <c r="OW5" s="341"/>
      <c r="OX5" s="297"/>
      <c r="OY5" s="11"/>
      <c r="OZ5" s="11"/>
      <c r="PA5" s="11"/>
      <c r="PB5" s="340"/>
      <c r="PC5" s="341"/>
      <c r="PD5" s="11"/>
      <c r="PE5" s="11"/>
      <c r="PF5" s="11"/>
      <c r="PG5" s="11"/>
      <c r="PH5" s="64"/>
      <c r="PI5" s="11"/>
      <c r="PJ5" s="11"/>
      <c r="PK5" s="297"/>
      <c r="PL5" s="298"/>
      <c r="PM5" s="11"/>
      <c r="PN5" s="11"/>
      <c r="PO5" s="11"/>
      <c r="PP5" s="11"/>
      <c r="PQ5" s="64"/>
      <c r="PR5" s="11"/>
      <c r="PS5" s="11"/>
      <c r="PT5" s="297"/>
      <c r="PU5" s="298"/>
      <c r="PV5" s="297"/>
      <c r="PW5" s="11"/>
      <c r="PX5" s="11"/>
      <c r="PY5" s="11"/>
      <c r="PZ5" s="64"/>
      <c r="QA5" s="11"/>
      <c r="QB5" s="11"/>
      <c r="QC5" s="297"/>
      <c r="QD5" s="298"/>
      <c r="QE5" s="297"/>
      <c r="QF5" s="11"/>
      <c r="QG5" s="11"/>
      <c r="QH5" s="11"/>
      <c r="QI5" s="64"/>
      <c r="QJ5" s="11"/>
      <c r="QK5" s="11"/>
      <c r="QL5" s="297"/>
      <c r="QM5" s="298"/>
      <c r="QN5" s="297"/>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c r="RM5" s="360"/>
    </row>
    <row r="6" spans="1:481"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297"/>
      <c r="GS6" s="64"/>
      <c r="GT6" s="65"/>
      <c r="GU6" s="64"/>
      <c r="GV6" s="64"/>
      <c r="GW6" s="64"/>
      <c r="GX6" s="64"/>
      <c r="GY6" s="64"/>
      <c r="GZ6" s="64"/>
      <c r="HA6" s="66"/>
      <c r="HB6" s="64"/>
      <c r="HC6" s="64"/>
      <c r="HD6" s="64"/>
      <c r="HE6" s="64"/>
      <c r="HF6" s="64"/>
      <c r="HG6" s="64"/>
      <c r="HH6" s="64"/>
      <c r="HI6" s="64"/>
      <c r="HJ6" s="64"/>
      <c r="HK6" s="64"/>
      <c r="HL6" s="64"/>
      <c r="HM6" s="64"/>
      <c r="HN6" s="64"/>
      <c r="HO6" s="64"/>
      <c r="HP6" s="297"/>
      <c r="HQ6" s="298"/>
      <c r="HR6" s="297"/>
      <c r="HS6" s="64"/>
      <c r="HT6" s="64"/>
      <c r="HU6" s="64"/>
      <c r="HV6" s="64"/>
      <c r="HW6" s="64"/>
      <c r="HX6" s="66"/>
      <c r="HY6" s="65"/>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297"/>
      <c r="JI6" s="64"/>
      <c r="JJ6" s="64"/>
      <c r="JK6" s="64"/>
      <c r="JL6" s="64"/>
      <c r="JM6" s="64"/>
      <c r="JN6" s="64"/>
      <c r="JO6" s="64"/>
      <c r="JP6" s="64"/>
      <c r="JQ6" s="64"/>
      <c r="JR6" s="297"/>
      <c r="JS6" s="298"/>
      <c r="JT6" s="297"/>
      <c r="JU6" s="64"/>
      <c r="JV6" s="64"/>
      <c r="JW6" s="64"/>
      <c r="JX6" s="64"/>
      <c r="JY6" s="64"/>
      <c r="JZ6" s="64"/>
      <c r="KA6" s="64"/>
      <c r="KB6" s="64"/>
      <c r="KC6" s="64"/>
      <c r="KD6" s="297"/>
      <c r="KE6" s="298"/>
      <c r="KF6" s="11"/>
      <c r="KG6" s="11"/>
      <c r="KH6" s="11"/>
      <c r="KI6" s="64"/>
      <c r="KJ6" s="11"/>
      <c r="KK6" s="11"/>
      <c r="KL6" s="11"/>
      <c r="KM6" s="64"/>
      <c r="KN6" s="65"/>
      <c r="KO6" s="64"/>
      <c r="KP6" s="64"/>
      <c r="KQ6" s="64"/>
      <c r="KR6" s="64"/>
      <c r="KS6" s="64"/>
      <c r="KT6" s="66"/>
      <c r="KU6" s="11"/>
      <c r="KV6" s="11"/>
      <c r="KW6" s="11"/>
      <c r="KX6" s="11"/>
      <c r="KY6" s="64"/>
      <c r="KZ6" s="11"/>
      <c r="LA6" s="11"/>
      <c r="LB6" s="11"/>
      <c r="LC6" s="11"/>
      <c r="LD6" s="341"/>
      <c r="LE6" s="11"/>
      <c r="LF6" s="11"/>
      <c r="LG6" s="11"/>
      <c r="LH6" s="11"/>
      <c r="LI6" s="11"/>
      <c r="LJ6" s="11"/>
      <c r="LK6" s="65"/>
      <c r="LL6" s="11"/>
      <c r="LM6" s="11"/>
      <c r="LN6" s="64"/>
      <c r="LO6" s="64"/>
      <c r="LP6" s="340"/>
      <c r="LQ6" s="65"/>
      <c r="LR6" s="11"/>
      <c r="LS6" s="11"/>
      <c r="LT6" s="11"/>
      <c r="LU6" s="64"/>
      <c r="LV6" s="11"/>
      <c r="LW6" s="11"/>
      <c r="LX6" s="297"/>
      <c r="LY6" s="297"/>
      <c r="LZ6" s="298"/>
      <c r="MA6" s="11"/>
      <c r="MB6" s="11"/>
      <c r="MC6" s="11"/>
      <c r="MD6" s="11"/>
      <c r="ME6" s="64"/>
      <c r="MF6" s="11"/>
      <c r="MG6" s="11"/>
      <c r="MH6" s="297"/>
      <c r="MI6" s="298"/>
      <c r="MJ6" s="11"/>
      <c r="MK6" s="11"/>
      <c r="ML6" s="11"/>
      <c r="MM6" s="11"/>
      <c r="MN6" s="11"/>
      <c r="MO6" s="11"/>
      <c r="MP6" s="65"/>
      <c r="MQ6" s="11"/>
      <c r="MR6" s="11"/>
      <c r="MS6" s="11"/>
      <c r="MT6" s="340"/>
      <c r="MU6" s="341"/>
      <c r="MV6" s="11"/>
      <c r="MW6" s="11"/>
      <c r="MX6" s="11"/>
      <c r="MY6" s="11"/>
      <c r="MZ6" s="64"/>
      <c r="NA6" s="11"/>
      <c r="NB6" s="11"/>
      <c r="NC6" s="297"/>
      <c r="ND6" s="298"/>
      <c r="NE6" s="297"/>
      <c r="NF6" s="11"/>
      <c r="NG6" s="11"/>
      <c r="NH6" s="11"/>
      <c r="NI6" s="64"/>
      <c r="NJ6" s="11"/>
      <c r="NK6" s="11"/>
      <c r="NL6" s="297"/>
      <c r="NM6" s="298"/>
      <c r="NN6" s="297"/>
      <c r="NO6" s="11"/>
      <c r="NP6" s="11"/>
      <c r="NQ6" s="11"/>
      <c r="NR6" s="340"/>
      <c r="NS6" s="341"/>
      <c r="NT6" s="297"/>
      <c r="NU6" s="11"/>
      <c r="NV6" s="11"/>
      <c r="NW6" s="11"/>
      <c r="NX6" s="340"/>
      <c r="NY6" s="341"/>
      <c r="NZ6" s="11"/>
      <c r="OA6" s="11"/>
      <c r="OB6" s="11"/>
      <c r="OC6" s="11"/>
      <c r="OD6" s="64"/>
      <c r="OE6" s="11"/>
      <c r="OF6" s="11"/>
      <c r="OG6" s="297"/>
      <c r="OH6" s="298"/>
      <c r="OI6" s="11"/>
      <c r="OJ6" s="11"/>
      <c r="OK6" s="11"/>
      <c r="OL6" s="11"/>
      <c r="OM6" s="64"/>
      <c r="ON6" s="11"/>
      <c r="OO6" s="11"/>
      <c r="OP6" s="297"/>
      <c r="OQ6" s="341"/>
      <c r="OR6" s="11"/>
      <c r="OS6" s="11"/>
      <c r="OT6" s="11"/>
      <c r="OU6" s="11"/>
      <c r="OV6" s="340"/>
      <c r="OW6" s="341"/>
      <c r="OX6" s="297"/>
      <c r="OY6" s="11"/>
      <c r="OZ6" s="11"/>
      <c r="PA6" s="11"/>
      <c r="PB6" s="340"/>
      <c r="PC6" s="341"/>
      <c r="PD6" s="11"/>
      <c r="PE6" s="11"/>
      <c r="PF6" s="11"/>
      <c r="PG6" s="11"/>
      <c r="PH6" s="64"/>
      <c r="PI6" s="11"/>
      <c r="PJ6" s="11"/>
      <c r="PK6" s="297"/>
      <c r="PL6" s="298"/>
      <c r="PM6" s="11"/>
      <c r="PN6" s="11"/>
      <c r="PO6" s="11"/>
      <c r="PP6" s="11"/>
      <c r="PQ6" s="64"/>
      <c r="PR6" s="11"/>
      <c r="PS6" s="11"/>
      <c r="PT6" s="297"/>
      <c r="PU6" s="298"/>
      <c r="PV6" s="297"/>
      <c r="PW6" s="11"/>
      <c r="PX6" s="11"/>
      <c r="PY6" s="11"/>
      <c r="PZ6" s="64"/>
      <c r="QA6" s="11"/>
      <c r="QB6" s="11"/>
      <c r="QC6" s="297"/>
      <c r="QD6" s="298"/>
      <c r="QE6" s="297"/>
      <c r="QF6" s="11"/>
      <c r="QG6" s="11"/>
      <c r="QH6" s="11"/>
      <c r="QI6" s="64"/>
      <c r="QJ6" s="11"/>
      <c r="QK6" s="11"/>
      <c r="QL6" s="297"/>
      <c r="QM6" s="298"/>
      <c r="QN6" s="297"/>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c r="RM6" s="360"/>
    </row>
    <row r="7" spans="1:481" s="2" customFormat="1" x14ac:dyDescent="0.25">
      <c r="A7" s="20">
        <v>39873</v>
      </c>
      <c r="B7" s="12"/>
      <c r="C7" s="13"/>
      <c r="D7" s="12"/>
      <c r="E7" s="14"/>
      <c r="F7" s="14"/>
      <c r="G7" s="13"/>
      <c r="H7" s="14"/>
      <c r="I7" s="14"/>
      <c r="J7" s="14"/>
      <c r="K7" s="14"/>
      <c r="L7" s="14"/>
      <c r="M7" s="14"/>
      <c r="N7" s="14"/>
      <c r="O7" s="14"/>
      <c r="P7" s="14"/>
      <c r="Q7" s="14"/>
      <c r="R7" s="14"/>
      <c r="S7" s="14"/>
      <c r="T7" s="14"/>
      <c r="U7" s="14"/>
      <c r="V7" s="14"/>
      <c r="W7" s="14"/>
      <c r="X7" s="12"/>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2"/>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2"/>
      <c r="CW7" s="14"/>
      <c r="CX7" s="14"/>
      <c r="CY7" s="14"/>
      <c r="CZ7" s="14"/>
      <c r="DA7" s="14"/>
      <c r="DB7" s="14"/>
      <c r="DC7" s="14"/>
      <c r="DD7" s="14"/>
      <c r="DE7" s="14"/>
      <c r="DF7" s="14"/>
      <c r="DG7" s="14"/>
      <c r="DH7" s="14"/>
      <c r="DI7" s="14"/>
      <c r="DJ7" s="14"/>
      <c r="DK7" s="14"/>
      <c r="DL7" s="14"/>
      <c r="DM7" s="14"/>
      <c r="DN7" s="14"/>
      <c r="DO7" s="14"/>
      <c r="DP7" s="14"/>
      <c r="DQ7" s="13"/>
      <c r="DR7" s="12"/>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4"/>
      <c r="GT7" s="49">
        <v>0.25205283827204567</v>
      </c>
      <c r="GU7" s="16">
        <v>0</v>
      </c>
      <c r="GV7" s="16">
        <v>0.13673687968582648</v>
      </c>
      <c r="GW7" s="16">
        <v>0</v>
      </c>
      <c r="GX7" s="16">
        <v>0.16886826133523741</v>
      </c>
      <c r="GY7" s="16">
        <v>0.12709746519100321</v>
      </c>
      <c r="GZ7" s="16">
        <v>0.29489468047126022</v>
      </c>
      <c r="HA7" s="17">
        <v>2.0349875044626917E-2</v>
      </c>
      <c r="HB7" s="16">
        <v>0.14035087719298245</v>
      </c>
      <c r="HC7" s="16">
        <v>0</v>
      </c>
      <c r="HD7" s="16">
        <v>4.912280701754386E-2</v>
      </c>
      <c r="HE7" s="16">
        <v>0.12280701754385964</v>
      </c>
      <c r="HF7" s="16">
        <v>0.12280701754385967</v>
      </c>
      <c r="HG7" s="16">
        <v>4.912280701754386E-2</v>
      </c>
      <c r="HH7" s="16">
        <v>3.1578947368421054E-2</v>
      </c>
      <c r="HI7" s="16">
        <v>0.13684210526315788</v>
      </c>
      <c r="HJ7" s="16">
        <v>0.17543859649122806</v>
      </c>
      <c r="HK7" s="16">
        <v>0</v>
      </c>
      <c r="HL7" s="16">
        <v>2.456140350877193E-2</v>
      </c>
      <c r="HM7" s="16">
        <v>7.0175438596491224E-2</v>
      </c>
      <c r="HN7" s="16">
        <v>2.8070175438596488E-2</v>
      </c>
      <c r="HO7" s="16">
        <v>1.4035087719298246E-2</v>
      </c>
      <c r="HP7" s="19">
        <v>3.5087719298245612E-2</v>
      </c>
      <c r="HQ7" s="17"/>
      <c r="HR7" s="19">
        <v>0.158</v>
      </c>
      <c r="HS7" s="16">
        <v>0.68400000000000005</v>
      </c>
      <c r="HT7" s="16">
        <v>0</v>
      </c>
      <c r="HU7" s="16">
        <v>0</v>
      </c>
      <c r="HV7" s="16">
        <v>0.42100000000000004</v>
      </c>
      <c r="HW7" s="16">
        <v>0.105</v>
      </c>
      <c r="HX7" s="17">
        <v>0</v>
      </c>
      <c r="HY7" s="16">
        <v>0.1669256375129185</v>
      </c>
      <c r="HZ7" s="16">
        <v>6.8230937471690234E-2</v>
      </c>
      <c r="IA7" s="16">
        <v>0.12120571658615137</v>
      </c>
      <c r="IB7" s="16">
        <v>0.18888888888888888</v>
      </c>
      <c r="IC7" s="16">
        <v>5.8783932437404207E-2</v>
      </c>
      <c r="ID7" s="16">
        <v>4.356811261418659E-2</v>
      </c>
      <c r="IE7" s="16">
        <v>7.8809004494436036E-2</v>
      </c>
      <c r="IF7" s="16">
        <v>4.4075608579177687E-2</v>
      </c>
      <c r="IG7" s="16">
        <v>5.3762218265787372E-2</v>
      </c>
      <c r="IH7" s="16">
        <v>5.4670719239181279E-2</v>
      </c>
      <c r="II7" s="16">
        <v>5.2981434799247905E-2</v>
      </c>
      <c r="IJ7" s="16">
        <v>6.0645086070945903E-2</v>
      </c>
      <c r="IK7" s="16">
        <v>7.4527030399840263E-3</v>
      </c>
      <c r="IL7" s="67"/>
      <c r="IM7" s="42"/>
      <c r="IN7" s="18"/>
      <c r="IO7" s="16">
        <v>-0.52631578947368418</v>
      </c>
      <c r="IP7" s="16">
        <v>-0.26315789473684209</v>
      </c>
      <c r="IQ7" s="16">
        <v>-0.47368421052631576</v>
      </c>
      <c r="IR7" s="16">
        <v>-0.36842105263157893</v>
      </c>
      <c r="IS7" s="16">
        <v>-0.26315789473684209</v>
      </c>
      <c r="IT7" s="16">
        <v>-5.2631578947368418E-2</v>
      </c>
      <c r="IU7" s="17">
        <v>-0.10526315789473684</v>
      </c>
      <c r="JF7" s="299"/>
      <c r="JG7" s="21"/>
      <c r="JH7" s="299"/>
      <c r="JR7" s="299"/>
      <c r="JS7" s="21"/>
      <c r="JT7" s="19">
        <v>0.158</v>
      </c>
      <c r="JU7" s="16">
        <v>0.26300000000000001</v>
      </c>
      <c r="JV7" s="16">
        <v>0.316</v>
      </c>
      <c r="JW7" s="16">
        <v>0.26300000000000001</v>
      </c>
      <c r="JX7" s="16">
        <v>0.68400000000000005</v>
      </c>
      <c r="JY7" s="16">
        <v>5.2999999999999999E-2</v>
      </c>
      <c r="JZ7" s="16">
        <v>0.105</v>
      </c>
      <c r="KA7" s="16">
        <v>0.105</v>
      </c>
      <c r="KB7" s="16">
        <v>0.21100000000000002</v>
      </c>
      <c r="KC7" s="16"/>
      <c r="KD7" s="19">
        <v>0.105</v>
      </c>
      <c r="KE7" s="17"/>
      <c r="KF7" s="67"/>
      <c r="KG7" s="67"/>
      <c r="KH7" s="67"/>
      <c r="KI7" s="67"/>
      <c r="KJ7" s="67"/>
      <c r="KK7" s="67"/>
      <c r="KL7" s="67"/>
      <c r="KM7" s="67"/>
      <c r="KN7" s="49"/>
      <c r="KO7" s="16"/>
      <c r="KP7" s="16"/>
      <c r="KQ7" s="16"/>
      <c r="KR7" s="16"/>
      <c r="KS7" s="16"/>
      <c r="KT7" s="17"/>
      <c r="KU7" s="16">
        <v>0.27543859649122804</v>
      </c>
      <c r="KV7" s="16">
        <v>0.21247563352826512</v>
      </c>
      <c r="KW7" s="16">
        <v>0.2669590643274854</v>
      </c>
      <c r="KX7" s="16">
        <v>0.20146198830409356</v>
      </c>
      <c r="KY7" s="16">
        <v>4.3664717348927878E-2</v>
      </c>
      <c r="KZ7" s="16">
        <v>0.2730994152046784</v>
      </c>
      <c r="LA7" s="16">
        <v>0.20692007797270956</v>
      </c>
      <c r="LB7" s="16">
        <v>0.27017543859649118</v>
      </c>
      <c r="LC7" s="16">
        <v>0.21169590643274855</v>
      </c>
      <c r="LD7" s="17">
        <v>3.8109161793372315E-2</v>
      </c>
      <c r="LE7" s="16"/>
      <c r="LF7" s="16"/>
      <c r="LG7" s="16"/>
      <c r="LH7" s="16"/>
      <c r="LI7" s="16"/>
      <c r="LJ7" s="16"/>
      <c r="LK7" s="49"/>
      <c r="LL7" s="16"/>
      <c r="LM7" s="16"/>
      <c r="LN7" s="19"/>
      <c r="LO7" s="19"/>
      <c r="LP7" s="19"/>
      <c r="LQ7" s="49">
        <v>0.5</v>
      </c>
      <c r="LR7" s="16">
        <v>0.71400000000000008</v>
      </c>
      <c r="LS7" s="16">
        <v>0.42899999999999999</v>
      </c>
      <c r="LT7" s="16">
        <v>0</v>
      </c>
      <c r="LU7" s="16">
        <v>0.5</v>
      </c>
      <c r="LV7" s="16">
        <v>0.214</v>
      </c>
      <c r="LW7" s="16">
        <v>0</v>
      </c>
      <c r="LX7" s="19">
        <v>0</v>
      </c>
      <c r="LY7" s="19"/>
      <c r="LZ7" s="17"/>
      <c r="MA7" s="16"/>
      <c r="MB7" s="16"/>
      <c r="MC7" s="16"/>
      <c r="MD7" s="16"/>
      <c r="ME7" s="16"/>
      <c r="MF7" s="16"/>
      <c r="MG7" s="16"/>
      <c r="MH7" s="19"/>
      <c r="MI7" s="17"/>
      <c r="MJ7" s="16"/>
      <c r="MK7" s="16"/>
      <c r="ML7" s="16"/>
      <c r="MM7" s="16"/>
      <c r="MN7" s="16"/>
      <c r="MO7" s="16"/>
      <c r="MP7" s="49"/>
      <c r="MQ7" s="16"/>
      <c r="MR7" s="16"/>
      <c r="MS7" s="16"/>
      <c r="MT7" s="19"/>
      <c r="MU7" s="17"/>
      <c r="MV7" s="16">
        <v>0.4</v>
      </c>
      <c r="MW7" s="16">
        <v>0.53299999999999992</v>
      </c>
      <c r="MX7" s="16">
        <v>0.53299999999999992</v>
      </c>
      <c r="MY7" s="16">
        <v>0</v>
      </c>
      <c r="MZ7" s="16">
        <v>0.6</v>
      </c>
      <c r="NA7" s="16">
        <v>0.13300000000000001</v>
      </c>
      <c r="NB7" s="16">
        <v>6.7000000000000004E-2</v>
      </c>
      <c r="NC7" s="19">
        <v>6.7000000000000004E-2</v>
      </c>
      <c r="ND7" s="17"/>
      <c r="NE7" s="19"/>
      <c r="NF7" s="16"/>
      <c r="NG7" s="16"/>
      <c r="NH7" s="16"/>
      <c r="NI7" s="16"/>
      <c r="NJ7" s="16"/>
      <c r="NK7" s="16"/>
      <c r="NL7" s="19"/>
      <c r="NM7" s="17"/>
      <c r="NN7" s="19"/>
      <c r="NO7" s="19"/>
      <c r="NP7" s="19"/>
      <c r="NQ7" s="19"/>
      <c r="NR7" s="19"/>
      <c r="NS7" s="17"/>
      <c r="NT7" s="19"/>
      <c r="NU7" s="19"/>
      <c r="NV7" s="19"/>
      <c r="NW7" s="19"/>
      <c r="NX7" s="19"/>
      <c r="NY7" s="17"/>
      <c r="NZ7" s="19"/>
      <c r="OA7" s="19"/>
      <c r="OB7" s="19"/>
      <c r="OC7" s="19"/>
      <c r="OD7" s="19"/>
      <c r="OE7" s="19"/>
      <c r="OF7" s="19"/>
      <c r="OG7" s="19"/>
      <c r="OH7" s="17"/>
      <c r="OI7" s="19"/>
      <c r="OJ7" s="19"/>
      <c r="OK7" s="19"/>
      <c r="OL7" s="19"/>
      <c r="OM7" s="19"/>
      <c r="ON7" s="19"/>
      <c r="OO7" s="19"/>
      <c r="OP7" s="19"/>
      <c r="OQ7" s="17"/>
      <c r="OR7" s="19"/>
      <c r="OS7" s="19"/>
      <c r="OT7" s="19"/>
      <c r="OU7" s="19"/>
      <c r="OV7" s="19"/>
      <c r="OW7" s="17"/>
      <c r="OX7" s="19"/>
      <c r="OY7" s="19"/>
      <c r="OZ7" s="19"/>
      <c r="PA7" s="19"/>
      <c r="PB7" s="19"/>
      <c r="PC7" s="17"/>
      <c r="PD7" s="19"/>
      <c r="PE7" s="19"/>
      <c r="PF7" s="19"/>
      <c r="PG7" s="19"/>
      <c r="PH7" s="19"/>
      <c r="PI7" s="19"/>
      <c r="PJ7" s="19"/>
      <c r="PK7" s="19"/>
      <c r="PL7" s="17"/>
      <c r="PM7" s="19"/>
      <c r="PN7" s="19"/>
      <c r="PO7" s="19"/>
      <c r="PP7" s="19"/>
      <c r="PQ7" s="19"/>
      <c r="PR7" s="19"/>
      <c r="PS7" s="19"/>
      <c r="PT7" s="19"/>
      <c r="PU7" s="17"/>
      <c r="PV7" s="19">
        <v>0.28123781676413251</v>
      </c>
      <c r="PW7" s="16">
        <v>6.1062378167641325E-2</v>
      </c>
      <c r="PX7" s="16">
        <v>6.851851851851852E-2</v>
      </c>
      <c r="PY7" s="16">
        <v>0.20623781676413255</v>
      </c>
      <c r="PZ7" s="16">
        <v>2.6803118908382065E-2</v>
      </c>
      <c r="QA7" s="16">
        <v>0.21647173489278754</v>
      </c>
      <c r="QB7" s="16">
        <v>0.13966861598440544</v>
      </c>
      <c r="QC7" s="19">
        <v>0</v>
      </c>
      <c r="QD7" s="17"/>
      <c r="QE7" s="19">
        <v>0.14035087719298245</v>
      </c>
      <c r="QF7" s="16">
        <v>3.5087719298245612E-2</v>
      </c>
      <c r="QG7" s="16">
        <v>0.19298245614035087</v>
      </c>
      <c r="QH7" s="16">
        <v>6.1403508771929821E-2</v>
      </c>
      <c r="QI7" s="16">
        <v>0.2807017543859649</v>
      </c>
      <c r="QJ7" s="16">
        <v>5.2631578947368418E-2</v>
      </c>
      <c r="QK7" s="16">
        <v>0.21929824561403508</v>
      </c>
      <c r="QL7" s="19">
        <v>1.7543859649122806E-2</v>
      </c>
      <c r="QM7" s="17"/>
      <c r="QN7" s="19">
        <v>0.35964912280701755</v>
      </c>
      <c r="QO7" s="16">
        <v>0.14912280701754385</v>
      </c>
      <c r="QP7" s="16">
        <v>0.23684210526315785</v>
      </c>
      <c r="QQ7" s="16">
        <v>8.771929824561403E-3</v>
      </c>
      <c r="QR7" s="16">
        <v>7.8947368421052627E-2</v>
      </c>
      <c r="QS7" s="16">
        <v>0.15789473684210525</v>
      </c>
      <c r="QT7" s="16">
        <v>8.771929824561403E-3</v>
      </c>
      <c r="QU7" s="19">
        <v>0</v>
      </c>
      <c r="QV7" s="17"/>
      <c r="QW7" s="49"/>
      <c r="QX7" s="19"/>
      <c r="QY7" s="19"/>
      <c r="QZ7" s="17"/>
      <c r="RA7" s="49"/>
      <c r="RB7" s="19"/>
      <c r="RC7" s="19"/>
      <c r="RD7" s="17"/>
      <c r="RE7" s="49"/>
      <c r="RF7" s="19"/>
      <c r="RG7" s="19"/>
      <c r="RH7" s="17"/>
      <c r="RI7" s="49"/>
      <c r="RJ7" s="19"/>
      <c r="RK7" s="19"/>
      <c r="RL7" s="17"/>
      <c r="RM7" s="361"/>
    </row>
    <row r="8" spans="1:481" s="2" customFormat="1" x14ac:dyDescent="0.25">
      <c r="A8" s="20">
        <v>39965</v>
      </c>
      <c r="B8" s="12"/>
      <c r="C8" s="13"/>
      <c r="D8" s="12"/>
      <c r="E8" s="14"/>
      <c r="F8" s="14"/>
      <c r="G8" s="13"/>
      <c r="H8" s="14"/>
      <c r="I8" s="14"/>
      <c r="J8" s="14"/>
      <c r="K8" s="14"/>
      <c r="L8" s="14"/>
      <c r="M8" s="14"/>
      <c r="N8" s="14"/>
      <c r="O8" s="14"/>
      <c r="P8" s="14"/>
      <c r="Q8" s="14"/>
      <c r="R8" s="14"/>
      <c r="S8" s="14"/>
      <c r="T8" s="14"/>
      <c r="U8" s="14"/>
      <c r="V8" s="14"/>
      <c r="W8" s="14"/>
      <c r="X8" s="12"/>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2"/>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2"/>
      <c r="CW8" s="14"/>
      <c r="CX8" s="14"/>
      <c r="CY8" s="14"/>
      <c r="CZ8" s="14"/>
      <c r="DA8" s="14"/>
      <c r="DB8" s="14"/>
      <c r="DC8" s="14"/>
      <c r="DD8" s="14"/>
      <c r="DE8" s="14"/>
      <c r="DF8" s="14"/>
      <c r="DG8" s="14"/>
      <c r="DH8" s="14"/>
      <c r="DI8" s="14"/>
      <c r="DJ8" s="14"/>
      <c r="DK8" s="14"/>
      <c r="DL8" s="14"/>
      <c r="DM8" s="14"/>
      <c r="DN8" s="14"/>
      <c r="DO8" s="14"/>
      <c r="DP8" s="14"/>
      <c r="DQ8" s="13"/>
      <c r="DR8" s="12"/>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4"/>
      <c r="GT8" s="49">
        <v>0.22988505747126436</v>
      </c>
      <c r="GU8" s="16">
        <v>0</v>
      </c>
      <c r="GV8" s="16">
        <v>0.29885057471264359</v>
      </c>
      <c r="GW8" s="16">
        <v>3.4482758620689655E-2</v>
      </c>
      <c r="GX8" s="16">
        <v>9.1954022988505732E-2</v>
      </c>
      <c r="GY8" s="16">
        <v>6.8965517241379309E-2</v>
      </c>
      <c r="GZ8" s="16">
        <v>0.27586206896551724</v>
      </c>
      <c r="HA8" s="17">
        <v>0</v>
      </c>
      <c r="HB8" s="16">
        <v>0.12355889724310777</v>
      </c>
      <c r="HC8" s="16">
        <v>1.2857142857142859E-2</v>
      </c>
      <c r="HD8" s="16">
        <v>4.0701754385964906E-2</v>
      </c>
      <c r="HE8" s="16">
        <v>0.11283208020050126</v>
      </c>
      <c r="HF8" s="16">
        <v>0.1225563909774436</v>
      </c>
      <c r="HG8" s="16">
        <v>4.5238095238095237E-2</v>
      </c>
      <c r="HH8" s="16">
        <v>1.6666666666666666E-2</v>
      </c>
      <c r="HI8" s="16">
        <v>0.13759398496240602</v>
      </c>
      <c r="HJ8" s="16">
        <v>0.18854636591478696</v>
      </c>
      <c r="HK8" s="16">
        <v>0</v>
      </c>
      <c r="HL8" s="16">
        <v>2.0701754385964912E-2</v>
      </c>
      <c r="HM8" s="16">
        <v>5.0927318295739349E-2</v>
      </c>
      <c r="HN8" s="16">
        <v>0.11781954887218046</v>
      </c>
      <c r="HO8" s="16">
        <v>3.3333333333333331E-3</v>
      </c>
      <c r="HP8" s="19">
        <v>6.6666666666666662E-3</v>
      </c>
      <c r="HQ8" s="17"/>
      <c r="HR8" s="19">
        <v>0.35</v>
      </c>
      <c r="HS8" s="16">
        <v>0.55000000000000004</v>
      </c>
      <c r="HT8" s="16">
        <v>0</v>
      </c>
      <c r="HU8" s="16">
        <v>0</v>
      </c>
      <c r="HV8" s="16">
        <v>0.45</v>
      </c>
      <c r="HW8" s="16">
        <v>0.1</v>
      </c>
      <c r="HX8" s="17">
        <v>0</v>
      </c>
      <c r="HY8" s="16">
        <v>0.16500929022668154</v>
      </c>
      <c r="HZ8" s="16">
        <v>7.4388423679041513E-2</v>
      </c>
      <c r="IA8" s="16">
        <v>0.13274725274725274</v>
      </c>
      <c r="IB8" s="16">
        <v>0.18666666666666668</v>
      </c>
      <c r="IC8" s="16">
        <v>5.7142689499668907E-2</v>
      </c>
      <c r="ID8" s="16">
        <v>5.3353059348482695E-2</v>
      </c>
      <c r="IE8" s="16">
        <v>9.4441790093964015E-2</v>
      </c>
      <c r="IF8" s="16">
        <v>4.3658197891607499E-2</v>
      </c>
      <c r="IG8" s="16">
        <v>5.6532077127042807E-2</v>
      </c>
      <c r="IH8" s="16">
        <v>4.2691623149289051E-2</v>
      </c>
      <c r="II8" s="16">
        <v>4.2946273152222811E-2</v>
      </c>
      <c r="IJ8" s="16">
        <v>4.4268810264233613E-2</v>
      </c>
      <c r="IK8" s="16">
        <v>6.1538461538461538E-3</v>
      </c>
      <c r="IL8" s="16">
        <v>0.9453077094203779</v>
      </c>
      <c r="IM8" s="42"/>
      <c r="IN8" s="18"/>
      <c r="IO8" s="16">
        <v>-0.55000000000000004</v>
      </c>
      <c r="IP8" s="16">
        <v>-0.35</v>
      </c>
      <c r="IQ8" s="16">
        <v>-0.5</v>
      </c>
      <c r="IR8" s="16">
        <v>-0.55000000000000004</v>
      </c>
      <c r="IS8" s="16">
        <v>-0.35</v>
      </c>
      <c r="IT8" s="16">
        <v>-0.2</v>
      </c>
      <c r="IU8" s="17">
        <v>-0.05</v>
      </c>
      <c r="IV8" s="16">
        <v>0.57894736842105265</v>
      </c>
      <c r="IW8" s="16">
        <v>0.68421052631578949</v>
      </c>
      <c r="IX8" s="16">
        <v>0.26315789473684209</v>
      </c>
      <c r="IY8" s="16">
        <v>-0.36842105263157893</v>
      </c>
      <c r="IZ8" s="16">
        <v>-0.15789473684210525</v>
      </c>
      <c r="JA8" s="16">
        <v>0.47368421052631576</v>
      </c>
      <c r="JB8" s="16">
        <v>5.2631578947368418E-2</v>
      </c>
      <c r="JC8" s="16">
        <v>-0.10526315789473684</v>
      </c>
      <c r="JD8" s="16">
        <v>-0.21052631578947367</v>
      </c>
      <c r="JE8" s="16">
        <v>-5.2631578947368418E-2</v>
      </c>
      <c r="JF8" s="19">
        <v>5.2631578947368418E-2</v>
      </c>
      <c r="JG8" s="17"/>
      <c r="JH8" s="19">
        <v>0.25</v>
      </c>
      <c r="JI8" s="16">
        <v>0</v>
      </c>
      <c r="JJ8" s="16">
        <v>0.375</v>
      </c>
      <c r="JK8" s="16">
        <v>0.25</v>
      </c>
      <c r="JL8" s="16">
        <v>-0.25</v>
      </c>
      <c r="JM8" s="16">
        <v>0.375</v>
      </c>
      <c r="JN8" s="16">
        <v>0.375</v>
      </c>
      <c r="JO8" s="19">
        <v>0.375</v>
      </c>
      <c r="JP8" s="16">
        <v>0.375</v>
      </c>
      <c r="JQ8" s="16">
        <v>-0.25</v>
      </c>
      <c r="JR8" s="19">
        <v>0</v>
      </c>
      <c r="JS8" s="17"/>
      <c r="JT8" s="19">
        <v>0.1</v>
      </c>
      <c r="JU8" s="16">
        <v>0.2</v>
      </c>
      <c r="JV8" s="16">
        <v>0.3</v>
      </c>
      <c r="JW8" s="16">
        <v>0.3</v>
      </c>
      <c r="JX8" s="16">
        <v>0.55000000000000004</v>
      </c>
      <c r="JY8" s="16">
        <v>0</v>
      </c>
      <c r="JZ8" s="16">
        <v>0.2</v>
      </c>
      <c r="KA8" s="16">
        <v>0.1</v>
      </c>
      <c r="KB8" s="16">
        <v>0.25</v>
      </c>
      <c r="KC8" s="16">
        <v>0.6</v>
      </c>
      <c r="KD8" s="19">
        <v>0.1</v>
      </c>
      <c r="KE8" s="17"/>
      <c r="KF8" s="67"/>
      <c r="KG8" s="67"/>
      <c r="KH8" s="67"/>
      <c r="KI8" s="67"/>
      <c r="KJ8" s="67"/>
      <c r="KK8" s="67"/>
      <c r="KL8" s="67"/>
      <c r="KM8" s="67"/>
      <c r="KN8" s="49"/>
      <c r="KO8" s="16"/>
      <c r="KP8" s="16"/>
      <c r="KQ8" s="16"/>
      <c r="KR8" s="16"/>
      <c r="KS8" s="16"/>
      <c r="KT8" s="17"/>
      <c r="KU8" s="16">
        <v>0.31719298245614036</v>
      </c>
      <c r="KV8" s="16">
        <v>0.18333333333333335</v>
      </c>
      <c r="KW8" s="16">
        <v>0.28280701754385962</v>
      </c>
      <c r="KX8" s="16">
        <v>0.18</v>
      </c>
      <c r="KY8" s="16">
        <v>3.6666666666666667E-2</v>
      </c>
      <c r="KZ8" s="16">
        <v>0.30666666666666664</v>
      </c>
      <c r="LA8" s="16">
        <v>0.1788888888888889</v>
      </c>
      <c r="LB8" s="16">
        <v>0.27666666666666667</v>
      </c>
      <c r="LC8" s="16">
        <v>0.19555555555555557</v>
      </c>
      <c r="LD8" s="17">
        <v>4.2222222222222223E-2</v>
      </c>
      <c r="LE8" s="16"/>
      <c r="LF8" s="16"/>
      <c r="LG8" s="16"/>
      <c r="LH8" s="16"/>
      <c r="LI8" s="16"/>
      <c r="LJ8" s="16"/>
      <c r="LK8" s="49"/>
      <c r="LL8" s="16"/>
      <c r="LM8" s="16"/>
      <c r="LN8" s="19"/>
      <c r="LO8" s="19"/>
      <c r="LP8" s="19"/>
      <c r="LQ8" s="49">
        <v>0.53299999999999992</v>
      </c>
      <c r="LR8" s="16">
        <v>0.66700000000000004</v>
      </c>
      <c r="LS8" s="16">
        <v>0.4</v>
      </c>
      <c r="LT8" s="16">
        <v>0</v>
      </c>
      <c r="LU8" s="16">
        <v>0.93299999999999994</v>
      </c>
      <c r="LV8" s="16">
        <v>6.7000000000000004E-2</v>
      </c>
      <c r="LW8" s="16">
        <v>6.7000000000000004E-2</v>
      </c>
      <c r="LX8" s="19">
        <v>0</v>
      </c>
      <c r="LY8" s="19"/>
      <c r="LZ8" s="17"/>
      <c r="MA8" s="16"/>
      <c r="MB8" s="16"/>
      <c r="MC8" s="16"/>
      <c r="MD8" s="16"/>
      <c r="ME8" s="16"/>
      <c r="MF8" s="16"/>
      <c r="MG8" s="16"/>
      <c r="MH8" s="19"/>
      <c r="MI8" s="17"/>
      <c r="MJ8" s="16"/>
      <c r="MK8" s="16"/>
      <c r="ML8" s="16"/>
      <c r="MM8" s="16"/>
      <c r="MN8" s="16"/>
      <c r="MO8" s="16"/>
      <c r="MP8" s="49"/>
      <c r="MQ8" s="16"/>
      <c r="MR8" s="16"/>
      <c r="MS8" s="16"/>
      <c r="MT8" s="19"/>
      <c r="MU8" s="17"/>
      <c r="MV8" s="16">
        <v>0.46700000000000003</v>
      </c>
      <c r="MW8" s="16">
        <v>0.73299999999999998</v>
      </c>
      <c r="MX8" s="16">
        <v>0.46700000000000003</v>
      </c>
      <c r="MY8" s="16">
        <v>0</v>
      </c>
      <c r="MZ8" s="16">
        <v>0.93299999999999994</v>
      </c>
      <c r="NA8" s="16">
        <v>6.7000000000000004E-2</v>
      </c>
      <c r="NB8" s="16">
        <v>0.2</v>
      </c>
      <c r="NC8" s="19">
        <v>6.7000000000000004E-2</v>
      </c>
      <c r="ND8" s="17"/>
      <c r="NE8" s="19"/>
      <c r="NF8" s="16"/>
      <c r="NG8" s="16"/>
      <c r="NH8" s="16"/>
      <c r="NI8" s="16"/>
      <c r="NJ8" s="16"/>
      <c r="NK8" s="16"/>
      <c r="NL8" s="19"/>
      <c r="NM8" s="17"/>
      <c r="NN8" s="19"/>
      <c r="NO8" s="19"/>
      <c r="NP8" s="19"/>
      <c r="NQ8" s="19"/>
      <c r="NR8" s="19"/>
      <c r="NS8" s="17"/>
      <c r="NT8" s="19"/>
      <c r="NU8" s="19"/>
      <c r="NV8" s="19"/>
      <c r="NW8" s="19"/>
      <c r="NX8" s="19"/>
      <c r="NY8" s="17"/>
      <c r="NZ8" s="19"/>
      <c r="OA8" s="19"/>
      <c r="OB8" s="19"/>
      <c r="OC8" s="19"/>
      <c r="OD8" s="19"/>
      <c r="OE8" s="19"/>
      <c r="OF8" s="19"/>
      <c r="OG8" s="19"/>
      <c r="OH8" s="17"/>
      <c r="OI8" s="19"/>
      <c r="OJ8" s="19"/>
      <c r="OK8" s="19"/>
      <c r="OL8" s="19"/>
      <c r="OM8" s="19"/>
      <c r="ON8" s="19"/>
      <c r="OO8" s="19"/>
      <c r="OP8" s="19"/>
      <c r="OQ8" s="17"/>
      <c r="OR8" s="19"/>
      <c r="OS8" s="19"/>
      <c r="OT8" s="19"/>
      <c r="OU8" s="19"/>
      <c r="OV8" s="19"/>
      <c r="OW8" s="17"/>
      <c r="OX8" s="19"/>
      <c r="OY8" s="19"/>
      <c r="OZ8" s="19"/>
      <c r="PA8" s="19"/>
      <c r="PB8" s="19"/>
      <c r="PC8" s="17"/>
      <c r="PD8" s="19"/>
      <c r="PE8" s="19"/>
      <c r="PF8" s="19"/>
      <c r="PG8" s="19"/>
      <c r="PH8" s="19"/>
      <c r="PI8" s="19"/>
      <c r="PJ8" s="19"/>
      <c r="PK8" s="19"/>
      <c r="PL8" s="17"/>
      <c r="PM8" s="19"/>
      <c r="PN8" s="19"/>
      <c r="PO8" s="19"/>
      <c r="PP8" s="19"/>
      <c r="PQ8" s="19"/>
      <c r="PR8" s="19"/>
      <c r="PS8" s="19"/>
      <c r="PT8" s="19"/>
      <c r="PU8" s="17"/>
      <c r="PV8" s="19">
        <v>0.31666666666666665</v>
      </c>
      <c r="PW8" s="16">
        <v>0.05</v>
      </c>
      <c r="PX8" s="16">
        <v>0.11666666666666667</v>
      </c>
      <c r="PY8" s="16">
        <v>0.20833333333333334</v>
      </c>
      <c r="PZ8" s="16">
        <v>0</v>
      </c>
      <c r="QA8" s="16">
        <v>0.16666666666666669</v>
      </c>
      <c r="QB8" s="16">
        <v>0.1</v>
      </c>
      <c r="QC8" s="19">
        <v>4.1666666666666671E-2</v>
      </c>
      <c r="QD8" s="17"/>
      <c r="QE8" s="19">
        <v>8.3333333333333329E-2</v>
      </c>
      <c r="QF8" s="16">
        <v>8.3333333333333343E-2</v>
      </c>
      <c r="QG8" s="16">
        <v>0.22500000000000001</v>
      </c>
      <c r="QH8" s="16">
        <v>2.5000000000000001E-2</v>
      </c>
      <c r="QI8" s="16">
        <v>0.25833333333333336</v>
      </c>
      <c r="QJ8" s="16">
        <v>7.5000000000000011E-2</v>
      </c>
      <c r="QK8" s="16">
        <v>0.19166666666666668</v>
      </c>
      <c r="QL8" s="19">
        <v>5.8333333333333334E-2</v>
      </c>
      <c r="QM8" s="17"/>
      <c r="QN8" s="19">
        <v>0.34166666666666667</v>
      </c>
      <c r="QO8" s="16">
        <v>0.15833333333333333</v>
      </c>
      <c r="QP8" s="16">
        <v>0.25833333333333336</v>
      </c>
      <c r="QQ8" s="16">
        <v>3.3333333333333333E-2</v>
      </c>
      <c r="QR8" s="16">
        <v>8.3333333333333343E-2</v>
      </c>
      <c r="QS8" s="16">
        <v>0.11666666666666667</v>
      </c>
      <c r="QT8" s="16">
        <v>8.3333333333333332E-3</v>
      </c>
      <c r="QU8" s="19">
        <v>0</v>
      </c>
      <c r="QV8" s="17"/>
      <c r="QW8" s="49"/>
      <c r="QX8" s="19"/>
      <c r="QY8" s="19"/>
      <c r="QZ8" s="17"/>
      <c r="RA8" s="28"/>
      <c r="RB8" s="19"/>
      <c r="RC8" s="19"/>
      <c r="RD8" s="17"/>
      <c r="RE8" s="49"/>
      <c r="RF8" s="19"/>
      <c r="RG8" s="19"/>
      <c r="RH8" s="17"/>
      <c r="RI8" s="49"/>
      <c r="RJ8" s="19"/>
      <c r="RK8" s="19"/>
      <c r="RL8" s="17"/>
      <c r="RM8" s="361"/>
    </row>
    <row r="9" spans="1:481" s="2" customFormat="1" x14ac:dyDescent="0.25">
      <c r="A9" s="20">
        <v>40057</v>
      </c>
      <c r="B9" s="12"/>
      <c r="C9" s="13"/>
      <c r="D9" s="12"/>
      <c r="E9" s="14"/>
      <c r="F9" s="14"/>
      <c r="G9" s="13"/>
      <c r="H9" s="14"/>
      <c r="I9" s="14"/>
      <c r="J9" s="14"/>
      <c r="K9" s="14"/>
      <c r="L9" s="14"/>
      <c r="M9" s="14"/>
      <c r="N9" s="14"/>
      <c r="O9" s="14"/>
      <c r="P9" s="14"/>
      <c r="Q9" s="14"/>
      <c r="R9" s="14"/>
      <c r="S9" s="14"/>
      <c r="T9" s="14"/>
      <c r="U9" s="14"/>
      <c r="V9" s="14"/>
      <c r="W9" s="14"/>
      <c r="X9" s="12"/>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2"/>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2"/>
      <c r="CW9" s="14"/>
      <c r="CX9" s="14"/>
      <c r="CY9" s="14"/>
      <c r="CZ9" s="14"/>
      <c r="DA9" s="14"/>
      <c r="DB9" s="14"/>
      <c r="DC9" s="14"/>
      <c r="DD9" s="14"/>
      <c r="DE9" s="14"/>
      <c r="DF9" s="14"/>
      <c r="DG9" s="14"/>
      <c r="DH9" s="14"/>
      <c r="DI9" s="14"/>
      <c r="DJ9" s="14"/>
      <c r="DK9" s="14"/>
      <c r="DL9" s="14"/>
      <c r="DM9" s="14"/>
      <c r="DN9" s="14"/>
      <c r="DO9" s="14"/>
      <c r="DP9" s="14"/>
      <c r="DQ9" s="13"/>
      <c r="DR9" s="12"/>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4"/>
      <c r="GT9" s="49">
        <v>0.15116279069767441</v>
      </c>
      <c r="GU9" s="16">
        <v>0</v>
      </c>
      <c r="GV9" s="16">
        <v>0.22093023255813951</v>
      </c>
      <c r="GW9" s="16">
        <v>0</v>
      </c>
      <c r="GX9" s="16">
        <v>0.2558139534883721</v>
      </c>
      <c r="GY9" s="16">
        <v>9.3023255813953487E-2</v>
      </c>
      <c r="GZ9" s="16">
        <v>0.26744186046511631</v>
      </c>
      <c r="HA9" s="17">
        <v>1.1627906976744186E-2</v>
      </c>
      <c r="HB9" s="16">
        <v>0.10857048748353097</v>
      </c>
      <c r="HC9" s="16">
        <v>2.7777777777777779E-3</v>
      </c>
      <c r="HD9" s="16">
        <v>5.6776460254721127E-2</v>
      </c>
      <c r="HE9" s="16">
        <v>0.10841583537235712</v>
      </c>
      <c r="HF9" s="16">
        <v>9.9333709768492387E-2</v>
      </c>
      <c r="HG9" s="16">
        <v>3.9534161490683228E-2</v>
      </c>
      <c r="HH9" s="16">
        <v>4.1987263943785678E-2</v>
      </c>
      <c r="HI9" s="16">
        <v>0.10259332454984628</v>
      </c>
      <c r="HJ9" s="16">
        <v>0.19548811092289353</v>
      </c>
      <c r="HK9" s="16">
        <v>1.7929292929292927E-2</v>
      </c>
      <c r="HL9" s="16">
        <v>2.6031746031746031E-2</v>
      </c>
      <c r="HM9" s="16">
        <v>4.242581090407177E-2</v>
      </c>
      <c r="HN9" s="16">
        <v>0.13599316142794401</v>
      </c>
      <c r="HO9" s="16">
        <v>2.7777777777777779E-3</v>
      </c>
      <c r="HP9" s="19">
        <v>1.9365079365079363E-2</v>
      </c>
      <c r="HQ9" s="17"/>
      <c r="HR9" s="19">
        <v>0.318</v>
      </c>
      <c r="HS9" s="16">
        <v>0.45500000000000002</v>
      </c>
      <c r="HT9" s="16">
        <v>0</v>
      </c>
      <c r="HU9" s="16">
        <v>4.4999999999999998E-2</v>
      </c>
      <c r="HV9" s="16">
        <v>0.40899999999999997</v>
      </c>
      <c r="HW9" s="16">
        <v>9.0999999999999998E-2</v>
      </c>
      <c r="HX9" s="17">
        <v>0</v>
      </c>
      <c r="HY9" s="16">
        <v>0.13932865840400088</v>
      </c>
      <c r="HZ9" s="16">
        <v>8.8349641226353554E-2</v>
      </c>
      <c r="IA9" s="16">
        <v>0.12310176125244618</v>
      </c>
      <c r="IB9" s="16">
        <v>0.1522222222222222</v>
      </c>
      <c r="IC9" s="16">
        <v>6.2035225048923684E-2</v>
      </c>
      <c r="ID9" s="16">
        <v>4.8584474885844754E-2</v>
      </c>
      <c r="IE9" s="16">
        <v>9.8986192650576219E-2</v>
      </c>
      <c r="IF9" s="16">
        <v>5.3346379647749513E-2</v>
      </c>
      <c r="IG9" s="16">
        <v>6.846705805609915E-2</v>
      </c>
      <c r="IH9" s="16">
        <v>4.5244618395303332E-2</v>
      </c>
      <c r="II9" s="16">
        <v>4.8336594911937376E-2</v>
      </c>
      <c r="IJ9" s="16">
        <v>6.7352685366383988E-2</v>
      </c>
      <c r="IK9" s="16">
        <v>4.6444879321591651E-3</v>
      </c>
      <c r="IL9" s="67"/>
      <c r="IM9" s="42"/>
      <c r="IN9" s="18"/>
      <c r="IO9" s="16">
        <v>-0.40909090909090912</v>
      </c>
      <c r="IP9" s="16">
        <v>-0.45454545454545453</v>
      </c>
      <c r="IQ9" s="16">
        <v>-0.31818181818181818</v>
      </c>
      <c r="IR9" s="16">
        <v>-0.36363636363636365</v>
      </c>
      <c r="IS9" s="16">
        <v>-0.36363636363636365</v>
      </c>
      <c r="IT9" s="16">
        <v>-0.13636363636363635</v>
      </c>
      <c r="IU9" s="17">
        <v>-0.18181818181818182</v>
      </c>
      <c r="IV9" s="16">
        <v>0.59090909090909094</v>
      </c>
      <c r="IW9" s="16">
        <v>0.68181818181818177</v>
      </c>
      <c r="IX9" s="16">
        <v>0.45454545454545453</v>
      </c>
      <c r="IY9" s="16">
        <v>-9.0909090909090912E-2</v>
      </c>
      <c r="IZ9" s="16">
        <v>-0.40909090909090912</v>
      </c>
      <c r="JA9" s="16">
        <v>0.45454545454545453</v>
      </c>
      <c r="JB9" s="16">
        <v>-0.59090909090909094</v>
      </c>
      <c r="JC9" s="16">
        <v>-0.31818181818181818</v>
      </c>
      <c r="JD9" s="16">
        <v>-0.18181818181818182</v>
      </c>
      <c r="JE9" s="16">
        <v>9.0909090909090912E-2</v>
      </c>
      <c r="JF9" s="19">
        <v>0</v>
      </c>
      <c r="JG9" s="17"/>
      <c r="JH9" s="19">
        <v>0.625</v>
      </c>
      <c r="JI9" s="16">
        <v>0.5</v>
      </c>
      <c r="JJ9" s="16">
        <v>0.625</v>
      </c>
      <c r="JK9" s="16">
        <v>0.125</v>
      </c>
      <c r="JL9" s="16">
        <v>-0.5</v>
      </c>
      <c r="JM9" s="16">
        <v>0.125</v>
      </c>
      <c r="JN9" s="16">
        <v>0.5</v>
      </c>
      <c r="JO9" s="19">
        <v>0.375</v>
      </c>
      <c r="JP9" s="16">
        <v>0</v>
      </c>
      <c r="JQ9" s="16">
        <v>0.5</v>
      </c>
      <c r="JR9" s="19">
        <v>-0.125</v>
      </c>
      <c r="JS9" s="17"/>
      <c r="JT9" s="19">
        <v>0.13600000000000001</v>
      </c>
      <c r="JU9" s="16">
        <v>0.13600000000000001</v>
      </c>
      <c r="JV9" s="16">
        <v>0.27300000000000002</v>
      </c>
      <c r="JW9" s="16">
        <v>0.13600000000000001</v>
      </c>
      <c r="JX9" s="16">
        <v>0.63600000000000001</v>
      </c>
      <c r="JY9" s="16">
        <v>4.4999999999999998E-2</v>
      </c>
      <c r="JZ9" s="16">
        <v>0.182</v>
      </c>
      <c r="KA9" s="16">
        <v>0.13600000000000001</v>
      </c>
      <c r="KB9" s="16">
        <v>0.27300000000000002</v>
      </c>
      <c r="KC9" s="16">
        <v>0.5</v>
      </c>
      <c r="KD9" s="19">
        <v>4.4999999999999998E-2</v>
      </c>
      <c r="KE9" s="17"/>
      <c r="KF9" s="67"/>
      <c r="KG9" s="67"/>
      <c r="KH9" s="67"/>
      <c r="KI9" s="67"/>
      <c r="KJ9" s="67"/>
      <c r="KK9" s="67"/>
      <c r="KL9" s="67"/>
      <c r="KM9" s="67"/>
      <c r="KN9" s="49"/>
      <c r="KO9" s="16"/>
      <c r="KP9" s="16"/>
      <c r="KQ9" s="16"/>
      <c r="KR9" s="16"/>
      <c r="KS9" s="16"/>
      <c r="KT9" s="17"/>
      <c r="KU9" s="16">
        <v>0.30355605746910092</v>
      </c>
      <c r="KV9" s="16">
        <v>0.18955141476880608</v>
      </c>
      <c r="KW9" s="16">
        <v>0.26457055022272408</v>
      </c>
      <c r="KX9" s="16">
        <v>0.20580023840893408</v>
      </c>
      <c r="KY9" s="16">
        <v>3.6521739130434785E-2</v>
      </c>
      <c r="KZ9" s="16">
        <v>0.30355605746910092</v>
      </c>
      <c r="LA9" s="16">
        <v>0.18955141476880608</v>
      </c>
      <c r="LB9" s="16">
        <v>0.26457055022272408</v>
      </c>
      <c r="LC9" s="16">
        <v>0.20580023840893408</v>
      </c>
      <c r="LD9" s="17">
        <v>3.6521739130434785E-2</v>
      </c>
      <c r="LE9" s="16"/>
      <c r="LF9" s="16"/>
      <c r="LG9" s="16"/>
      <c r="LH9" s="16"/>
      <c r="LI9" s="16"/>
      <c r="LJ9" s="16"/>
      <c r="LK9" s="49"/>
      <c r="LL9" s="16"/>
      <c r="LM9" s="16"/>
      <c r="LN9" s="19"/>
      <c r="LO9" s="19"/>
      <c r="LP9" s="19"/>
      <c r="LQ9" s="49">
        <v>0.27300000000000002</v>
      </c>
      <c r="LR9" s="16">
        <v>0.72699999999999998</v>
      </c>
      <c r="LS9" s="16">
        <v>0.45500000000000002</v>
      </c>
      <c r="LT9" s="16">
        <v>0</v>
      </c>
      <c r="LU9" s="16">
        <v>0.63600000000000001</v>
      </c>
      <c r="LV9" s="16">
        <v>0.182</v>
      </c>
      <c r="LW9" s="16">
        <v>9.0999999999999998E-2</v>
      </c>
      <c r="LX9" s="19">
        <v>0</v>
      </c>
      <c r="LY9" s="19"/>
      <c r="LZ9" s="17"/>
      <c r="MA9" s="16"/>
      <c r="MB9" s="16"/>
      <c r="MC9" s="16"/>
      <c r="MD9" s="16"/>
      <c r="ME9" s="16"/>
      <c r="MF9" s="16"/>
      <c r="MG9" s="16"/>
      <c r="MH9" s="19"/>
      <c r="MI9" s="17"/>
      <c r="MJ9" s="16"/>
      <c r="MK9" s="16"/>
      <c r="ML9" s="16"/>
      <c r="MM9" s="16"/>
      <c r="MN9" s="16"/>
      <c r="MO9" s="16"/>
      <c r="MP9" s="49"/>
      <c r="MQ9" s="16"/>
      <c r="MR9" s="16"/>
      <c r="MS9" s="16"/>
      <c r="MT9" s="19"/>
      <c r="MU9" s="17"/>
      <c r="MV9" s="16">
        <v>0.308</v>
      </c>
      <c r="MW9" s="16">
        <v>0.61499999999999999</v>
      </c>
      <c r="MX9" s="16">
        <v>0.61499999999999999</v>
      </c>
      <c r="MY9" s="16">
        <v>0</v>
      </c>
      <c r="MZ9" s="16">
        <v>0.69200000000000006</v>
      </c>
      <c r="NA9" s="16">
        <v>0</v>
      </c>
      <c r="NB9" s="16">
        <v>7.6999999999999999E-2</v>
      </c>
      <c r="NC9" s="19">
        <v>7.6999999999999999E-2</v>
      </c>
      <c r="ND9" s="17"/>
      <c r="NE9" s="19"/>
      <c r="NF9" s="16"/>
      <c r="NG9" s="16"/>
      <c r="NH9" s="16"/>
      <c r="NI9" s="16"/>
      <c r="NJ9" s="16"/>
      <c r="NK9" s="16"/>
      <c r="NL9" s="19"/>
      <c r="NM9" s="17"/>
      <c r="NN9" s="19"/>
      <c r="NO9" s="19"/>
      <c r="NP9" s="19"/>
      <c r="NQ9" s="19"/>
      <c r="NR9" s="19"/>
      <c r="NS9" s="17"/>
      <c r="NT9" s="19"/>
      <c r="NU9" s="19"/>
      <c r="NV9" s="19"/>
      <c r="NW9" s="19"/>
      <c r="NX9" s="19"/>
      <c r="NY9" s="17"/>
      <c r="NZ9" s="19"/>
      <c r="OA9" s="19"/>
      <c r="OB9" s="19"/>
      <c r="OC9" s="19"/>
      <c r="OD9" s="19"/>
      <c r="OE9" s="19"/>
      <c r="OF9" s="19"/>
      <c r="OG9" s="19"/>
      <c r="OH9" s="17"/>
      <c r="OI9" s="19"/>
      <c r="OJ9" s="19"/>
      <c r="OK9" s="19"/>
      <c r="OL9" s="19"/>
      <c r="OM9" s="19"/>
      <c r="ON9" s="19"/>
      <c r="OO9" s="19"/>
      <c r="OP9" s="19"/>
      <c r="OQ9" s="17"/>
      <c r="OR9" s="19"/>
      <c r="OS9" s="19"/>
      <c r="OT9" s="19"/>
      <c r="OU9" s="19"/>
      <c r="OV9" s="19"/>
      <c r="OW9" s="17"/>
      <c r="OX9" s="19"/>
      <c r="OY9" s="19"/>
      <c r="OZ9" s="19"/>
      <c r="PA9" s="19"/>
      <c r="PB9" s="19"/>
      <c r="PC9" s="17"/>
      <c r="PD9" s="19"/>
      <c r="PE9" s="19"/>
      <c r="PF9" s="19"/>
      <c r="PG9" s="19"/>
      <c r="PH9" s="19"/>
      <c r="PI9" s="19"/>
      <c r="PJ9" s="19"/>
      <c r="PK9" s="19"/>
      <c r="PL9" s="17"/>
      <c r="PM9" s="19"/>
      <c r="PN9" s="19"/>
      <c r="PO9" s="19"/>
      <c r="PP9" s="19"/>
      <c r="PQ9" s="19"/>
      <c r="PR9" s="19"/>
      <c r="PS9" s="19"/>
      <c r="PT9" s="19"/>
      <c r="PU9" s="17"/>
      <c r="PV9" s="19">
        <v>0.28787878787878785</v>
      </c>
      <c r="PW9" s="16">
        <v>8.3333333333333329E-2</v>
      </c>
      <c r="PX9" s="16">
        <v>6.8181818181818177E-2</v>
      </c>
      <c r="PY9" s="16">
        <v>0.19696969696969696</v>
      </c>
      <c r="PZ9" s="16">
        <v>3.787878787878788E-2</v>
      </c>
      <c r="QA9" s="16">
        <v>0.18181818181818182</v>
      </c>
      <c r="QB9" s="16">
        <v>9.0909090909090898E-2</v>
      </c>
      <c r="QC9" s="19">
        <v>5.3030303030303032E-2</v>
      </c>
      <c r="QD9" s="17"/>
      <c r="QE9" s="19">
        <v>0.14393939393939392</v>
      </c>
      <c r="QF9" s="16">
        <v>0.10606060606060606</v>
      </c>
      <c r="QG9" s="16">
        <v>0.1818181818181818</v>
      </c>
      <c r="QH9" s="16">
        <v>4.5454545454545456E-2</v>
      </c>
      <c r="QI9" s="16">
        <v>0.23484848484848483</v>
      </c>
      <c r="QJ9" s="16">
        <v>8.3333333333333329E-2</v>
      </c>
      <c r="QK9" s="16">
        <v>0.20454545454545453</v>
      </c>
      <c r="QL9" s="19">
        <v>0</v>
      </c>
      <c r="QM9" s="17"/>
      <c r="QN9" s="19">
        <v>0.27272727272727271</v>
      </c>
      <c r="QO9" s="16">
        <v>0.10606060606060605</v>
      </c>
      <c r="QP9" s="16">
        <v>0.28030303030303028</v>
      </c>
      <c r="QQ9" s="16">
        <v>6.0606060606060601E-2</v>
      </c>
      <c r="QR9" s="16">
        <v>0.12878787878787878</v>
      </c>
      <c r="QS9" s="16">
        <v>0.14393939393939392</v>
      </c>
      <c r="QT9" s="16">
        <v>7.5757575757575751E-3</v>
      </c>
      <c r="QU9" s="19">
        <v>0</v>
      </c>
      <c r="QV9" s="17"/>
      <c r="QW9" s="49"/>
      <c r="QX9" s="19"/>
      <c r="QY9" s="19"/>
      <c r="QZ9" s="17"/>
      <c r="RA9" s="28"/>
      <c r="RB9" s="19"/>
      <c r="RC9" s="19"/>
      <c r="RD9" s="17"/>
      <c r="RE9" s="49"/>
      <c r="RF9" s="19"/>
      <c r="RG9" s="19"/>
      <c r="RH9" s="17"/>
      <c r="RI9" s="49"/>
      <c r="RJ9" s="19"/>
      <c r="RK9" s="19"/>
      <c r="RL9" s="17"/>
      <c r="RM9" s="361"/>
    </row>
    <row r="10" spans="1:481"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4"/>
      <c r="X10" s="12"/>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2"/>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2"/>
      <c r="CW10" s="14"/>
      <c r="CX10" s="14"/>
      <c r="CY10" s="14"/>
      <c r="CZ10" s="14"/>
      <c r="DA10" s="14"/>
      <c r="DB10" s="14"/>
      <c r="DC10" s="14"/>
      <c r="DD10" s="14"/>
      <c r="DE10" s="14"/>
      <c r="DF10" s="14"/>
      <c r="DG10" s="14"/>
      <c r="DH10" s="14"/>
      <c r="DI10" s="14"/>
      <c r="DJ10" s="14"/>
      <c r="DK10" s="14"/>
      <c r="DL10" s="14"/>
      <c r="DM10" s="14"/>
      <c r="DN10" s="14"/>
      <c r="DO10" s="14"/>
      <c r="DP10" s="14"/>
      <c r="DQ10" s="13"/>
      <c r="DR10" s="12"/>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4"/>
      <c r="GT10" s="49">
        <v>0.10404350910380704</v>
      </c>
      <c r="GU10" s="16">
        <v>0</v>
      </c>
      <c r="GV10" s="16">
        <v>0.29463230078032632</v>
      </c>
      <c r="GW10" s="16">
        <v>2.4276818790888308E-2</v>
      </c>
      <c r="GX10" s="16">
        <v>0.21092456845589971</v>
      </c>
      <c r="GY10" s="16">
        <v>0.12469456924410816</v>
      </c>
      <c r="GZ10" s="16">
        <v>0.24142823362497043</v>
      </c>
      <c r="HA10" s="17">
        <v>0</v>
      </c>
      <c r="HB10" s="16">
        <v>0.12727272727272729</v>
      </c>
      <c r="HC10" s="16">
        <v>1.2121212121212121E-2</v>
      </c>
      <c r="HD10" s="16">
        <v>4.8484848484848485E-2</v>
      </c>
      <c r="HE10" s="16">
        <v>0.14848484848484853</v>
      </c>
      <c r="HF10" s="16">
        <v>0.1</v>
      </c>
      <c r="HG10" s="16">
        <v>4.8484848484848478E-2</v>
      </c>
      <c r="HH10" s="16">
        <v>2.7272727272727271E-2</v>
      </c>
      <c r="HI10" s="16">
        <v>0.13030303030303028</v>
      </c>
      <c r="HJ10" s="16">
        <v>0.1787878787878788</v>
      </c>
      <c r="HK10" s="16">
        <v>1.5151515151515152E-2</v>
      </c>
      <c r="HL10" s="16">
        <v>3.6363636363636362E-2</v>
      </c>
      <c r="HM10" s="16">
        <v>3.3333333333333333E-2</v>
      </c>
      <c r="HN10" s="16">
        <v>7.575757575757576E-2</v>
      </c>
      <c r="HO10" s="16">
        <v>6.0606060606060606E-3</v>
      </c>
      <c r="HP10" s="19">
        <v>1.2121212121212121E-2</v>
      </c>
      <c r="HQ10" s="17"/>
      <c r="HR10" s="19">
        <v>0.36399999999999999</v>
      </c>
      <c r="HS10" s="16">
        <v>0.54500000000000004</v>
      </c>
      <c r="HT10" s="16">
        <v>4.4999999999999998E-2</v>
      </c>
      <c r="HU10" s="16">
        <v>4.4999999999999998E-2</v>
      </c>
      <c r="HV10" s="16">
        <v>0.54500000000000004</v>
      </c>
      <c r="HW10" s="16">
        <v>4.4999999999999998E-2</v>
      </c>
      <c r="HX10" s="17">
        <v>0</v>
      </c>
      <c r="HY10" s="16">
        <v>0.15865289421770645</v>
      </c>
      <c r="HZ10" s="16">
        <v>7.3285485113968568E-2</v>
      </c>
      <c r="IA10" s="16">
        <v>0.15684381621721222</v>
      </c>
      <c r="IB10" s="16">
        <v>0.16597260426217664</v>
      </c>
      <c r="IC10" s="16">
        <v>5.8178959944664536E-2</v>
      </c>
      <c r="ID10" s="16">
        <v>4.7576499388004893E-2</v>
      </c>
      <c r="IE10" s="16">
        <v>5.6964723637049609E-2</v>
      </c>
      <c r="IF10" s="16">
        <v>5.1467647613657803E-2</v>
      </c>
      <c r="IG10" s="16">
        <v>6.5268129897971566E-2</v>
      </c>
      <c r="IH10" s="16">
        <v>4.2456140350877199E-2</v>
      </c>
      <c r="II10" s="16">
        <v>4.7167142662858694E-2</v>
      </c>
      <c r="IJ10" s="16">
        <v>6.2117722413059406E-2</v>
      </c>
      <c r="IK10" s="16">
        <v>1.404823428079242E-2</v>
      </c>
      <c r="IL10" s="67"/>
      <c r="IM10" s="42"/>
      <c r="IN10" s="18"/>
      <c r="IO10" s="16">
        <v>-0.40909090909090901</v>
      </c>
      <c r="IP10" s="16">
        <v>-0.27272727272727271</v>
      </c>
      <c r="IQ10" s="16">
        <v>-0.13636363636363635</v>
      </c>
      <c r="IR10" s="16">
        <v>0</v>
      </c>
      <c r="IS10" s="16">
        <v>9.0909090909090912E-2</v>
      </c>
      <c r="IT10" s="16">
        <v>-9.0909090909090912E-2</v>
      </c>
      <c r="IU10" s="17">
        <v>-0.27272727272727271</v>
      </c>
      <c r="IV10" s="16">
        <v>0.36363636363636365</v>
      </c>
      <c r="IW10" s="16">
        <v>0.5</v>
      </c>
      <c r="IX10" s="16">
        <v>0.13636363636363635</v>
      </c>
      <c r="IY10" s="16">
        <v>0</v>
      </c>
      <c r="IZ10" s="16">
        <v>-0.54545454545454541</v>
      </c>
      <c r="JA10" s="16">
        <v>0.36363636363636365</v>
      </c>
      <c r="JB10" s="16">
        <v>-0.5</v>
      </c>
      <c r="JC10" s="16">
        <v>0</v>
      </c>
      <c r="JD10" s="16">
        <v>-0.22727272727272727</v>
      </c>
      <c r="JE10" s="16">
        <v>9.0909090909090912E-2</v>
      </c>
      <c r="JF10" s="19">
        <v>0</v>
      </c>
      <c r="JG10" s="17"/>
      <c r="JH10" s="19">
        <v>0.33333333333333331</v>
      </c>
      <c r="JI10" s="16">
        <v>0.55555555555555558</v>
      </c>
      <c r="JJ10" s="16">
        <v>0.66666666666666663</v>
      </c>
      <c r="JK10" s="16">
        <v>0</v>
      </c>
      <c r="JL10" s="16">
        <v>-0.33333333333333331</v>
      </c>
      <c r="JM10" s="16">
        <v>0.22222222222222221</v>
      </c>
      <c r="JN10" s="16">
        <v>0.22222222222222221</v>
      </c>
      <c r="JO10" s="19">
        <v>0</v>
      </c>
      <c r="JP10" s="16">
        <v>0</v>
      </c>
      <c r="JQ10" s="16">
        <v>0.22222222222222221</v>
      </c>
      <c r="JR10" s="19">
        <v>0.1111111111111111</v>
      </c>
      <c r="JS10" s="17"/>
      <c r="JT10" s="19">
        <v>0.182</v>
      </c>
      <c r="JU10" s="16">
        <v>0.13600000000000001</v>
      </c>
      <c r="JV10" s="16">
        <v>0.27300000000000002</v>
      </c>
      <c r="JW10" s="16">
        <v>9.0999999999999998E-2</v>
      </c>
      <c r="JX10" s="16">
        <v>0.63600000000000001</v>
      </c>
      <c r="JY10" s="16">
        <v>4.4999999999999998E-2</v>
      </c>
      <c r="JZ10" s="16">
        <v>0.182</v>
      </c>
      <c r="KA10" s="16">
        <v>0.182</v>
      </c>
      <c r="KB10" s="16">
        <v>0.27300000000000002</v>
      </c>
      <c r="KC10" s="16">
        <v>0.40899999999999997</v>
      </c>
      <c r="KD10" s="19">
        <v>4.4999999999999998E-2</v>
      </c>
      <c r="KE10" s="17"/>
      <c r="KF10" s="67"/>
      <c r="KG10" s="67"/>
      <c r="KH10" s="67"/>
      <c r="KI10" s="67"/>
      <c r="KJ10" s="67"/>
      <c r="KK10" s="67"/>
      <c r="KL10" s="67"/>
      <c r="KM10" s="67"/>
      <c r="KN10" s="49"/>
      <c r="KO10" s="16"/>
      <c r="KP10" s="16"/>
      <c r="KQ10" s="16"/>
      <c r="KR10" s="16"/>
      <c r="KS10" s="16"/>
      <c r="KT10" s="17"/>
      <c r="KU10" s="16">
        <v>0.30815609511261688</v>
      </c>
      <c r="KV10" s="16">
        <v>0.16495388669301714</v>
      </c>
      <c r="KW10" s="16">
        <v>0.27016751364577452</v>
      </c>
      <c r="KX10" s="16">
        <v>0.17735742518351214</v>
      </c>
      <c r="KY10" s="16">
        <v>7.9365079365079361E-2</v>
      </c>
      <c r="KZ10" s="16">
        <v>0.30815609511261688</v>
      </c>
      <c r="LA10" s="16">
        <v>0.19482401656314702</v>
      </c>
      <c r="LB10" s="16">
        <v>0.27103331451157536</v>
      </c>
      <c r="LC10" s="16">
        <v>0.17995482778091473</v>
      </c>
      <c r="LD10" s="17">
        <v>4.6031746031746035E-2</v>
      </c>
      <c r="LE10" s="16"/>
      <c r="LF10" s="16"/>
      <c r="LG10" s="16"/>
      <c r="LH10" s="16"/>
      <c r="LI10" s="16"/>
      <c r="LJ10" s="16"/>
      <c r="LK10" s="49"/>
      <c r="LL10" s="16"/>
      <c r="LM10" s="16"/>
      <c r="LN10" s="19"/>
      <c r="LO10" s="19"/>
      <c r="LP10" s="19"/>
      <c r="LQ10" s="49">
        <v>0.63600000000000001</v>
      </c>
      <c r="LR10" s="16">
        <v>0.45500000000000002</v>
      </c>
      <c r="LS10" s="16">
        <v>0.36399999999999999</v>
      </c>
      <c r="LT10" s="16">
        <v>0</v>
      </c>
      <c r="LU10" s="16">
        <v>0.81799999999999995</v>
      </c>
      <c r="LV10" s="16">
        <v>0</v>
      </c>
      <c r="LW10" s="16">
        <v>0</v>
      </c>
      <c r="LX10" s="19">
        <v>9.0999999999999998E-2</v>
      </c>
      <c r="LY10" s="19"/>
      <c r="LZ10" s="17"/>
      <c r="MA10" s="16"/>
      <c r="MB10" s="16"/>
      <c r="MC10" s="16"/>
      <c r="MD10" s="16"/>
      <c r="ME10" s="16"/>
      <c r="MF10" s="16"/>
      <c r="MG10" s="16"/>
      <c r="MH10" s="19"/>
      <c r="MI10" s="17"/>
      <c r="MJ10" s="16"/>
      <c r="MK10" s="16"/>
      <c r="ML10" s="16"/>
      <c r="MM10" s="16"/>
      <c r="MN10" s="16"/>
      <c r="MO10" s="16"/>
      <c r="MP10" s="49"/>
      <c r="MQ10" s="16"/>
      <c r="MR10" s="16"/>
      <c r="MS10" s="16"/>
      <c r="MT10" s="19"/>
      <c r="MU10" s="17"/>
      <c r="MV10" s="16">
        <v>0.41700000000000004</v>
      </c>
      <c r="MW10" s="16">
        <v>0.75</v>
      </c>
      <c r="MX10" s="16">
        <v>0.41700000000000004</v>
      </c>
      <c r="MY10" s="16">
        <v>0</v>
      </c>
      <c r="MZ10" s="16">
        <v>0.83299999999999996</v>
      </c>
      <c r="NA10" s="16">
        <v>8.3000000000000004E-2</v>
      </c>
      <c r="NB10" s="16">
        <v>8.3000000000000004E-2</v>
      </c>
      <c r="NC10" s="19">
        <v>8.3000000000000004E-2</v>
      </c>
      <c r="ND10" s="17"/>
      <c r="NE10" s="19"/>
      <c r="NF10" s="16"/>
      <c r="NG10" s="16"/>
      <c r="NH10" s="16"/>
      <c r="NI10" s="16"/>
      <c r="NJ10" s="16"/>
      <c r="NK10" s="16"/>
      <c r="NL10" s="19"/>
      <c r="NM10" s="17"/>
      <c r="NN10" s="19"/>
      <c r="NO10" s="19"/>
      <c r="NP10" s="19"/>
      <c r="NQ10" s="19"/>
      <c r="NR10" s="19"/>
      <c r="NS10" s="17"/>
      <c r="NT10" s="19"/>
      <c r="NU10" s="19"/>
      <c r="NV10" s="19"/>
      <c r="NW10" s="19"/>
      <c r="NX10" s="19"/>
      <c r="NY10" s="17"/>
      <c r="NZ10" s="19"/>
      <c r="OA10" s="19"/>
      <c r="OB10" s="19"/>
      <c r="OC10" s="19"/>
      <c r="OD10" s="19"/>
      <c r="OE10" s="19"/>
      <c r="OF10" s="19"/>
      <c r="OG10" s="19"/>
      <c r="OH10" s="17"/>
      <c r="OI10" s="19"/>
      <c r="OJ10" s="19"/>
      <c r="OK10" s="19"/>
      <c r="OL10" s="19"/>
      <c r="OM10" s="19"/>
      <c r="ON10" s="19"/>
      <c r="OO10" s="19"/>
      <c r="OP10" s="19"/>
      <c r="OQ10" s="17"/>
      <c r="OR10" s="19"/>
      <c r="OS10" s="19"/>
      <c r="OT10" s="19"/>
      <c r="OU10" s="19"/>
      <c r="OV10" s="19"/>
      <c r="OW10" s="17"/>
      <c r="OX10" s="19"/>
      <c r="OY10" s="19"/>
      <c r="OZ10" s="19"/>
      <c r="PA10" s="19"/>
      <c r="PB10" s="19"/>
      <c r="PC10" s="17"/>
      <c r="PD10" s="19"/>
      <c r="PE10" s="19"/>
      <c r="PF10" s="19"/>
      <c r="PG10" s="19"/>
      <c r="PH10" s="19"/>
      <c r="PI10" s="19"/>
      <c r="PJ10" s="19"/>
      <c r="PK10" s="19"/>
      <c r="PL10" s="17"/>
      <c r="PM10" s="19"/>
      <c r="PN10" s="19"/>
      <c r="PO10" s="19"/>
      <c r="PP10" s="19"/>
      <c r="PQ10" s="19"/>
      <c r="PR10" s="19"/>
      <c r="PS10" s="19"/>
      <c r="PT10" s="19"/>
      <c r="PU10" s="17"/>
      <c r="PV10" s="19">
        <v>0.34627329192546585</v>
      </c>
      <c r="PW10" s="16">
        <v>9.0015057406361759E-2</v>
      </c>
      <c r="PX10" s="16">
        <v>9.0015057406361759E-2</v>
      </c>
      <c r="PY10" s="16">
        <v>0.20852939331200201</v>
      </c>
      <c r="PZ10" s="16">
        <v>7.9365079365079361E-3</v>
      </c>
      <c r="QA10" s="16">
        <v>0.11382458121588557</v>
      </c>
      <c r="QB10" s="16">
        <v>9.0015057406361759E-2</v>
      </c>
      <c r="QC10" s="19">
        <v>5.3391053391053392E-2</v>
      </c>
      <c r="QD10" s="17"/>
      <c r="QE10" s="19">
        <v>0.10618608444695402</v>
      </c>
      <c r="QF10" s="16">
        <v>0.11304034130121085</v>
      </c>
      <c r="QG10" s="16">
        <v>0.1559225798356233</v>
      </c>
      <c r="QH10" s="16">
        <v>3.0365769496204276E-2</v>
      </c>
      <c r="QI10" s="16">
        <v>0.2414674697283393</v>
      </c>
      <c r="QJ10" s="16">
        <v>0.12097684923771879</v>
      </c>
      <c r="QK10" s="16">
        <v>0.20137712529016877</v>
      </c>
      <c r="QL10" s="19">
        <v>3.0663780663780664E-2</v>
      </c>
      <c r="QM10" s="17"/>
      <c r="QN10" s="19">
        <v>0.31818181818181812</v>
      </c>
      <c r="QO10" s="16">
        <v>0.20454545454545453</v>
      </c>
      <c r="QP10" s="16">
        <v>0.28787878787878785</v>
      </c>
      <c r="QQ10" s="16">
        <v>2.2727272727272724E-2</v>
      </c>
      <c r="QR10" s="16">
        <v>8.3333333333333343E-2</v>
      </c>
      <c r="QS10" s="16">
        <v>6.0606060606060601E-2</v>
      </c>
      <c r="QT10" s="16">
        <v>2.2727272727272728E-2</v>
      </c>
      <c r="QU10" s="19">
        <v>0</v>
      </c>
      <c r="QV10" s="17"/>
      <c r="QW10" s="49"/>
      <c r="QX10" s="19"/>
      <c r="QY10" s="19"/>
      <c r="QZ10" s="17"/>
      <c r="RA10" s="49"/>
      <c r="RB10" s="19"/>
      <c r="RC10" s="19"/>
      <c r="RD10" s="17"/>
      <c r="RE10" s="49"/>
      <c r="RF10" s="19"/>
      <c r="RG10" s="19"/>
      <c r="RH10" s="17"/>
      <c r="RI10" s="49"/>
      <c r="RJ10" s="19"/>
      <c r="RK10" s="19"/>
      <c r="RL10" s="17"/>
      <c r="RM10" s="361"/>
    </row>
    <row r="11" spans="1:481"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4"/>
      <c r="X11" s="12"/>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2"/>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2"/>
      <c r="CW11" s="14"/>
      <c r="CX11" s="14"/>
      <c r="CY11" s="14"/>
      <c r="CZ11" s="14"/>
      <c r="DA11" s="14"/>
      <c r="DB11" s="14"/>
      <c r="DC11" s="14"/>
      <c r="DD11" s="14"/>
      <c r="DE11" s="14"/>
      <c r="DF11" s="14"/>
      <c r="DG11" s="14"/>
      <c r="DH11" s="14"/>
      <c r="DI11" s="14"/>
      <c r="DJ11" s="14"/>
      <c r="DK11" s="14"/>
      <c r="DL11" s="14"/>
      <c r="DM11" s="14"/>
      <c r="DN11" s="14"/>
      <c r="DO11" s="14"/>
      <c r="DP11" s="14"/>
      <c r="DQ11" s="13"/>
      <c r="DR11" s="12"/>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4"/>
      <c r="GT11" s="49">
        <v>0.15730337078651688</v>
      </c>
      <c r="GU11" s="16">
        <v>0</v>
      </c>
      <c r="GV11" s="16">
        <v>0.12359550561797751</v>
      </c>
      <c r="GW11" s="16">
        <v>2.247191011235955E-2</v>
      </c>
      <c r="GX11" s="16">
        <v>0.26966292134831465</v>
      </c>
      <c r="GY11" s="16">
        <v>8.9887640449438214E-2</v>
      </c>
      <c r="GZ11" s="16">
        <v>0.30337078651685395</v>
      </c>
      <c r="HA11" s="17">
        <v>3.3707865168539332E-2</v>
      </c>
      <c r="HB11" s="16">
        <v>0.13030303030303028</v>
      </c>
      <c r="HC11" s="16">
        <v>2.1212121212121213E-2</v>
      </c>
      <c r="HD11" s="16">
        <v>3.9393939393939398E-2</v>
      </c>
      <c r="HE11" s="16">
        <v>6.9696969696969702E-2</v>
      </c>
      <c r="HF11" s="16">
        <v>8.4848484848484854E-2</v>
      </c>
      <c r="HG11" s="16">
        <v>8.7878787878787876E-2</v>
      </c>
      <c r="HH11" s="16">
        <v>1.2121212121212121E-2</v>
      </c>
      <c r="HI11" s="16">
        <v>0.15454545454545454</v>
      </c>
      <c r="HJ11" s="16">
        <v>0.18181818181818182</v>
      </c>
      <c r="HK11" s="16">
        <v>1.5151515151515152E-2</v>
      </c>
      <c r="HL11" s="16">
        <v>3.0303030303030307E-2</v>
      </c>
      <c r="HM11" s="16">
        <v>5.1515151515151521E-2</v>
      </c>
      <c r="HN11" s="16">
        <v>0.1</v>
      </c>
      <c r="HO11" s="16">
        <v>3.0303030303030303E-3</v>
      </c>
      <c r="HP11" s="19">
        <v>1.8181818181818181E-2</v>
      </c>
      <c r="HQ11" s="17"/>
      <c r="HR11" s="19">
        <v>0.36399999999999999</v>
      </c>
      <c r="HS11" s="16">
        <v>0.5</v>
      </c>
      <c r="HT11" s="16">
        <v>9.0999999999999998E-2</v>
      </c>
      <c r="HU11" s="16">
        <v>0.13600000000000001</v>
      </c>
      <c r="HV11" s="16">
        <v>0.318</v>
      </c>
      <c r="HW11" s="16">
        <v>0.13600000000000001</v>
      </c>
      <c r="HX11" s="17">
        <v>4.4999999999999998E-2</v>
      </c>
      <c r="HY11" s="16">
        <v>0.16007791327913279</v>
      </c>
      <c r="HZ11" s="16">
        <v>8.3161536972512592E-2</v>
      </c>
      <c r="IA11" s="16">
        <v>0.13431944072187976</v>
      </c>
      <c r="IB11" s="16">
        <v>0.1793727106227106</v>
      </c>
      <c r="IC11" s="16">
        <v>6.3688438576115086E-2</v>
      </c>
      <c r="ID11" s="16">
        <v>4.7772250748823276E-2</v>
      </c>
      <c r="IE11" s="16">
        <v>5.6172698005175541E-2</v>
      </c>
      <c r="IF11" s="16">
        <v>5.6250509403590283E-2</v>
      </c>
      <c r="IG11" s="16">
        <v>6.1529968213215963E-2</v>
      </c>
      <c r="IH11" s="16">
        <v>4.7007381258023111E-2</v>
      </c>
      <c r="II11" s="16">
        <v>4.9389969608198102E-2</v>
      </c>
      <c r="IJ11" s="16">
        <v>5.9502796625710619E-2</v>
      </c>
      <c r="IK11" s="16">
        <v>1.7543859649122807E-3</v>
      </c>
      <c r="IL11" s="67"/>
      <c r="IM11" s="42"/>
      <c r="IN11" s="18"/>
      <c r="IO11" s="16">
        <v>-9.0909090909090912E-2</v>
      </c>
      <c r="IP11" s="16">
        <v>0</v>
      </c>
      <c r="IQ11" s="16">
        <v>0</v>
      </c>
      <c r="IR11" s="16">
        <v>0.13636363636363635</v>
      </c>
      <c r="IS11" s="16">
        <v>0.13636363636363635</v>
      </c>
      <c r="IT11" s="16">
        <v>0.13636363636363635</v>
      </c>
      <c r="IU11" s="17">
        <v>-4.5454545454545456E-2</v>
      </c>
      <c r="IV11" s="16">
        <v>0.5</v>
      </c>
      <c r="IW11" s="16">
        <v>0.5</v>
      </c>
      <c r="IX11" s="16">
        <v>0.40909090909090912</v>
      </c>
      <c r="IY11" s="16">
        <v>0.27272727272727271</v>
      </c>
      <c r="IZ11" s="16">
        <v>-0.31818181818181818</v>
      </c>
      <c r="JA11" s="16">
        <v>0.68181818181818177</v>
      </c>
      <c r="JB11" s="16">
        <v>-9.0909090909090912E-2</v>
      </c>
      <c r="JC11" s="16">
        <v>0.22727272727272727</v>
      </c>
      <c r="JD11" s="16">
        <v>-0.13636363636363635</v>
      </c>
      <c r="JE11" s="16">
        <v>0.31818181818181818</v>
      </c>
      <c r="JF11" s="19">
        <v>-4.5454545454545456E-2</v>
      </c>
      <c r="JG11" s="17"/>
      <c r="JH11" s="19">
        <v>0.625</v>
      </c>
      <c r="JI11" s="16">
        <v>0.25</v>
      </c>
      <c r="JJ11" s="16">
        <v>0.375</v>
      </c>
      <c r="JK11" s="16">
        <v>-0.125</v>
      </c>
      <c r="JL11" s="16">
        <v>-0.25</v>
      </c>
      <c r="JM11" s="16">
        <v>-0.25</v>
      </c>
      <c r="JN11" s="16">
        <v>0.125</v>
      </c>
      <c r="JO11" s="19">
        <v>-0.25</v>
      </c>
      <c r="JP11" s="16">
        <v>-0.875</v>
      </c>
      <c r="JQ11" s="16">
        <v>0.25</v>
      </c>
      <c r="JR11" s="19">
        <v>0</v>
      </c>
      <c r="JS11" s="17"/>
      <c r="JT11" s="19">
        <v>4.4999999999999998E-2</v>
      </c>
      <c r="JU11" s="16">
        <v>0.13600000000000001</v>
      </c>
      <c r="JV11" s="16">
        <v>0.27300000000000002</v>
      </c>
      <c r="JW11" s="16">
        <v>0.13600000000000001</v>
      </c>
      <c r="JX11" s="16">
        <v>0.59099999999999997</v>
      </c>
      <c r="JY11" s="16">
        <v>0.13600000000000001</v>
      </c>
      <c r="JZ11" s="16">
        <v>9.0999999999999998E-2</v>
      </c>
      <c r="KA11" s="16">
        <v>4.4999999999999998E-2</v>
      </c>
      <c r="KB11" s="16">
        <v>0.36399999999999999</v>
      </c>
      <c r="KC11" s="16">
        <v>0.318</v>
      </c>
      <c r="KD11" s="19">
        <v>0</v>
      </c>
      <c r="KE11" s="17"/>
      <c r="KF11" s="67"/>
      <c r="KG11" s="67"/>
      <c r="KH11" s="67"/>
      <c r="KI11" s="67"/>
      <c r="KJ11" s="67"/>
      <c r="KK11" s="67"/>
      <c r="KL11" s="67"/>
      <c r="KM11" s="67"/>
      <c r="KN11" s="49"/>
      <c r="KO11" s="16"/>
      <c r="KP11" s="16"/>
      <c r="KQ11" s="16"/>
      <c r="KR11" s="16"/>
      <c r="KS11" s="16"/>
      <c r="KT11" s="17"/>
      <c r="KU11" s="16">
        <v>0.29369471108601541</v>
      </c>
      <c r="KV11" s="16">
        <v>0.18980966910028696</v>
      </c>
      <c r="KW11" s="16">
        <v>0.272442139604611</v>
      </c>
      <c r="KX11" s="16">
        <v>0.20297796533494475</v>
      </c>
      <c r="KY11" s="16">
        <v>4.1075514874141877E-2</v>
      </c>
      <c r="KZ11" s="16">
        <v>0.2956709956709957</v>
      </c>
      <c r="LA11" s="16">
        <v>0.18624819624819625</v>
      </c>
      <c r="LB11" s="16">
        <v>0.27213564213564212</v>
      </c>
      <c r="LC11" s="16">
        <v>0.20082251082251082</v>
      </c>
      <c r="LD11" s="17">
        <v>4.512265512265512E-2</v>
      </c>
      <c r="LE11" s="16"/>
      <c r="LF11" s="16"/>
      <c r="LG11" s="16"/>
      <c r="LH11" s="16"/>
      <c r="LI11" s="16"/>
      <c r="LJ11" s="16"/>
      <c r="LK11" s="49"/>
      <c r="LL11" s="16"/>
      <c r="LM11" s="16"/>
      <c r="LN11" s="19"/>
      <c r="LO11" s="19"/>
      <c r="LP11" s="19"/>
      <c r="LQ11" s="49">
        <v>0.45500000000000002</v>
      </c>
      <c r="LR11" s="16">
        <v>0.54500000000000004</v>
      </c>
      <c r="LS11" s="16">
        <v>0.45500000000000002</v>
      </c>
      <c r="LT11" s="16">
        <v>9.0999999999999998E-2</v>
      </c>
      <c r="LU11" s="16">
        <v>0.63600000000000001</v>
      </c>
      <c r="LV11" s="16">
        <v>0.182</v>
      </c>
      <c r="LW11" s="16">
        <v>0.182</v>
      </c>
      <c r="LX11" s="19">
        <v>0</v>
      </c>
      <c r="LY11" s="19"/>
      <c r="LZ11" s="17"/>
      <c r="MA11" s="16"/>
      <c r="MB11" s="16"/>
      <c r="MC11" s="16"/>
      <c r="MD11" s="16"/>
      <c r="ME11" s="16"/>
      <c r="MF11" s="16"/>
      <c r="MG11" s="16"/>
      <c r="MH11" s="19"/>
      <c r="MI11" s="17"/>
      <c r="MJ11" s="16"/>
      <c r="MK11" s="16"/>
      <c r="ML11" s="16"/>
      <c r="MM11" s="16"/>
      <c r="MN11" s="16"/>
      <c r="MO11" s="16"/>
      <c r="MP11" s="49"/>
      <c r="MQ11" s="16"/>
      <c r="MR11" s="16"/>
      <c r="MS11" s="16"/>
      <c r="MT11" s="19"/>
      <c r="MU11" s="17"/>
      <c r="MV11" s="16">
        <v>0.33299999999999996</v>
      </c>
      <c r="MW11" s="16">
        <v>0.55600000000000005</v>
      </c>
      <c r="MX11" s="16">
        <v>0.44400000000000001</v>
      </c>
      <c r="MY11" s="16">
        <v>0</v>
      </c>
      <c r="MZ11" s="16">
        <v>0.66700000000000004</v>
      </c>
      <c r="NA11" s="16">
        <v>0.111</v>
      </c>
      <c r="NB11" s="16">
        <v>0.111</v>
      </c>
      <c r="NC11" s="19">
        <v>0</v>
      </c>
      <c r="ND11" s="17"/>
      <c r="NE11" s="19"/>
      <c r="NF11" s="16"/>
      <c r="NG11" s="16"/>
      <c r="NH11" s="16"/>
      <c r="NI11" s="16"/>
      <c r="NJ11" s="16"/>
      <c r="NK11" s="16"/>
      <c r="NL11" s="19"/>
      <c r="NM11" s="17"/>
      <c r="NN11" s="19"/>
      <c r="NO11" s="19"/>
      <c r="NP11" s="19"/>
      <c r="NQ11" s="19"/>
      <c r="NR11" s="19"/>
      <c r="NS11" s="17"/>
      <c r="NT11" s="19"/>
      <c r="NU11" s="19"/>
      <c r="NV11" s="19"/>
      <c r="NW11" s="19"/>
      <c r="NX11" s="19"/>
      <c r="NY11" s="17"/>
      <c r="NZ11" s="19"/>
      <c r="OA11" s="19"/>
      <c r="OB11" s="19"/>
      <c r="OC11" s="19"/>
      <c r="OD11" s="19"/>
      <c r="OE11" s="19"/>
      <c r="OF11" s="19"/>
      <c r="OG11" s="19"/>
      <c r="OH11" s="17"/>
      <c r="OI11" s="19"/>
      <c r="OJ11" s="19"/>
      <c r="OK11" s="19"/>
      <c r="OL11" s="19"/>
      <c r="OM11" s="19"/>
      <c r="ON11" s="19"/>
      <c r="OO11" s="19"/>
      <c r="OP11" s="19"/>
      <c r="OQ11" s="17"/>
      <c r="OR11" s="19"/>
      <c r="OS11" s="19"/>
      <c r="OT11" s="19"/>
      <c r="OU11" s="19"/>
      <c r="OV11" s="19"/>
      <c r="OW11" s="17"/>
      <c r="OX11" s="19"/>
      <c r="OY11" s="19"/>
      <c r="OZ11" s="19"/>
      <c r="PA11" s="19"/>
      <c r="PB11" s="19"/>
      <c r="PC11" s="17"/>
      <c r="PD11" s="19"/>
      <c r="PE11" s="19"/>
      <c r="PF11" s="19"/>
      <c r="PG11" s="19"/>
      <c r="PH11" s="19"/>
      <c r="PI11" s="19"/>
      <c r="PJ11" s="19"/>
      <c r="PK11" s="19"/>
      <c r="PL11" s="17"/>
      <c r="PM11" s="19"/>
      <c r="PN11" s="19"/>
      <c r="PO11" s="19"/>
      <c r="PP11" s="19"/>
      <c r="PQ11" s="19"/>
      <c r="PR11" s="19"/>
      <c r="PS11" s="19"/>
      <c r="PT11" s="19"/>
      <c r="PU11" s="17"/>
      <c r="PV11" s="19">
        <v>0.38471673254281946</v>
      </c>
      <c r="PW11" s="16">
        <v>3.1024531024531024E-2</v>
      </c>
      <c r="PX11" s="16">
        <v>8.8932806324110672E-2</v>
      </c>
      <c r="PY11" s="16">
        <v>0.19715791454921888</v>
      </c>
      <c r="PZ11" s="16">
        <v>3.896103896103896E-2</v>
      </c>
      <c r="QA11" s="16">
        <v>0.14574314574314573</v>
      </c>
      <c r="QB11" s="16">
        <v>9.1724700420352592E-2</v>
      </c>
      <c r="QC11" s="19">
        <v>2.1739130434782608E-2</v>
      </c>
      <c r="QD11" s="17"/>
      <c r="QE11" s="19">
        <v>9.0375807767112112E-2</v>
      </c>
      <c r="QF11" s="16">
        <v>0.11211493820189472</v>
      </c>
      <c r="QG11" s="16">
        <v>0.12825459564589997</v>
      </c>
      <c r="QH11" s="16">
        <v>4.4466403162055336E-2</v>
      </c>
      <c r="QI11" s="16">
        <v>0.22252023338979862</v>
      </c>
      <c r="QJ11" s="16">
        <v>0.16901938641069075</v>
      </c>
      <c r="QK11" s="16">
        <v>0.21150950498776583</v>
      </c>
      <c r="QL11" s="19">
        <v>2.1739130434782608E-2</v>
      </c>
      <c r="QM11" s="17"/>
      <c r="QN11" s="19">
        <v>0.27417027417027418</v>
      </c>
      <c r="QO11" s="16">
        <v>0.1976911976911977</v>
      </c>
      <c r="QP11" s="16">
        <v>0.31096681096681095</v>
      </c>
      <c r="QQ11" s="16">
        <v>0</v>
      </c>
      <c r="QR11" s="16">
        <v>9.2352092352092352E-2</v>
      </c>
      <c r="QS11" s="16">
        <v>0.11724386724386723</v>
      </c>
      <c r="QT11" s="16">
        <v>7.5757575757575751E-3</v>
      </c>
      <c r="QU11" s="19">
        <v>7.5757575757575751E-3</v>
      </c>
      <c r="QV11" s="17"/>
      <c r="QW11" s="49"/>
      <c r="QX11" s="19"/>
      <c r="QY11" s="19"/>
      <c r="QZ11" s="17"/>
      <c r="RA11" s="49"/>
      <c r="RB11" s="19"/>
      <c r="RC11" s="19"/>
      <c r="RD11" s="17"/>
      <c r="RE11" s="49"/>
      <c r="RF11" s="19"/>
      <c r="RG11" s="19"/>
      <c r="RH11" s="17"/>
      <c r="RI11" s="49"/>
      <c r="RJ11" s="19"/>
      <c r="RK11" s="19"/>
      <c r="RL11" s="17"/>
      <c r="RM11" s="361"/>
    </row>
    <row r="12" spans="1:481"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4"/>
      <c r="X12" s="12"/>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2"/>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2"/>
      <c r="CW12" s="14"/>
      <c r="CX12" s="14"/>
      <c r="CY12" s="14"/>
      <c r="CZ12" s="14"/>
      <c r="DA12" s="14"/>
      <c r="DB12" s="14"/>
      <c r="DC12" s="14"/>
      <c r="DD12" s="14"/>
      <c r="DE12" s="14"/>
      <c r="DF12" s="14"/>
      <c r="DG12" s="14"/>
      <c r="DH12" s="14"/>
      <c r="DI12" s="14"/>
      <c r="DJ12" s="14"/>
      <c r="DK12" s="14"/>
      <c r="DL12" s="14"/>
      <c r="DM12" s="14"/>
      <c r="DN12" s="14"/>
      <c r="DO12" s="14"/>
      <c r="DP12" s="14"/>
      <c r="DQ12" s="13"/>
      <c r="DR12" s="12"/>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v>0.13521241830065359</v>
      </c>
      <c r="EQ12" s="16">
        <v>0.35518790849673204</v>
      </c>
      <c r="ER12" s="16">
        <v>5.8823529411764705E-2</v>
      </c>
      <c r="ES12" s="16">
        <v>0.15604575163398693</v>
      </c>
      <c r="ET12" s="16">
        <v>4.9632352941176468E-2</v>
      </c>
      <c r="EU12" s="16">
        <v>0</v>
      </c>
      <c r="EV12" s="16">
        <v>3.0024509803921566E-2</v>
      </c>
      <c r="EW12" s="16">
        <v>1.0416666666666666E-2</v>
      </c>
      <c r="EX12" s="16">
        <v>1.0416666666666666E-2</v>
      </c>
      <c r="EY12" s="16">
        <v>8.7826797385620908E-2</v>
      </c>
      <c r="EZ12" s="16">
        <v>0</v>
      </c>
      <c r="FA12" s="16">
        <v>3.125E-2</v>
      </c>
      <c r="FB12" s="16">
        <v>7.5163398692810454E-2</v>
      </c>
      <c r="FC12" s="16">
        <v>0.1336996336996337</v>
      </c>
      <c r="FD12" s="16">
        <v>0.39377289377289376</v>
      </c>
      <c r="FE12" s="16">
        <v>7.1428571428571425E-2</v>
      </c>
      <c r="FF12" s="16">
        <v>0.12179487179487179</v>
      </c>
      <c r="FG12" s="16">
        <v>4.7619047619047616E-2</v>
      </c>
      <c r="FH12" s="16">
        <v>5.9523809523809521E-2</v>
      </c>
      <c r="FI12" s="16">
        <v>2.564102564102564E-2</v>
      </c>
      <c r="FJ12" s="16">
        <v>1.282051282051282E-2</v>
      </c>
      <c r="FK12" s="16">
        <v>0</v>
      </c>
      <c r="FL12" s="16">
        <v>7.326007326007325E-2</v>
      </c>
      <c r="FM12" s="16">
        <v>0</v>
      </c>
      <c r="FN12" s="16">
        <v>1.282051282051282E-2</v>
      </c>
      <c r="FO12" s="17">
        <v>4.7619047619047616E-2</v>
      </c>
      <c r="FP12" s="16">
        <v>0.15765873015873016</v>
      </c>
      <c r="FQ12" s="16">
        <v>0.24750000000000003</v>
      </c>
      <c r="FR12" s="16">
        <v>0.28206349206349207</v>
      </c>
      <c r="FS12" s="16">
        <v>0.23182539682539682</v>
      </c>
      <c r="FT12" s="16">
        <v>6.6666666666666666E-2</v>
      </c>
      <c r="FU12" s="16">
        <v>1.4285714285714287E-2</v>
      </c>
      <c r="FV12" s="16">
        <v>0.12948717948717947</v>
      </c>
      <c r="FW12" s="16">
        <v>0.26923076923076922</v>
      </c>
      <c r="FX12" s="16">
        <v>0.28846153846153849</v>
      </c>
      <c r="FY12" s="16">
        <v>0.2294871794871795</v>
      </c>
      <c r="FZ12" s="16">
        <v>6.6666666666666666E-2</v>
      </c>
      <c r="GA12" s="17">
        <v>1.6666666666666666E-2</v>
      </c>
      <c r="GB12" s="16">
        <v>3.333333333333334E-2</v>
      </c>
      <c r="GC12" s="16">
        <v>6.2962962962962971E-2</v>
      </c>
      <c r="GD12" s="16">
        <v>6.6666666666666666E-2</v>
      </c>
      <c r="GE12" s="16">
        <v>0.29629629629629628</v>
      </c>
      <c r="GF12" s="16">
        <v>6.666666666666668E-2</v>
      </c>
      <c r="GG12" s="16">
        <v>7.0370370370370375E-2</v>
      </c>
      <c r="GH12" s="16">
        <v>1.1111111111111112E-2</v>
      </c>
      <c r="GI12" s="16">
        <v>0.14074074074074075</v>
      </c>
      <c r="GJ12" s="16">
        <v>1.1111111111111112E-2</v>
      </c>
      <c r="GK12" s="16">
        <v>0.13333333333333336</v>
      </c>
      <c r="GL12" s="16">
        <v>2.9629629629629631E-2</v>
      </c>
      <c r="GM12" s="16">
        <v>3.7037037037037035E-2</v>
      </c>
      <c r="GN12" s="16">
        <v>1.4814814814814815E-2</v>
      </c>
      <c r="GO12" s="16">
        <v>2.5925925925925929E-2</v>
      </c>
      <c r="GP12" s="19">
        <v>0</v>
      </c>
      <c r="GQ12" s="17"/>
      <c r="GR12" s="16"/>
      <c r="GS12" s="16"/>
      <c r="GT12" s="49">
        <v>0.13333333333333333</v>
      </c>
      <c r="GU12" s="16">
        <v>5.333333333333333E-2</v>
      </c>
      <c r="GV12" s="16">
        <v>0.17333333333333334</v>
      </c>
      <c r="GW12" s="16">
        <v>1.3333333333333332E-2</v>
      </c>
      <c r="GX12" s="16">
        <v>0.27999999999999997</v>
      </c>
      <c r="GY12" s="16">
        <v>9.3333333333333338E-2</v>
      </c>
      <c r="GZ12" s="16">
        <v>0.21333333333333332</v>
      </c>
      <c r="HA12" s="17">
        <v>0.04</v>
      </c>
      <c r="HB12" s="16">
        <v>0.11481481481481481</v>
      </c>
      <c r="HC12" s="16">
        <v>1.1111111111111112E-2</v>
      </c>
      <c r="HD12" s="16">
        <v>4.4444444444444446E-2</v>
      </c>
      <c r="HE12" s="16">
        <v>0.11481481481481483</v>
      </c>
      <c r="HF12" s="16">
        <v>9.2592592592592601E-2</v>
      </c>
      <c r="HG12" s="16">
        <v>5.9259259259259262E-2</v>
      </c>
      <c r="HH12" s="16">
        <v>1.1111111111111112E-2</v>
      </c>
      <c r="HI12" s="16">
        <v>0.17777777777777778</v>
      </c>
      <c r="HJ12" s="16">
        <v>0.14444444444444449</v>
      </c>
      <c r="HK12" s="16">
        <v>2.5925925925925925E-2</v>
      </c>
      <c r="HL12" s="16">
        <v>3.333333333333334E-2</v>
      </c>
      <c r="HM12" s="16">
        <v>2.5925925925925925E-2</v>
      </c>
      <c r="HN12" s="16">
        <v>0.12222222222222222</v>
      </c>
      <c r="HO12" s="16">
        <v>0</v>
      </c>
      <c r="HP12" s="19">
        <v>2.2222222222222223E-2</v>
      </c>
      <c r="HQ12" s="17"/>
      <c r="HR12" s="19">
        <v>0.27800000000000002</v>
      </c>
      <c r="HS12" s="16">
        <v>0.5</v>
      </c>
      <c r="HT12" s="16">
        <v>0</v>
      </c>
      <c r="HU12" s="16">
        <v>0</v>
      </c>
      <c r="HV12" s="16">
        <v>0.5</v>
      </c>
      <c r="HW12" s="16">
        <v>0.16699999999999998</v>
      </c>
      <c r="HX12" s="17">
        <v>0</v>
      </c>
      <c r="HY12" s="16">
        <v>0.15289114708469545</v>
      </c>
      <c r="HZ12" s="16">
        <v>7.2876967715677393E-2</v>
      </c>
      <c r="IA12" s="16">
        <v>6.9067706487061328E-2</v>
      </c>
      <c r="IB12" s="16">
        <v>0.10772434256305223</v>
      </c>
      <c r="IC12" s="16">
        <v>0.18180314309346568</v>
      </c>
      <c r="ID12" s="16">
        <v>5.3422873422873426E-2</v>
      </c>
      <c r="IE12" s="16">
        <v>5.3846153846153842E-2</v>
      </c>
      <c r="IF12" s="16">
        <v>4.0211640211640212E-2</v>
      </c>
      <c r="IG12" s="16">
        <v>3.9523809523809524E-2</v>
      </c>
      <c r="IH12" s="16">
        <v>5.2405109824464662E-2</v>
      </c>
      <c r="II12" s="16">
        <v>4.435083435083436E-2</v>
      </c>
      <c r="IJ12" s="16">
        <v>4.4774114774114776E-2</v>
      </c>
      <c r="IK12" s="16">
        <v>3.9417989417989421E-2</v>
      </c>
      <c r="IL12" s="16">
        <v>4.5303215303215308E-2</v>
      </c>
      <c r="IM12" s="19">
        <v>2.3809523809523807E-3</v>
      </c>
      <c r="IN12" s="17"/>
      <c r="IO12" s="16">
        <v>0</v>
      </c>
      <c r="IP12" s="16">
        <v>0.1111111111111111</v>
      </c>
      <c r="IQ12" s="16">
        <v>0.16666666666666666</v>
      </c>
      <c r="IR12" s="16">
        <v>0.1111111111111111</v>
      </c>
      <c r="IS12" s="16">
        <v>0.16666666666666666</v>
      </c>
      <c r="IT12" s="16">
        <v>0.16666666666666666</v>
      </c>
      <c r="IU12" s="17">
        <v>-5.5555555555555552E-2</v>
      </c>
      <c r="IV12" s="16">
        <v>0.55555555555555558</v>
      </c>
      <c r="IW12" s="16">
        <v>0.72222222222222221</v>
      </c>
      <c r="IX12" s="16">
        <v>0.33333333333333331</v>
      </c>
      <c r="IY12" s="16">
        <v>5.5555555555555552E-2</v>
      </c>
      <c r="IZ12" s="16">
        <v>-0.55555555555555558</v>
      </c>
      <c r="JA12" s="16">
        <v>0.3888888888888889</v>
      </c>
      <c r="JB12" s="16">
        <v>-0.3888888888888889</v>
      </c>
      <c r="JC12" s="16">
        <v>-5.5555555555555552E-2</v>
      </c>
      <c r="JD12" s="16">
        <v>-0.16666666666666666</v>
      </c>
      <c r="JE12" s="16">
        <v>0.27777777777777779</v>
      </c>
      <c r="JF12" s="19">
        <v>-5.5555555555555552E-2</v>
      </c>
      <c r="JG12" s="17"/>
      <c r="JH12" s="300">
        <v>6.4934432039695206E-2</v>
      </c>
      <c r="JI12" s="69">
        <v>7.0246322877901821E-2</v>
      </c>
      <c r="JJ12" s="69">
        <v>5.8295676058833956E-2</v>
      </c>
      <c r="JK12" s="69">
        <v>7.3329789119262814E-2</v>
      </c>
      <c r="JL12" s="69">
        <v>0.18867845117845117</v>
      </c>
      <c r="JM12" s="69">
        <v>5.2702463228779015E-2</v>
      </c>
      <c r="JN12" s="69">
        <v>0.20749822789296476</v>
      </c>
      <c r="JO12" s="69">
        <v>0.10232589048378522</v>
      </c>
      <c r="JP12" s="69">
        <v>0.1203659401027822</v>
      </c>
      <c r="JQ12" s="69">
        <v>4.6929824561403502E-2</v>
      </c>
      <c r="JR12" s="300">
        <v>1.4692982456140351E-2</v>
      </c>
      <c r="JS12" s="70"/>
      <c r="JT12" s="19">
        <v>0</v>
      </c>
      <c r="JU12" s="16">
        <v>0.111</v>
      </c>
      <c r="JV12" s="16">
        <v>0.222</v>
      </c>
      <c r="JW12" s="16">
        <v>0.16699999999999998</v>
      </c>
      <c r="JX12" s="16">
        <v>0.61099999999999999</v>
      </c>
      <c r="JY12" s="16">
        <v>0.111</v>
      </c>
      <c r="JZ12" s="16">
        <v>0</v>
      </c>
      <c r="KA12" s="16">
        <v>0</v>
      </c>
      <c r="KB12" s="16">
        <v>0.222</v>
      </c>
      <c r="KC12" s="16">
        <v>0.5</v>
      </c>
      <c r="KD12" s="19">
        <v>0</v>
      </c>
      <c r="KE12" s="17"/>
      <c r="KF12" s="67"/>
      <c r="KG12" s="67"/>
      <c r="KH12" s="67"/>
      <c r="KI12" s="67"/>
      <c r="KJ12" s="67"/>
      <c r="KK12" s="67"/>
      <c r="KL12" s="67"/>
      <c r="KM12" s="67"/>
      <c r="KN12" s="49"/>
      <c r="KO12" s="16"/>
      <c r="KP12" s="16"/>
      <c r="KQ12" s="16"/>
      <c r="KR12" s="16"/>
      <c r="KS12" s="16"/>
      <c r="KT12" s="17"/>
      <c r="KU12" s="16">
        <v>0.31207430340557274</v>
      </c>
      <c r="KV12" s="16">
        <v>0.19166150670794632</v>
      </c>
      <c r="KW12" s="16">
        <v>0.25626418988648092</v>
      </c>
      <c r="KX12" s="16">
        <v>0.19137254901960785</v>
      </c>
      <c r="KY12" s="16">
        <v>4.8627450980392159E-2</v>
      </c>
      <c r="KZ12" s="16">
        <v>0.31021671826625385</v>
      </c>
      <c r="LA12" s="16">
        <v>0.19351909184726521</v>
      </c>
      <c r="LB12" s="16">
        <v>0.25626418988648092</v>
      </c>
      <c r="LC12" s="16">
        <v>0.19137254901960785</v>
      </c>
      <c r="LD12" s="17">
        <v>4.8627450980392159E-2</v>
      </c>
      <c r="LE12" s="16"/>
      <c r="LF12" s="16"/>
      <c r="LG12" s="16"/>
      <c r="LH12" s="16"/>
      <c r="LI12" s="16"/>
      <c r="LJ12" s="16"/>
      <c r="LK12" s="49"/>
      <c r="LL12" s="16"/>
      <c r="LM12" s="16"/>
      <c r="LN12" s="19"/>
      <c r="LO12" s="19"/>
      <c r="LP12" s="19"/>
      <c r="LQ12" s="49">
        <v>0.42899999999999999</v>
      </c>
      <c r="LR12" s="16">
        <v>0.28600000000000003</v>
      </c>
      <c r="LS12" s="16">
        <v>0.28600000000000003</v>
      </c>
      <c r="LT12" s="16">
        <v>0</v>
      </c>
      <c r="LU12" s="16">
        <v>1</v>
      </c>
      <c r="LV12" s="16">
        <v>0</v>
      </c>
      <c r="LW12" s="16">
        <v>0</v>
      </c>
      <c r="LX12" s="19">
        <v>0</v>
      </c>
      <c r="LY12" s="19"/>
      <c r="LZ12" s="17"/>
      <c r="MA12" s="16">
        <v>0.33299999999999996</v>
      </c>
      <c r="MB12" s="16">
        <v>0.66700000000000004</v>
      </c>
      <c r="MC12" s="16">
        <v>0</v>
      </c>
      <c r="MD12" s="16">
        <v>0.33299999999999996</v>
      </c>
      <c r="ME12" s="16">
        <v>0.33299999999999996</v>
      </c>
      <c r="MF12" s="16">
        <v>0.33299999999999996</v>
      </c>
      <c r="MG12" s="16">
        <v>0</v>
      </c>
      <c r="MH12" s="19">
        <v>0</v>
      </c>
      <c r="MI12" s="17"/>
      <c r="MJ12" s="16"/>
      <c r="MK12" s="16"/>
      <c r="ML12" s="16"/>
      <c r="MM12" s="16"/>
      <c r="MN12" s="16"/>
      <c r="MO12" s="16"/>
      <c r="MP12" s="49"/>
      <c r="MQ12" s="16"/>
      <c r="MR12" s="16"/>
      <c r="MS12" s="16"/>
      <c r="MT12" s="19"/>
      <c r="MU12" s="17"/>
      <c r="MV12" s="16">
        <v>0.33299999999999996</v>
      </c>
      <c r="MW12" s="16">
        <v>0.16699999999999998</v>
      </c>
      <c r="MX12" s="16">
        <v>0.33299999999999996</v>
      </c>
      <c r="MY12" s="16">
        <v>0</v>
      </c>
      <c r="MZ12" s="16">
        <v>0.83299999999999996</v>
      </c>
      <c r="NA12" s="16">
        <v>0</v>
      </c>
      <c r="NB12" s="16">
        <v>0</v>
      </c>
      <c r="NC12" s="19">
        <v>0.16699999999999998</v>
      </c>
      <c r="ND12" s="17"/>
      <c r="NE12" s="19">
        <v>1</v>
      </c>
      <c r="NF12" s="16">
        <v>0</v>
      </c>
      <c r="NG12" s="16">
        <v>0</v>
      </c>
      <c r="NH12" s="16">
        <v>0</v>
      </c>
      <c r="NI12" s="16">
        <v>1</v>
      </c>
      <c r="NJ12" s="16">
        <v>1</v>
      </c>
      <c r="NK12" s="16">
        <v>0</v>
      </c>
      <c r="NL12" s="19">
        <v>0</v>
      </c>
      <c r="NM12" s="17"/>
      <c r="NN12" s="19"/>
      <c r="NO12" s="19"/>
      <c r="NP12" s="19"/>
      <c r="NQ12" s="19"/>
      <c r="NR12" s="19"/>
      <c r="NS12" s="17"/>
      <c r="NT12" s="19"/>
      <c r="NU12" s="19"/>
      <c r="NV12" s="19"/>
      <c r="NW12" s="19"/>
      <c r="NX12" s="19"/>
      <c r="NY12" s="17"/>
      <c r="NZ12" s="19"/>
      <c r="OA12" s="19"/>
      <c r="OB12" s="19"/>
      <c r="OC12" s="19"/>
      <c r="OD12" s="19"/>
      <c r="OE12" s="19"/>
      <c r="OF12" s="19"/>
      <c r="OG12" s="19"/>
      <c r="OH12" s="17"/>
      <c r="OI12" s="19"/>
      <c r="OJ12" s="19"/>
      <c r="OK12" s="19"/>
      <c r="OL12" s="19"/>
      <c r="OM12" s="19"/>
      <c r="ON12" s="19"/>
      <c r="OO12" s="19"/>
      <c r="OP12" s="19"/>
      <c r="OQ12" s="17"/>
      <c r="OR12" s="19"/>
      <c r="OS12" s="19"/>
      <c r="OT12" s="19"/>
      <c r="OU12" s="19"/>
      <c r="OV12" s="19"/>
      <c r="OW12" s="17"/>
      <c r="OX12" s="19"/>
      <c r="OY12" s="19"/>
      <c r="OZ12" s="19"/>
      <c r="PA12" s="19"/>
      <c r="PB12" s="19"/>
      <c r="PC12" s="17"/>
      <c r="PD12" s="19"/>
      <c r="PE12" s="19"/>
      <c r="PF12" s="19"/>
      <c r="PG12" s="19"/>
      <c r="PH12" s="19"/>
      <c r="PI12" s="19"/>
      <c r="PJ12" s="19"/>
      <c r="PK12" s="19"/>
      <c r="PL12" s="17"/>
      <c r="PM12" s="19"/>
      <c r="PN12" s="19"/>
      <c r="PO12" s="19"/>
      <c r="PP12" s="19"/>
      <c r="PQ12" s="19"/>
      <c r="PR12" s="19"/>
      <c r="PS12" s="19"/>
      <c r="PT12" s="19"/>
      <c r="PU12" s="17"/>
      <c r="PV12" s="19">
        <v>0.33333333333333331</v>
      </c>
      <c r="PW12" s="16">
        <v>9.2592592592592587E-2</v>
      </c>
      <c r="PX12" s="16">
        <v>0.17592592592592593</v>
      </c>
      <c r="PY12" s="16">
        <v>0.15740740740740738</v>
      </c>
      <c r="PZ12" s="16">
        <v>2.7777777777777776E-2</v>
      </c>
      <c r="QA12" s="16">
        <v>0.12962962962962962</v>
      </c>
      <c r="QB12" s="16">
        <v>4.6296296296296294E-2</v>
      </c>
      <c r="QC12" s="19">
        <v>3.7037037037037035E-2</v>
      </c>
      <c r="QD12" s="17"/>
      <c r="QE12" s="19">
        <v>7.407407407407407E-2</v>
      </c>
      <c r="QF12" s="16">
        <v>6.4814814814814811E-2</v>
      </c>
      <c r="QG12" s="16">
        <v>0.15740740740740738</v>
      </c>
      <c r="QH12" s="16">
        <v>2.7777777777777776E-2</v>
      </c>
      <c r="QI12" s="16">
        <v>0.30555555555555552</v>
      </c>
      <c r="QJ12" s="16">
        <v>7.407407407407407E-2</v>
      </c>
      <c r="QK12" s="16">
        <v>0.25925925925925924</v>
      </c>
      <c r="QL12" s="19">
        <v>3.7037037037037035E-2</v>
      </c>
      <c r="QM12" s="17"/>
      <c r="QN12" s="19">
        <v>0.30936819172113289</v>
      </c>
      <c r="QO12" s="16">
        <v>0.24183006535947713</v>
      </c>
      <c r="QP12" s="16">
        <v>0.23747276688453156</v>
      </c>
      <c r="QQ12" s="16">
        <v>0</v>
      </c>
      <c r="QR12" s="16">
        <v>7.7342047930283223E-2</v>
      </c>
      <c r="QS12" s="16">
        <v>0.1056644880174292</v>
      </c>
      <c r="QT12" s="16">
        <v>2.8322440087145968E-2</v>
      </c>
      <c r="QU12" s="19">
        <v>3.9215686274509803E-2</v>
      </c>
      <c r="QV12" s="17"/>
      <c r="QW12" s="49"/>
      <c r="QX12" s="19"/>
      <c r="QY12" s="19"/>
      <c r="QZ12" s="17"/>
      <c r="RA12" s="49"/>
      <c r="RB12" s="19"/>
      <c r="RC12" s="19"/>
      <c r="RD12" s="17"/>
      <c r="RE12" s="49"/>
      <c r="RF12" s="19"/>
      <c r="RG12" s="19"/>
      <c r="RH12" s="17"/>
      <c r="RI12" s="49"/>
      <c r="RJ12" s="19"/>
      <c r="RK12" s="19"/>
      <c r="RL12" s="17"/>
      <c r="RM12" s="361"/>
    </row>
    <row r="13" spans="1:481"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4"/>
      <c r="X13" s="12"/>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2"/>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2"/>
      <c r="CW13" s="14"/>
      <c r="CX13" s="14"/>
      <c r="CY13" s="14"/>
      <c r="CZ13" s="14"/>
      <c r="DA13" s="14"/>
      <c r="DB13" s="14"/>
      <c r="DC13" s="14"/>
      <c r="DD13" s="14"/>
      <c r="DE13" s="14"/>
      <c r="DF13" s="14"/>
      <c r="DG13" s="14"/>
      <c r="DH13" s="14"/>
      <c r="DI13" s="14"/>
      <c r="DJ13" s="14"/>
      <c r="DK13" s="14"/>
      <c r="DL13" s="14"/>
      <c r="DM13" s="14"/>
      <c r="DN13" s="14"/>
      <c r="DO13" s="14"/>
      <c r="DP13" s="14"/>
      <c r="DQ13" s="13"/>
      <c r="DR13" s="12"/>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v>0.16666666666666666</v>
      </c>
      <c r="EQ13" s="16">
        <v>0.34259259259259256</v>
      </c>
      <c r="ER13" s="16">
        <v>4.6296296296296294E-2</v>
      </c>
      <c r="ES13" s="16">
        <v>0.15740740740740741</v>
      </c>
      <c r="ET13" s="16">
        <v>6.4814814814814811E-2</v>
      </c>
      <c r="EU13" s="16">
        <v>0</v>
      </c>
      <c r="EV13" s="16">
        <v>3.7037037037037035E-2</v>
      </c>
      <c r="EW13" s="16">
        <v>0</v>
      </c>
      <c r="EX13" s="16">
        <v>0</v>
      </c>
      <c r="EY13" s="16">
        <v>0.12962962962962962</v>
      </c>
      <c r="EZ13" s="16">
        <v>0</v>
      </c>
      <c r="FA13" s="16">
        <v>2.7777777777777776E-2</v>
      </c>
      <c r="FB13" s="16">
        <v>2.7777777777777776E-2</v>
      </c>
      <c r="FC13" s="16">
        <v>0.10317460317460317</v>
      </c>
      <c r="FD13" s="16">
        <v>0.36666666666666664</v>
      </c>
      <c r="FE13" s="16">
        <v>2.3809523809523808E-2</v>
      </c>
      <c r="FF13" s="16">
        <v>0.12698412698412698</v>
      </c>
      <c r="FG13" s="16">
        <v>1.111111111111111E-2</v>
      </c>
      <c r="FH13" s="16">
        <v>2.222222222222222E-2</v>
      </c>
      <c r="FI13" s="16">
        <v>4.4444444444444439E-2</v>
      </c>
      <c r="FJ13" s="16">
        <v>0</v>
      </c>
      <c r="FK13" s="16">
        <v>0</v>
      </c>
      <c r="FL13" s="16">
        <v>0.18888888888888888</v>
      </c>
      <c r="FM13" s="16">
        <v>0</v>
      </c>
      <c r="FN13" s="16">
        <v>0.10158730158730159</v>
      </c>
      <c r="FO13" s="17">
        <v>1.111111111111111E-2</v>
      </c>
      <c r="FP13" s="16">
        <v>0.23280423280423279</v>
      </c>
      <c r="FQ13" s="16">
        <v>0.20740740740740743</v>
      </c>
      <c r="FR13" s="16">
        <v>0.26031746031746028</v>
      </c>
      <c r="FS13" s="16">
        <v>0.2031746031746032</v>
      </c>
      <c r="FT13" s="16">
        <v>6.6666666666666666E-2</v>
      </c>
      <c r="FU13" s="16">
        <v>2.9629629629629631E-2</v>
      </c>
      <c r="FV13" s="16">
        <v>0.15833333333333333</v>
      </c>
      <c r="FW13" s="16">
        <v>0.20547619047619048</v>
      </c>
      <c r="FX13" s="16">
        <v>0.28809523809523807</v>
      </c>
      <c r="FY13" s="16">
        <v>0.25476190476190474</v>
      </c>
      <c r="FZ13" s="16">
        <v>6.6666666666666666E-2</v>
      </c>
      <c r="GA13" s="17">
        <v>2.6666666666666665E-2</v>
      </c>
      <c r="GB13" s="16">
        <v>2.222222222222222E-2</v>
      </c>
      <c r="GC13" s="16">
        <v>8.1481481481481474E-2</v>
      </c>
      <c r="GD13" s="16">
        <v>2.2222222222222223E-2</v>
      </c>
      <c r="GE13" s="16">
        <v>0.22962962962962963</v>
      </c>
      <c r="GF13" s="16">
        <v>8.1481481481481488E-2</v>
      </c>
      <c r="GG13" s="16">
        <v>9.6296296296296297E-2</v>
      </c>
      <c r="GH13" s="16">
        <v>1.8518518518518517E-2</v>
      </c>
      <c r="GI13" s="16">
        <v>0.19259259259259257</v>
      </c>
      <c r="GJ13" s="16">
        <v>0</v>
      </c>
      <c r="GK13" s="16">
        <v>0.11481481481481483</v>
      </c>
      <c r="GL13" s="16">
        <v>2.5925925925925929E-2</v>
      </c>
      <c r="GM13" s="16">
        <v>6.2962962962962971E-2</v>
      </c>
      <c r="GN13" s="16">
        <v>7.4074074074074077E-3</v>
      </c>
      <c r="GO13" s="16">
        <v>4.4444444444444453E-2</v>
      </c>
      <c r="GP13" s="19">
        <v>0</v>
      </c>
      <c r="GQ13" s="17"/>
      <c r="GR13" s="16"/>
      <c r="GS13" s="16"/>
      <c r="GT13" s="49">
        <v>0.11267605633802817</v>
      </c>
      <c r="GU13" s="16">
        <v>0</v>
      </c>
      <c r="GV13" s="16">
        <v>0.23943661971830985</v>
      </c>
      <c r="GW13" s="16">
        <v>0</v>
      </c>
      <c r="GX13" s="16">
        <v>0.26760563380281693</v>
      </c>
      <c r="GY13" s="16">
        <v>7.0422535211267609E-2</v>
      </c>
      <c r="GZ13" s="16">
        <v>0.28169014084507044</v>
      </c>
      <c r="HA13" s="17">
        <v>2.8169014084507043E-2</v>
      </c>
      <c r="HB13" s="16">
        <v>7.66540534342392E-2</v>
      </c>
      <c r="HC13" s="16">
        <v>1.1111111111111112E-2</v>
      </c>
      <c r="HD13" s="16">
        <v>3.7518633184267861E-2</v>
      </c>
      <c r="HE13" s="16">
        <v>0.11429881894278179</v>
      </c>
      <c r="HF13" s="16">
        <v>7.273248480678822E-2</v>
      </c>
      <c r="HG13" s="16">
        <v>6.649466804265565E-2</v>
      </c>
      <c r="HH13" s="16">
        <v>1.8736383442265796E-2</v>
      </c>
      <c r="HI13" s="16">
        <v>0.20740740740740743</v>
      </c>
      <c r="HJ13" s="16">
        <v>0.14819401444788441</v>
      </c>
      <c r="HK13" s="16">
        <v>4.4662309368191724E-2</v>
      </c>
      <c r="HL13" s="16">
        <v>1.4035087719298246E-2</v>
      </c>
      <c r="HM13" s="16">
        <v>1.5032679738562092E-2</v>
      </c>
      <c r="HN13" s="16">
        <v>0.15438596491228071</v>
      </c>
      <c r="HO13" s="16">
        <v>0</v>
      </c>
      <c r="HP13" s="19">
        <v>1.8736383442265796E-2</v>
      </c>
      <c r="HQ13" s="17"/>
      <c r="HR13" s="19">
        <v>0.44400000000000001</v>
      </c>
      <c r="HS13" s="16">
        <v>0.55600000000000005</v>
      </c>
      <c r="HT13" s="16">
        <v>5.5999999999999994E-2</v>
      </c>
      <c r="HU13" s="16">
        <v>0</v>
      </c>
      <c r="HV13" s="16">
        <v>0.44400000000000001</v>
      </c>
      <c r="HW13" s="16">
        <v>0.222</v>
      </c>
      <c r="HX13" s="17">
        <v>0</v>
      </c>
      <c r="HY13" s="16">
        <v>0.13465403387884006</v>
      </c>
      <c r="HZ13" s="16">
        <v>7.5595984633832325E-2</v>
      </c>
      <c r="IA13" s="16">
        <v>8.3300686073143893E-2</v>
      </c>
      <c r="IB13" s="16">
        <v>0.12570065593321406</v>
      </c>
      <c r="IC13" s="16">
        <v>0.14145801910507791</v>
      </c>
      <c r="ID13" s="16">
        <v>5.4479741939842258E-2</v>
      </c>
      <c r="IE13" s="16">
        <v>5.0859372172641672E-2</v>
      </c>
      <c r="IF13" s="16">
        <v>4.0488639900404605E-2</v>
      </c>
      <c r="IG13" s="16">
        <v>5.0542949307199193E-2</v>
      </c>
      <c r="IH13" s="16">
        <v>5.1123922437191931E-2</v>
      </c>
      <c r="II13" s="16">
        <v>5.0631132728715951E-2</v>
      </c>
      <c r="IJ13" s="16">
        <v>4.3654943458865024E-2</v>
      </c>
      <c r="IK13" s="16">
        <v>4.4393271520494507E-2</v>
      </c>
      <c r="IL13" s="16">
        <v>5.3116646910536559E-2</v>
      </c>
      <c r="IM13" s="19">
        <v>0</v>
      </c>
      <c r="IN13" s="17"/>
      <c r="IO13" s="16">
        <v>0.3888888888888889</v>
      </c>
      <c r="IP13" s="16">
        <v>0.27777777777777779</v>
      </c>
      <c r="IQ13" s="16">
        <v>0.5</v>
      </c>
      <c r="IR13" s="16">
        <v>0.55555555555555558</v>
      </c>
      <c r="IS13" s="16">
        <v>0.3888888888888889</v>
      </c>
      <c r="IT13" s="16">
        <v>0.16666666666666666</v>
      </c>
      <c r="IU13" s="17">
        <v>-0.1111111111111111</v>
      </c>
      <c r="IV13" s="16">
        <v>0.77777777777777779</v>
      </c>
      <c r="IW13" s="16">
        <v>0.72222222222222221</v>
      </c>
      <c r="IX13" s="16">
        <v>0.72222222222222221</v>
      </c>
      <c r="IY13" s="16">
        <v>0.33333333333333331</v>
      </c>
      <c r="IZ13" s="16">
        <v>-0.5</v>
      </c>
      <c r="JA13" s="16">
        <v>0.5</v>
      </c>
      <c r="JB13" s="16">
        <v>-0.33333333333333331</v>
      </c>
      <c r="JC13" s="16">
        <v>0.1111111111111111</v>
      </c>
      <c r="JD13" s="16">
        <v>-0.16666666666666666</v>
      </c>
      <c r="JE13" s="16">
        <v>0.44444444444444442</v>
      </c>
      <c r="JF13" s="19">
        <v>5.5555555555555552E-2</v>
      </c>
      <c r="JG13" s="17"/>
      <c r="JH13" s="300">
        <v>3.6375661375661374E-2</v>
      </c>
      <c r="JI13" s="69">
        <v>4.3650793650793648E-2</v>
      </c>
      <c r="JJ13" s="69">
        <v>4.8095238095238094E-2</v>
      </c>
      <c r="JK13" s="69">
        <v>7.0158730158730157E-2</v>
      </c>
      <c r="JL13" s="69">
        <v>0.18198412698412697</v>
      </c>
      <c r="JM13" s="69">
        <v>2.1984126984126984E-2</v>
      </c>
      <c r="JN13" s="69">
        <v>0.22944444444444442</v>
      </c>
      <c r="JO13" s="69">
        <v>9.3835978835978828E-2</v>
      </c>
      <c r="JP13" s="69">
        <v>0.17092592592592593</v>
      </c>
      <c r="JQ13" s="69">
        <v>0.10354497354497355</v>
      </c>
      <c r="JR13" s="300">
        <v>0</v>
      </c>
      <c r="JS13" s="70"/>
      <c r="JT13" s="19">
        <v>5.5999999999999994E-2</v>
      </c>
      <c r="JU13" s="16">
        <v>0.111</v>
      </c>
      <c r="JV13" s="16">
        <v>0.27800000000000002</v>
      </c>
      <c r="JW13" s="16">
        <v>0.111</v>
      </c>
      <c r="JX13" s="16">
        <v>0.88900000000000001</v>
      </c>
      <c r="JY13" s="16">
        <v>0.111</v>
      </c>
      <c r="JZ13" s="16">
        <v>5.5999999999999994E-2</v>
      </c>
      <c r="KA13" s="16">
        <v>5.5999999999999994E-2</v>
      </c>
      <c r="KB13" s="16">
        <v>0.33299999999999996</v>
      </c>
      <c r="KC13" s="16">
        <v>0.66700000000000004</v>
      </c>
      <c r="KD13" s="19">
        <v>0</v>
      </c>
      <c r="KE13" s="17"/>
      <c r="KF13" s="67"/>
      <c r="KG13" s="67"/>
      <c r="KH13" s="67"/>
      <c r="KI13" s="67"/>
      <c r="KJ13" s="67"/>
      <c r="KK13" s="67"/>
      <c r="KL13" s="67"/>
      <c r="KM13" s="67"/>
      <c r="KN13" s="49"/>
      <c r="KO13" s="16"/>
      <c r="KP13" s="16"/>
      <c r="KQ13" s="16"/>
      <c r="KR13" s="16"/>
      <c r="KS13" s="16"/>
      <c r="KT13" s="17"/>
      <c r="KU13" s="16">
        <v>0.31695906432748538</v>
      </c>
      <c r="KV13" s="16">
        <v>0.1916867331728013</v>
      </c>
      <c r="KW13" s="16">
        <v>0.24336658640064213</v>
      </c>
      <c r="KX13" s="16">
        <v>0.1783969728242174</v>
      </c>
      <c r="KY13" s="16">
        <v>6.95906432748538E-2</v>
      </c>
      <c r="KZ13" s="16">
        <v>0.31695906432748538</v>
      </c>
      <c r="LA13" s="16">
        <v>0.1916867331728013</v>
      </c>
      <c r="LB13" s="16">
        <v>0.24336658640064213</v>
      </c>
      <c r="LC13" s="16">
        <v>0.1783969728242174</v>
      </c>
      <c r="LD13" s="17">
        <v>6.95906432748538E-2</v>
      </c>
      <c r="LE13" s="16"/>
      <c r="LF13" s="16"/>
      <c r="LG13" s="16"/>
      <c r="LH13" s="16"/>
      <c r="LI13" s="16"/>
      <c r="LJ13" s="16"/>
      <c r="LK13" s="49"/>
      <c r="LL13" s="16"/>
      <c r="LM13" s="16"/>
      <c r="LN13" s="19"/>
      <c r="LO13" s="19"/>
      <c r="LP13" s="19"/>
      <c r="LQ13" s="49">
        <v>0.75</v>
      </c>
      <c r="LR13" s="16">
        <v>0</v>
      </c>
      <c r="LS13" s="16">
        <v>0.5</v>
      </c>
      <c r="LT13" s="16">
        <v>0</v>
      </c>
      <c r="LU13" s="16">
        <v>0.75</v>
      </c>
      <c r="LV13" s="16">
        <v>0</v>
      </c>
      <c r="LW13" s="16">
        <v>0.25</v>
      </c>
      <c r="LX13" s="19">
        <v>0</v>
      </c>
      <c r="LY13" s="19"/>
      <c r="LZ13" s="17"/>
      <c r="MA13" s="16">
        <v>0.5</v>
      </c>
      <c r="MB13" s="16">
        <v>0.5</v>
      </c>
      <c r="MC13" s="16">
        <v>0</v>
      </c>
      <c r="MD13" s="16">
        <v>1</v>
      </c>
      <c r="ME13" s="16">
        <v>0.5</v>
      </c>
      <c r="MF13" s="16">
        <v>0.5</v>
      </c>
      <c r="MG13" s="16">
        <v>0</v>
      </c>
      <c r="MH13" s="19">
        <v>0</v>
      </c>
      <c r="MI13" s="17"/>
      <c r="MJ13" s="16"/>
      <c r="MK13" s="16"/>
      <c r="ML13" s="16"/>
      <c r="MM13" s="16"/>
      <c r="MN13" s="16"/>
      <c r="MO13" s="16"/>
      <c r="MP13" s="49"/>
      <c r="MQ13" s="16"/>
      <c r="MR13" s="16"/>
      <c r="MS13" s="16"/>
      <c r="MT13" s="19"/>
      <c r="MU13" s="17"/>
      <c r="MV13" s="16">
        <v>0.5</v>
      </c>
      <c r="MW13" s="16">
        <v>0</v>
      </c>
      <c r="MX13" s="16">
        <v>0.25</v>
      </c>
      <c r="MY13" s="16">
        <v>0</v>
      </c>
      <c r="MZ13" s="16">
        <v>0.5</v>
      </c>
      <c r="NA13" s="16">
        <v>0</v>
      </c>
      <c r="NB13" s="16">
        <v>0</v>
      </c>
      <c r="NC13" s="19">
        <v>0.25</v>
      </c>
      <c r="ND13" s="17"/>
      <c r="NE13" s="19">
        <v>0.25</v>
      </c>
      <c r="NF13" s="16">
        <v>0.25</v>
      </c>
      <c r="NG13" s="16">
        <v>0.5</v>
      </c>
      <c r="NH13" s="16">
        <v>0.75</v>
      </c>
      <c r="NI13" s="16">
        <v>0.75</v>
      </c>
      <c r="NJ13" s="16">
        <v>0.25</v>
      </c>
      <c r="NK13" s="16">
        <v>0</v>
      </c>
      <c r="NL13" s="19">
        <v>0</v>
      </c>
      <c r="NM13" s="17"/>
      <c r="NN13" s="19"/>
      <c r="NO13" s="19"/>
      <c r="NP13" s="19"/>
      <c r="NQ13" s="19"/>
      <c r="NR13" s="19"/>
      <c r="NS13" s="17"/>
      <c r="NT13" s="19"/>
      <c r="NU13" s="19"/>
      <c r="NV13" s="19"/>
      <c r="NW13" s="19"/>
      <c r="NX13" s="19"/>
      <c r="NY13" s="17"/>
      <c r="NZ13" s="19"/>
      <c r="OA13" s="19"/>
      <c r="OB13" s="19"/>
      <c r="OC13" s="19"/>
      <c r="OD13" s="19"/>
      <c r="OE13" s="19"/>
      <c r="OF13" s="19"/>
      <c r="OG13" s="19"/>
      <c r="OH13" s="17"/>
      <c r="OI13" s="19"/>
      <c r="OJ13" s="19"/>
      <c r="OK13" s="19"/>
      <c r="OL13" s="19"/>
      <c r="OM13" s="19"/>
      <c r="ON13" s="19"/>
      <c r="OO13" s="19"/>
      <c r="OP13" s="19"/>
      <c r="OQ13" s="17"/>
      <c r="OR13" s="19"/>
      <c r="OS13" s="19"/>
      <c r="OT13" s="19"/>
      <c r="OU13" s="19"/>
      <c r="OV13" s="19"/>
      <c r="OW13" s="17"/>
      <c r="OX13" s="19"/>
      <c r="OY13" s="19"/>
      <c r="OZ13" s="19"/>
      <c r="PA13" s="19"/>
      <c r="PB13" s="19"/>
      <c r="PC13" s="17"/>
      <c r="PD13" s="19"/>
      <c r="PE13" s="19"/>
      <c r="PF13" s="19"/>
      <c r="PG13" s="19"/>
      <c r="PH13" s="19"/>
      <c r="PI13" s="19"/>
      <c r="PJ13" s="19"/>
      <c r="PK13" s="19"/>
      <c r="PL13" s="17"/>
      <c r="PM13" s="19"/>
      <c r="PN13" s="19"/>
      <c r="PO13" s="19"/>
      <c r="PP13" s="19"/>
      <c r="PQ13" s="19"/>
      <c r="PR13" s="19"/>
      <c r="PS13" s="19"/>
      <c r="PT13" s="19"/>
      <c r="PU13" s="17"/>
      <c r="PV13" s="19">
        <v>0.28703703703703703</v>
      </c>
      <c r="PW13" s="16">
        <v>0.1388888888888889</v>
      </c>
      <c r="PX13" s="16">
        <v>0.1111111111111111</v>
      </c>
      <c r="PY13" s="16">
        <v>0.22222222222222221</v>
      </c>
      <c r="PZ13" s="16">
        <v>2.7777777777777776E-2</v>
      </c>
      <c r="QA13" s="16">
        <v>4.6296296296296294E-2</v>
      </c>
      <c r="QB13" s="16">
        <v>0.1111111111111111</v>
      </c>
      <c r="QC13" s="19">
        <v>5.5555555555555552E-2</v>
      </c>
      <c r="QD13" s="17"/>
      <c r="QE13" s="19">
        <v>7.407407407407407E-2</v>
      </c>
      <c r="QF13" s="16">
        <v>8.3333333333333329E-2</v>
      </c>
      <c r="QG13" s="16">
        <v>0.16666666666666669</v>
      </c>
      <c r="QH13" s="16">
        <v>2.7777777777777776E-2</v>
      </c>
      <c r="QI13" s="16">
        <v>0.27777777777777779</v>
      </c>
      <c r="QJ13" s="16">
        <v>4.6296296296296294E-2</v>
      </c>
      <c r="QK13" s="16">
        <v>0.28703703703703698</v>
      </c>
      <c r="QL13" s="19">
        <v>3.7037037037037035E-2</v>
      </c>
      <c r="QM13" s="17"/>
      <c r="QN13" s="19">
        <v>0.292619825708061</v>
      </c>
      <c r="QO13" s="16">
        <v>0.21160130718954251</v>
      </c>
      <c r="QP13" s="16">
        <v>0.14780773420479301</v>
      </c>
      <c r="QQ13" s="16">
        <v>6.9376361655773419E-2</v>
      </c>
      <c r="QR13" s="16">
        <v>7.1759259259259259E-2</v>
      </c>
      <c r="QS13" s="16">
        <v>0.12949346405228757</v>
      </c>
      <c r="QT13" s="16">
        <v>7.7342047930283223E-2</v>
      </c>
      <c r="QU13" s="19">
        <v>7.1759259259259259E-2</v>
      </c>
      <c r="QV13" s="17"/>
      <c r="QW13" s="49"/>
      <c r="QX13" s="19"/>
      <c r="QY13" s="19"/>
      <c r="QZ13" s="17"/>
      <c r="RA13" s="49"/>
      <c r="RB13" s="19"/>
      <c r="RC13" s="19"/>
      <c r="RD13" s="17"/>
      <c r="RE13" s="49"/>
      <c r="RF13" s="19"/>
      <c r="RG13" s="19"/>
      <c r="RH13" s="17"/>
      <c r="RI13" s="49"/>
      <c r="RJ13" s="19"/>
      <c r="RK13" s="19"/>
      <c r="RL13" s="17"/>
      <c r="RM13" s="361"/>
    </row>
    <row r="14" spans="1:481"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4"/>
      <c r="X14" s="12"/>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2"/>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2"/>
      <c r="CW14" s="14"/>
      <c r="CX14" s="14"/>
      <c r="CY14" s="14"/>
      <c r="CZ14" s="14"/>
      <c r="DA14" s="14"/>
      <c r="DB14" s="14"/>
      <c r="DC14" s="14"/>
      <c r="DD14" s="14"/>
      <c r="DE14" s="14"/>
      <c r="DF14" s="14"/>
      <c r="DG14" s="14"/>
      <c r="DH14" s="14"/>
      <c r="DI14" s="14"/>
      <c r="DJ14" s="14"/>
      <c r="DK14" s="14"/>
      <c r="DL14" s="14"/>
      <c r="DM14" s="14"/>
      <c r="DN14" s="14"/>
      <c r="DO14" s="14"/>
      <c r="DP14" s="14"/>
      <c r="DQ14" s="13"/>
      <c r="DR14" s="12"/>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v>0.14814814814814814</v>
      </c>
      <c r="EQ14" s="16">
        <v>0.35185185185185186</v>
      </c>
      <c r="ER14" s="16">
        <v>7.407407407407407E-2</v>
      </c>
      <c r="ES14" s="16">
        <v>9.2592592592592587E-2</v>
      </c>
      <c r="ET14" s="16">
        <v>5.5555555555555552E-2</v>
      </c>
      <c r="EU14" s="16">
        <v>7.407407407407407E-2</v>
      </c>
      <c r="EV14" s="16">
        <v>2.7777777777777776E-2</v>
      </c>
      <c r="EW14" s="16">
        <v>1.8518518518518517E-2</v>
      </c>
      <c r="EX14" s="16">
        <v>9.2592592592592587E-3</v>
      </c>
      <c r="EY14" s="16">
        <v>0.1111111111111111</v>
      </c>
      <c r="EZ14" s="16">
        <v>0</v>
      </c>
      <c r="FA14" s="16">
        <v>3.7037037037037035E-2</v>
      </c>
      <c r="FB14" s="16">
        <v>0</v>
      </c>
      <c r="FC14" s="16">
        <v>0.13541666666666666</v>
      </c>
      <c r="FD14" s="16">
        <v>0.36458333333333331</v>
      </c>
      <c r="FE14" s="16">
        <v>6.25E-2</v>
      </c>
      <c r="FF14" s="16">
        <v>7.2916666666666657E-2</v>
      </c>
      <c r="FG14" s="16">
        <v>2.0833333333333332E-2</v>
      </c>
      <c r="FH14" s="16">
        <v>4.1666666666666664E-2</v>
      </c>
      <c r="FI14" s="16">
        <v>0.11458333333333333</v>
      </c>
      <c r="FJ14" s="16">
        <v>1.0416666666666666E-2</v>
      </c>
      <c r="FK14" s="16">
        <v>1.0416666666666666E-2</v>
      </c>
      <c r="FL14" s="16">
        <v>6.25E-2</v>
      </c>
      <c r="FM14" s="16">
        <v>0</v>
      </c>
      <c r="FN14" s="16">
        <v>0.10416666666666666</v>
      </c>
      <c r="FO14" s="17">
        <v>0</v>
      </c>
      <c r="FP14" s="16">
        <v>0.24003139717425434</v>
      </c>
      <c r="FQ14" s="16">
        <v>0.17386185243328101</v>
      </c>
      <c r="FR14" s="16">
        <v>0.28689167974882263</v>
      </c>
      <c r="FS14" s="16">
        <v>0.27370486656200943</v>
      </c>
      <c r="FT14" s="16">
        <v>2.5510204081632654E-2</v>
      </c>
      <c r="FU14" s="16">
        <v>0</v>
      </c>
      <c r="FV14" s="16">
        <v>0.22792207792207794</v>
      </c>
      <c r="FW14" s="16">
        <v>0.18460111317254177</v>
      </c>
      <c r="FX14" s="16">
        <v>0.26975881261595547</v>
      </c>
      <c r="FY14" s="16">
        <v>0.26669758812615957</v>
      </c>
      <c r="FZ14" s="16">
        <v>2.5510204081632654E-2</v>
      </c>
      <c r="GA14" s="17">
        <v>2.5510204081632654E-2</v>
      </c>
      <c r="GB14" s="16">
        <v>2.2222222222222223E-2</v>
      </c>
      <c r="GC14" s="16">
        <v>9.2592592592592587E-2</v>
      </c>
      <c r="GD14" s="16">
        <v>7.4074074074074077E-3</v>
      </c>
      <c r="GE14" s="16">
        <v>0.20370370370370369</v>
      </c>
      <c r="GF14" s="16">
        <v>4.8148148148148148E-2</v>
      </c>
      <c r="GG14" s="16">
        <v>3.7037037037037042E-2</v>
      </c>
      <c r="GH14" s="16">
        <v>4.0740740740740744E-2</v>
      </c>
      <c r="GI14" s="16">
        <v>0.14444444444444443</v>
      </c>
      <c r="GJ14" s="16">
        <v>2.9629629629629631E-2</v>
      </c>
      <c r="GK14" s="16">
        <v>0.15185185185185185</v>
      </c>
      <c r="GL14" s="16">
        <v>1.8518518518518517E-2</v>
      </c>
      <c r="GM14" s="16">
        <v>7.7777777777777779E-2</v>
      </c>
      <c r="GN14" s="16">
        <v>5.5555555555555559E-2</v>
      </c>
      <c r="GO14" s="16">
        <v>7.0370370370370375E-2</v>
      </c>
      <c r="GP14" s="19">
        <v>0</v>
      </c>
      <c r="GQ14" s="17"/>
      <c r="GR14" s="16"/>
      <c r="GS14" s="16"/>
      <c r="GT14" s="49">
        <v>9.2307692307692299E-2</v>
      </c>
      <c r="GU14" s="16">
        <v>0</v>
      </c>
      <c r="GV14" s="16">
        <v>0.26153846153846155</v>
      </c>
      <c r="GW14" s="16">
        <v>0</v>
      </c>
      <c r="GX14" s="16">
        <v>0.33846153846153842</v>
      </c>
      <c r="GY14" s="16">
        <v>7.6923076923076913E-2</v>
      </c>
      <c r="GZ14" s="16">
        <v>0.23076923076923078</v>
      </c>
      <c r="HA14" s="17">
        <v>0</v>
      </c>
      <c r="HB14" s="16">
        <v>0.12184382524939801</v>
      </c>
      <c r="HC14" s="16">
        <v>0</v>
      </c>
      <c r="HD14" s="16">
        <v>5.9133126934984521E-2</v>
      </c>
      <c r="HE14" s="16">
        <v>8.057562206169018E-2</v>
      </c>
      <c r="HF14" s="16">
        <v>4.8801742919389976E-2</v>
      </c>
      <c r="HG14" s="16">
        <v>5.9006994610709781E-2</v>
      </c>
      <c r="HH14" s="16">
        <v>1.9172113289760349E-2</v>
      </c>
      <c r="HI14" s="16">
        <v>0.22489393418185988</v>
      </c>
      <c r="HJ14" s="16">
        <v>0.15231051484921454</v>
      </c>
      <c r="HK14" s="16">
        <v>2.1442495126705652E-2</v>
      </c>
      <c r="HL14" s="16">
        <v>1.1764705882352941E-2</v>
      </c>
      <c r="HM14" s="16">
        <v>3.0283224400871459E-2</v>
      </c>
      <c r="HN14" s="16">
        <v>0.13678477238848757</v>
      </c>
      <c r="HO14" s="16">
        <v>2.2222222222222223E-2</v>
      </c>
      <c r="HP14" s="19">
        <v>1.1764705882352941E-2</v>
      </c>
      <c r="HQ14" s="17"/>
      <c r="HR14" s="19">
        <v>0.5</v>
      </c>
      <c r="HS14" s="16">
        <v>0.5</v>
      </c>
      <c r="HT14" s="16">
        <v>5.5999999999999994E-2</v>
      </c>
      <c r="HU14" s="16">
        <v>0.111</v>
      </c>
      <c r="HV14" s="16">
        <v>0.38900000000000001</v>
      </c>
      <c r="HW14" s="16">
        <v>0.111</v>
      </c>
      <c r="HX14" s="17">
        <v>0</v>
      </c>
      <c r="HY14" s="16">
        <v>0.13782267115600447</v>
      </c>
      <c r="HZ14" s="16">
        <v>5.8877665544332214E-2</v>
      </c>
      <c r="IA14" s="16">
        <v>7.0487225193107544E-2</v>
      </c>
      <c r="IB14" s="16">
        <v>0.11459496930085164</v>
      </c>
      <c r="IC14" s="16">
        <v>0.15784511784511784</v>
      </c>
      <c r="ID14" s="16">
        <v>4.6891133557800224E-2</v>
      </c>
      <c r="IE14" s="16">
        <v>5.3252789331220698E-2</v>
      </c>
      <c r="IF14" s="16">
        <v>4.7939525978741661E-2</v>
      </c>
      <c r="IG14" s="16">
        <v>6.0083184789067143E-2</v>
      </c>
      <c r="IH14" s="16">
        <v>5.1306529345745033E-2</v>
      </c>
      <c r="II14" s="16">
        <v>5.1245791245791247E-2</v>
      </c>
      <c r="IJ14" s="16">
        <v>4.6579520697167753E-2</v>
      </c>
      <c r="IK14" s="16">
        <v>4.7073347857661582E-2</v>
      </c>
      <c r="IL14" s="16">
        <v>5.353139235492177E-2</v>
      </c>
      <c r="IM14" s="19">
        <v>2.4691358024691358E-3</v>
      </c>
      <c r="IN14" s="17"/>
      <c r="IO14" s="16">
        <v>0.77777777777777779</v>
      </c>
      <c r="IP14" s="16">
        <v>0.16666666666666666</v>
      </c>
      <c r="IQ14" s="16">
        <v>0.3888888888888889</v>
      </c>
      <c r="IR14" s="16">
        <v>0.61111111111111116</v>
      </c>
      <c r="IS14" s="16">
        <v>0.3888888888888889</v>
      </c>
      <c r="IT14" s="16">
        <v>0.22222222222222221</v>
      </c>
      <c r="IU14" s="17">
        <v>5.5555555555555552E-2</v>
      </c>
      <c r="IV14" s="16">
        <v>0.83333333333333337</v>
      </c>
      <c r="IW14" s="16">
        <v>0.88888888888888884</v>
      </c>
      <c r="IX14" s="16">
        <v>0.72222222222222221</v>
      </c>
      <c r="IY14" s="16">
        <v>0.5</v>
      </c>
      <c r="IZ14" s="16">
        <v>-0.61111111111111116</v>
      </c>
      <c r="JA14" s="16">
        <v>0.5</v>
      </c>
      <c r="JB14" s="16">
        <v>-0.5</v>
      </c>
      <c r="JC14" s="16">
        <v>5.5555555555555552E-2</v>
      </c>
      <c r="JD14" s="16">
        <v>-0.16666666666666666</v>
      </c>
      <c r="JE14" s="16">
        <v>0.66666666666666663</v>
      </c>
      <c r="JF14" s="19">
        <v>5.5555555555555552E-2</v>
      </c>
      <c r="JG14" s="17"/>
      <c r="JH14" s="300">
        <v>3.9814814814814817E-2</v>
      </c>
      <c r="JI14" s="69">
        <v>3.0555555555555558E-2</v>
      </c>
      <c r="JJ14" s="69">
        <v>4.7222222222222228E-2</v>
      </c>
      <c r="JK14" s="69">
        <v>8.6406784936196704E-2</v>
      </c>
      <c r="JL14" s="69">
        <v>0.24109088079676314</v>
      </c>
      <c r="JM14" s="69">
        <v>3.7169312169312171E-2</v>
      </c>
      <c r="JN14" s="69">
        <v>0.21361655773420477</v>
      </c>
      <c r="JO14" s="69">
        <v>6.3227513227513216E-2</v>
      </c>
      <c r="JP14" s="69">
        <v>0.15260659819483346</v>
      </c>
      <c r="JQ14" s="69">
        <v>8.3527855586679106E-2</v>
      </c>
      <c r="JR14" s="300">
        <v>4.7619047619047615E-3</v>
      </c>
      <c r="JS14" s="70"/>
      <c r="JT14" s="19">
        <v>0.111</v>
      </c>
      <c r="JU14" s="16">
        <v>0.27800000000000002</v>
      </c>
      <c r="JV14" s="16">
        <v>0.222</v>
      </c>
      <c r="JW14" s="16">
        <v>0.111</v>
      </c>
      <c r="JX14" s="16">
        <v>0.55600000000000005</v>
      </c>
      <c r="JY14" s="16">
        <v>0.111</v>
      </c>
      <c r="JZ14" s="16">
        <v>0.111</v>
      </c>
      <c r="KA14" s="16">
        <v>0.16699999999999998</v>
      </c>
      <c r="KB14" s="16">
        <v>0.27800000000000002</v>
      </c>
      <c r="KC14" s="16">
        <v>0.5</v>
      </c>
      <c r="KD14" s="19">
        <v>0</v>
      </c>
      <c r="KE14" s="17"/>
      <c r="KF14" s="67"/>
      <c r="KG14" s="67"/>
      <c r="KH14" s="67"/>
      <c r="KI14" s="67"/>
      <c r="KJ14" s="67"/>
      <c r="KK14" s="67"/>
      <c r="KL14" s="67"/>
      <c r="KM14" s="67"/>
      <c r="KN14" s="49"/>
      <c r="KO14" s="16"/>
      <c r="KP14" s="16"/>
      <c r="KQ14" s="16"/>
      <c r="KR14" s="16"/>
      <c r="KS14" s="16"/>
      <c r="KT14" s="17"/>
      <c r="KU14" s="16">
        <v>0.28989139515455303</v>
      </c>
      <c r="KV14" s="16">
        <v>0.20341343554965846</v>
      </c>
      <c r="KW14" s="16">
        <v>0.27688240208364046</v>
      </c>
      <c r="KX14" s="16">
        <v>0.1806064180057988</v>
      </c>
      <c r="KY14" s="16">
        <v>4.9206349206349205E-2</v>
      </c>
      <c r="KZ14" s="16">
        <v>0.28989139515455303</v>
      </c>
      <c r="LA14" s="16">
        <v>0.20341343554965846</v>
      </c>
      <c r="LB14" s="16">
        <v>0.26963094009533639</v>
      </c>
      <c r="LC14" s="16">
        <v>0.18785787999410292</v>
      </c>
      <c r="LD14" s="17">
        <v>4.9206349206349205E-2</v>
      </c>
      <c r="LE14" s="16"/>
      <c r="LF14" s="16"/>
      <c r="LG14" s="16"/>
      <c r="LH14" s="16"/>
      <c r="LI14" s="16"/>
      <c r="LJ14" s="16"/>
      <c r="LK14" s="49"/>
      <c r="LL14" s="16"/>
      <c r="LM14" s="16"/>
      <c r="LN14" s="19"/>
      <c r="LO14" s="19"/>
      <c r="LP14" s="19"/>
      <c r="LQ14" s="49">
        <v>0.2</v>
      </c>
      <c r="LR14" s="16">
        <v>0</v>
      </c>
      <c r="LS14" s="16">
        <v>0.4</v>
      </c>
      <c r="LT14" s="16">
        <v>0</v>
      </c>
      <c r="LU14" s="16">
        <v>0.6</v>
      </c>
      <c r="LV14" s="16">
        <v>0.2</v>
      </c>
      <c r="LW14" s="16">
        <v>0.2</v>
      </c>
      <c r="LX14" s="19">
        <v>0.2</v>
      </c>
      <c r="LY14" s="19"/>
      <c r="LZ14" s="17"/>
      <c r="MA14" s="16">
        <v>0</v>
      </c>
      <c r="MB14" s="16">
        <v>0.66700000000000004</v>
      </c>
      <c r="MC14" s="16">
        <v>0</v>
      </c>
      <c r="MD14" s="16">
        <v>1</v>
      </c>
      <c r="ME14" s="16">
        <v>1</v>
      </c>
      <c r="MF14" s="16">
        <v>0.33299999999999996</v>
      </c>
      <c r="MG14" s="16">
        <v>0</v>
      </c>
      <c r="MH14" s="19">
        <v>0</v>
      </c>
      <c r="MI14" s="17"/>
      <c r="MJ14" s="16"/>
      <c r="MK14" s="16"/>
      <c r="ML14" s="16"/>
      <c r="MM14" s="16"/>
      <c r="MN14" s="16"/>
      <c r="MO14" s="16"/>
      <c r="MP14" s="49"/>
      <c r="MQ14" s="16"/>
      <c r="MR14" s="16"/>
      <c r="MS14" s="16"/>
      <c r="MT14" s="19"/>
      <c r="MU14" s="17"/>
      <c r="MV14" s="16">
        <v>0.14300000000000002</v>
      </c>
      <c r="MW14" s="16">
        <v>0</v>
      </c>
      <c r="MX14" s="16">
        <v>0.42899999999999999</v>
      </c>
      <c r="MY14" s="16">
        <v>0</v>
      </c>
      <c r="MZ14" s="16">
        <v>0.42899999999999999</v>
      </c>
      <c r="NA14" s="16">
        <v>0.14300000000000002</v>
      </c>
      <c r="NB14" s="16">
        <v>0.14300000000000002</v>
      </c>
      <c r="NC14" s="19">
        <v>0.28600000000000003</v>
      </c>
      <c r="ND14" s="17"/>
      <c r="NE14" s="19">
        <v>0</v>
      </c>
      <c r="NF14" s="16">
        <v>0</v>
      </c>
      <c r="NG14" s="16">
        <v>0</v>
      </c>
      <c r="NH14" s="16">
        <v>0.66700000000000004</v>
      </c>
      <c r="NI14" s="16">
        <v>0.66700000000000004</v>
      </c>
      <c r="NJ14" s="16">
        <v>0.33299999999999996</v>
      </c>
      <c r="NK14" s="16">
        <v>0</v>
      </c>
      <c r="NL14" s="19">
        <v>0.33299999999999996</v>
      </c>
      <c r="NM14" s="17"/>
      <c r="NN14" s="19"/>
      <c r="NO14" s="19"/>
      <c r="NP14" s="19"/>
      <c r="NQ14" s="19"/>
      <c r="NR14" s="19"/>
      <c r="NS14" s="17"/>
      <c r="NT14" s="19"/>
      <c r="NU14" s="19"/>
      <c r="NV14" s="19"/>
      <c r="NW14" s="19"/>
      <c r="NX14" s="19"/>
      <c r="NY14" s="17"/>
      <c r="NZ14" s="19"/>
      <c r="OA14" s="19"/>
      <c r="OB14" s="19"/>
      <c r="OC14" s="19"/>
      <c r="OD14" s="19"/>
      <c r="OE14" s="19"/>
      <c r="OF14" s="19"/>
      <c r="OG14" s="19"/>
      <c r="OH14" s="17"/>
      <c r="OI14" s="19"/>
      <c r="OJ14" s="19"/>
      <c r="OK14" s="19"/>
      <c r="OL14" s="19"/>
      <c r="OM14" s="19"/>
      <c r="ON14" s="19"/>
      <c r="OO14" s="19"/>
      <c r="OP14" s="19"/>
      <c r="OQ14" s="17"/>
      <c r="OR14" s="19"/>
      <c r="OS14" s="19"/>
      <c r="OT14" s="19"/>
      <c r="OU14" s="19"/>
      <c r="OV14" s="19"/>
      <c r="OW14" s="17"/>
      <c r="OX14" s="19"/>
      <c r="OY14" s="19"/>
      <c r="OZ14" s="19"/>
      <c r="PA14" s="19"/>
      <c r="PB14" s="19"/>
      <c r="PC14" s="17"/>
      <c r="PD14" s="19"/>
      <c r="PE14" s="19"/>
      <c r="PF14" s="19"/>
      <c r="PG14" s="19"/>
      <c r="PH14" s="19"/>
      <c r="PI14" s="19"/>
      <c r="PJ14" s="19"/>
      <c r="PK14" s="19"/>
      <c r="PL14" s="17"/>
      <c r="PM14" s="19"/>
      <c r="PN14" s="19"/>
      <c r="PO14" s="19"/>
      <c r="PP14" s="19"/>
      <c r="PQ14" s="19"/>
      <c r="PR14" s="19"/>
      <c r="PS14" s="19"/>
      <c r="PT14" s="19"/>
      <c r="PU14" s="17"/>
      <c r="PV14" s="19">
        <v>0.25</v>
      </c>
      <c r="PW14" s="16">
        <v>0.15740740740740738</v>
      </c>
      <c r="PX14" s="16">
        <v>0.14814814814814814</v>
      </c>
      <c r="PY14" s="16">
        <v>0.19444444444444442</v>
      </c>
      <c r="PZ14" s="16">
        <v>0</v>
      </c>
      <c r="QA14" s="16">
        <v>0.12962962962962962</v>
      </c>
      <c r="QB14" s="16">
        <v>9.2592592592592587E-2</v>
      </c>
      <c r="QC14" s="19">
        <v>2.7777777777777776E-2</v>
      </c>
      <c r="QD14" s="17"/>
      <c r="QE14" s="19">
        <v>6.4814814814814811E-2</v>
      </c>
      <c r="QF14" s="16">
        <v>6.4814814814814811E-2</v>
      </c>
      <c r="QG14" s="16">
        <v>0.12037037037037036</v>
      </c>
      <c r="QH14" s="16">
        <v>2.7777777777777776E-2</v>
      </c>
      <c r="QI14" s="16">
        <v>0.28703703703703703</v>
      </c>
      <c r="QJ14" s="16">
        <v>0.12037037037037036</v>
      </c>
      <c r="QK14" s="16">
        <v>0.31481481481481483</v>
      </c>
      <c r="QL14" s="19">
        <v>0</v>
      </c>
      <c r="QM14" s="17"/>
      <c r="QN14" s="19">
        <v>0.28715170278637769</v>
      </c>
      <c r="QO14" s="16">
        <v>0.17518059855521156</v>
      </c>
      <c r="QP14" s="16">
        <v>0.1609047127622979</v>
      </c>
      <c r="QQ14" s="16">
        <v>3.6549707602339179E-2</v>
      </c>
      <c r="QR14" s="16">
        <v>0.15970072239422084</v>
      </c>
      <c r="QS14" s="16">
        <v>0.12375300997592019</v>
      </c>
      <c r="QT14" s="16">
        <v>5.6759545923632609E-2</v>
      </c>
      <c r="QU14" s="19">
        <v>0</v>
      </c>
      <c r="QV14" s="17"/>
      <c r="QW14" s="49"/>
      <c r="QX14" s="19"/>
      <c r="QY14" s="19"/>
      <c r="QZ14" s="17"/>
      <c r="RA14" s="49"/>
      <c r="RB14" s="19"/>
      <c r="RC14" s="19"/>
      <c r="RD14" s="17"/>
      <c r="RE14" s="49"/>
      <c r="RF14" s="19"/>
      <c r="RG14" s="19"/>
      <c r="RH14" s="17"/>
      <c r="RI14" s="49"/>
      <c r="RJ14" s="19"/>
      <c r="RK14" s="19"/>
      <c r="RL14" s="17"/>
      <c r="RM14" s="361"/>
    </row>
    <row r="15" spans="1:481"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4"/>
      <c r="X15" s="12"/>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2"/>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2"/>
      <c r="CW15" s="14"/>
      <c r="CX15" s="14"/>
      <c r="CY15" s="14"/>
      <c r="CZ15" s="14"/>
      <c r="DA15" s="14"/>
      <c r="DB15" s="14"/>
      <c r="DC15" s="14"/>
      <c r="DD15" s="14"/>
      <c r="DE15" s="14"/>
      <c r="DF15" s="14"/>
      <c r="DG15" s="14"/>
      <c r="DH15" s="14"/>
      <c r="DI15" s="14"/>
      <c r="DJ15" s="14"/>
      <c r="DK15" s="14"/>
      <c r="DL15" s="14"/>
      <c r="DM15" s="14"/>
      <c r="DN15" s="14"/>
      <c r="DO15" s="14"/>
      <c r="DP15" s="14"/>
      <c r="DQ15" s="13"/>
      <c r="DR15" s="12"/>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v>0.12222222222222223</v>
      </c>
      <c r="EQ15" s="16">
        <v>0.37777777777777777</v>
      </c>
      <c r="ER15" s="16">
        <v>5.5555555555555552E-2</v>
      </c>
      <c r="ES15" s="16">
        <v>9.9999999999999992E-2</v>
      </c>
      <c r="ET15" s="16">
        <v>7.7777777777777779E-2</v>
      </c>
      <c r="EU15" s="16">
        <v>2.222222222222222E-2</v>
      </c>
      <c r="EV15" s="16">
        <v>3.3333333333333333E-2</v>
      </c>
      <c r="EW15" s="16">
        <v>0</v>
      </c>
      <c r="EX15" s="16">
        <v>5.5555555555555552E-2</v>
      </c>
      <c r="EY15" s="16">
        <v>8.8888888888888878E-2</v>
      </c>
      <c r="EZ15" s="16">
        <v>2.222222222222222E-2</v>
      </c>
      <c r="FA15" s="16">
        <v>4.4444444444444439E-2</v>
      </c>
      <c r="FB15" s="16">
        <v>0</v>
      </c>
      <c r="FC15" s="16">
        <v>0.12032967032967032</v>
      </c>
      <c r="FD15" s="16">
        <v>0.32350427350427347</v>
      </c>
      <c r="FE15" s="16">
        <v>6.1355311355311352E-2</v>
      </c>
      <c r="FF15" s="16">
        <v>7.0085470085470086E-2</v>
      </c>
      <c r="FG15" s="16">
        <v>6.9047619047619052E-2</v>
      </c>
      <c r="FH15" s="16">
        <v>4.786324786324786E-2</v>
      </c>
      <c r="FI15" s="16">
        <v>4.6825396825396826E-2</v>
      </c>
      <c r="FJ15" s="16">
        <v>0</v>
      </c>
      <c r="FK15" s="16">
        <v>0</v>
      </c>
      <c r="FL15" s="16">
        <v>0.12820512820512819</v>
      </c>
      <c r="FM15" s="16">
        <v>0</v>
      </c>
      <c r="FN15" s="16">
        <v>0.13278388278388278</v>
      </c>
      <c r="FO15" s="17">
        <v>0</v>
      </c>
      <c r="FP15" s="16">
        <v>0.1933333333333333</v>
      </c>
      <c r="FQ15" s="16">
        <v>0.23743589743589738</v>
      </c>
      <c r="FR15" s="16">
        <v>0.26512820512820501</v>
      </c>
      <c r="FS15" s="16">
        <v>0.21179487179487172</v>
      </c>
      <c r="FT15" s="16">
        <v>9.2307692307692285E-2</v>
      </c>
      <c r="FU15" s="16">
        <v>0</v>
      </c>
      <c r="FV15" s="16">
        <v>0.19397435897435897</v>
      </c>
      <c r="FW15" s="16">
        <v>0.18858974358974356</v>
      </c>
      <c r="FX15" s="16">
        <v>0.25923076923076921</v>
      </c>
      <c r="FY15" s="16">
        <v>0.2146153846153846</v>
      </c>
      <c r="FZ15" s="16">
        <v>9.2307692307692313E-2</v>
      </c>
      <c r="GA15" s="17">
        <v>5.128205128205128E-2</v>
      </c>
      <c r="GB15" s="16">
        <v>2.0833333333333336E-2</v>
      </c>
      <c r="GC15" s="16">
        <v>7.0833333333333331E-2</v>
      </c>
      <c r="GD15" s="16">
        <v>3.3333333333333333E-2</v>
      </c>
      <c r="GE15" s="16">
        <v>0.28333333333333333</v>
      </c>
      <c r="GF15" s="16">
        <v>6.25E-2</v>
      </c>
      <c r="GG15" s="16">
        <v>2.9166666666666667E-2</v>
      </c>
      <c r="GH15" s="16">
        <v>2.0833333333333336E-2</v>
      </c>
      <c r="GI15" s="16">
        <v>0.19583333333333333</v>
      </c>
      <c r="GJ15" s="16">
        <v>8.3333333333333332E-3</v>
      </c>
      <c r="GK15" s="16">
        <v>9.5833333333333326E-2</v>
      </c>
      <c r="GL15" s="16">
        <v>5.8333333333333334E-2</v>
      </c>
      <c r="GM15" s="16">
        <v>7.0833333333333331E-2</v>
      </c>
      <c r="GN15" s="16">
        <v>8.3333333333333332E-3</v>
      </c>
      <c r="GO15" s="16">
        <v>2.9166666666666667E-2</v>
      </c>
      <c r="GP15" s="19">
        <v>1.2500000000000001E-2</v>
      </c>
      <c r="GQ15" s="17"/>
      <c r="GR15" s="16"/>
      <c r="GS15" s="16"/>
      <c r="GT15" s="49">
        <v>0.19354838709677422</v>
      </c>
      <c r="GU15" s="16">
        <v>0</v>
      </c>
      <c r="GV15" s="16">
        <v>0.27419354838709675</v>
      </c>
      <c r="GW15" s="16">
        <v>1.6129032258064516E-2</v>
      </c>
      <c r="GX15" s="16">
        <v>0.16129032258064516</v>
      </c>
      <c r="GY15" s="16">
        <v>0.14516129032258066</v>
      </c>
      <c r="GZ15" s="16">
        <v>0.20967741935483872</v>
      </c>
      <c r="HA15" s="17">
        <v>0</v>
      </c>
      <c r="HB15" s="16">
        <v>0.14166666666666666</v>
      </c>
      <c r="HC15" s="16">
        <v>0</v>
      </c>
      <c r="HD15" s="16">
        <v>2.9166666666666667E-2</v>
      </c>
      <c r="HE15" s="16">
        <v>7.4999999999999997E-2</v>
      </c>
      <c r="HF15" s="16">
        <v>2.0833333333333336E-2</v>
      </c>
      <c r="HG15" s="16">
        <v>9.166666666666666E-2</v>
      </c>
      <c r="HH15" s="16">
        <v>2.5000000000000001E-2</v>
      </c>
      <c r="HI15" s="16">
        <v>0.19166666666666668</v>
      </c>
      <c r="HJ15" s="16">
        <v>0.125</v>
      </c>
      <c r="HK15" s="16">
        <v>2.5000000000000001E-2</v>
      </c>
      <c r="HL15" s="16">
        <v>0.05</v>
      </c>
      <c r="HM15" s="16">
        <v>7.4999999999999997E-2</v>
      </c>
      <c r="HN15" s="16">
        <v>0.12916666666666668</v>
      </c>
      <c r="HO15" s="16">
        <v>0</v>
      </c>
      <c r="HP15" s="19">
        <v>2.0833333333333332E-2</v>
      </c>
      <c r="HQ15" s="17"/>
      <c r="HR15" s="19">
        <v>0.56299999999999994</v>
      </c>
      <c r="HS15" s="16">
        <v>0.5</v>
      </c>
      <c r="HT15" s="16">
        <v>6.3E-2</v>
      </c>
      <c r="HU15" s="16">
        <v>0.125</v>
      </c>
      <c r="HV15" s="16">
        <v>0.375</v>
      </c>
      <c r="HW15" s="16">
        <v>6.3E-2</v>
      </c>
      <c r="HX15" s="17">
        <v>0</v>
      </c>
      <c r="HY15" s="16">
        <v>0.15768518518518518</v>
      </c>
      <c r="HZ15" s="16">
        <v>6.6769323671497585E-2</v>
      </c>
      <c r="IA15" s="16">
        <v>6.4380032206119167E-2</v>
      </c>
      <c r="IB15" s="16">
        <v>0.10379629629629629</v>
      </c>
      <c r="IC15" s="16">
        <v>0.16217592592592592</v>
      </c>
      <c r="ID15" s="16">
        <v>6.1787439613526569E-2</v>
      </c>
      <c r="IE15" s="16">
        <v>5.1743156199677946E-2</v>
      </c>
      <c r="IF15" s="16">
        <v>5.0547504025764897E-2</v>
      </c>
      <c r="IG15" s="16">
        <v>4.7250402576489534E-2</v>
      </c>
      <c r="IH15" s="16">
        <v>4.4855072463768117E-2</v>
      </c>
      <c r="II15" s="16">
        <v>4.7648953301127214E-2</v>
      </c>
      <c r="IJ15" s="16">
        <v>4.4891304347826087E-2</v>
      </c>
      <c r="IK15" s="16">
        <v>4.6920289855072461E-2</v>
      </c>
      <c r="IL15" s="16">
        <v>4.9549114331723029E-2</v>
      </c>
      <c r="IM15" s="19">
        <v>0</v>
      </c>
      <c r="IN15" s="17"/>
      <c r="IO15" s="16">
        <v>0.375</v>
      </c>
      <c r="IP15" s="16">
        <v>6.25E-2</v>
      </c>
      <c r="IQ15" s="16">
        <v>0.25</v>
      </c>
      <c r="IR15" s="16">
        <v>0.125</v>
      </c>
      <c r="IS15" s="16">
        <v>-6.25E-2</v>
      </c>
      <c r="IT15" s="16">
        <v>-6.25E-2</v>
      </c>
      <c r="IU15" s="17">
        <v>0</v>
      </c>
      <c r="IV15" s="16">
        <v>0.9375</v>
      </c>
      <c r="IW15" s="16">
        <v>0.8125</v>
      </c>
      <c r="IX15" s="16">
        <v>0.625</v>
      </c>
      <c r="IY15" s="16">
        <v>0.4375</v>
      </c>
      <c r="IZ15" s="16">
        <v>-0.6875</v>
      </c>
      <c r="JA15" s="16">
        <v>0.375</v>
      </c>
      <c r="JB15" s="16">
        <v>0.25</v>
      </c>
      <c r="JC15" s="16">
        <v>0.3125</v>
      </c>
      <c r="JD15" s="16">
        <v>-0.1875</v>
      </c>
      <c r="JE15" s="16">
        <v>0.625</v>
      </c>
      <c r="JF15" s="19">
        <v>0</v>
      </c>
      <c r="JG15" s="17"/>
      <c r="JH15" s="300">
        <v>7.1111111111111111E-2</v>
      </c>
      <c r="JI15" s="69">
        <v>4.1666666666666664E-2</v>
      </c>
      <c r="JJ15" s="69">
        <v>3.7777777777777778E-2</v>
      </c>
      <c r="JK15" s="69">
        <v>4.6666666666666669E-2</v>
      </c>
      <c r="JL15" s="69">
        <v>0.22083333333333333</v>
      </c>
      <c r="JM15" s="69">
        <v>5.4722222222222228E-2</v>
      </c>
      <c r="JN15" s="69">
        <v>0.20444444444444446</v>
      </c>
      <c r="JO15" s="69">
        <v>0.10472222222222223</v>
      </c>
      <c r="JP15" s="69">
        <v>0.15444444444444444</v>
      </c>
      <c r="JQ15" s="69">
        <v>6.3611111111111118E-2</v>
      </c>
      <c r="JR15" s="300">
        <v>0</v>
      </c>
      <c r="JS15" s="70"/>
      <c r="JT15" s="19">
        <v>6.3E-2</v>
      </c>
      <c r="JU15" s="16">
        <v>0.125</v>
      </c>
      <c r="JV15" s="16">
        <v>0.313</v>
      </c>
      <c r="JW15" s="16">
        <v>0.125</v>
      </c>
      <c r="JX15" s="16">
        <v>0.68799999999999994</v>
      </c>
      <c r="JY15" s="16">
        <v>6.3E-2</v>
      </c>
      <c r="JZ15" s="16">
        <v>0.25</v>
      </c>
      <c r="KA15" s="16">
        <v>0.125</v>
      </c>
      <c r="KB15" s="16">
        <v>0.188</v>
      </c>
      <c r="KC15" s="16">
        <v>0.56299999999999994</v>
      </c>
      <c r="KD15" s="19">
        <v>6.3E-2</v>
      </c>
      <c r="KE15" s="17"/>
      <c r="KF15" s="67"/>
      <c r="KG15" s="67"/>
      <c r="KH15" s="67"/>
      <c r="KI15" s="67"/>
      <c r="KJ15" s="67"/>
      <c r="KK15" s="67"/>
      <c r="KL15" s="67"/>
      <c r="KM15" s="67"/>
      <c r="KN15" s="49"/>
      <c r="KO15" s="16"/>
      <c r="KP15" s="16"/>
      <c r="KQ15" s="16"/>
      <c r="KR15" s="16"/>
      <c r="KS15" s="16"/>
      <c r="KT15" s="17"/>
      <c r="KU15" s="16">
        <v>0.3125</v>
      </c>
      <c r="KV15" s="16">
        <v>0.18000000000000002</v>
      </c>
      <c r="KW15" s="16">
        <v>0.26833333333333337</v>
      </c>
      <c r="KX15" s="16">
        <v>0.17833333333333334</v>
      </c>
      <c r="KY15" s="16">
        <v>6.083333333333333E-2</v>
      </c>
      <c r="KZ15" s="16">
        <v>0.3125</v>
      </c>
      <c r="LA15" s="16">
        <v>0.18000000000000002</v>
      </c>
      <c r="LB15" s="16">
        <v>0.26833333333333337</v>
      </c>
      <c r="LC15" s="16">
        <v>0.17833333333333334</v>
      </c>
      <c r="LD15" s="17">
        <v>6.083333333333333E-2</v>
      </c>
      <c r="LE15" s="16"/>
      <c r="LF15" s="16"/>
      <c r="LG15" s="16"/>
      <c r="LH15" s="16"/>
      <c r="LI15" s="16"/>
      <c r="LJ15" s="16"/>
      <c r="LK15" s="49"/>
      <c r="LL15" s="16"/>
      <c r="LM15" s="16"/>
      <c r="LN15" s="19"/>
      <c r="LO15" s="19"/>
      <c r="LP15" s="19"/>
      <c r="LQ15" s="49">
        <v>0.33299999999999996</v>
      </c>
      <c r="LR15" s="16">
        <v>0.33299999999999996</v>
      </c>
      <c r="LS15" s="16">
        <v>0</v>
      </c>
      <c r="LT15" s="16">
        <v>0</v>
      </c>
      <c r="LU15" s="16">
        <v>0.66700000000000004</v>
      </c>
      <c r="LV15" s="16">
        <v>0</v>
      </c>
      <c r="LW15" s="16">
        <v>0.33299999999999996</v>
      </c>
      <c r="LX15" s="19">
        <v>0</v>
      </c>
      <c r="LY15" s="19"/>
      <c r="LZ15" s="17"/>
      <c r="MA15" s="16">
        <v>0.66700000000000004</v>
      </c>
      <c r="MB15" s="16">
        <v>0.33299999999999996</v>
      </c>
      <c r="MC15" s="16">
        <v>0</v>
      </c>
      <c r="MD15" s="16">
        <v>0.66700000000000004</v>
      </c>
      <c r="ME15" s="16">
        <v>0.33299999999999996</v>
      </c>
      <c r="MF15" s="16">
        <v>0</v>
      </c>
      <c r="MG15" s="16">
        <v>0</v>
      </c>
      <c r="MH15" s="19">
        <v>0</v>
      </c>
      <c r="MI15" s="17"/>
      <c r="MJ15" s="16"/>
      <c r="MK15" s="16"/>
      <c r="ML15" s="16"/>
      <c r="MM15" s="16"/>
      <c r="MN15" s="16"/>
      <c r="MO15" s="16"/>
      <c r="MP15" s="49"/>
      <c r="MQ15" s="16"/>
      <c r="MR15" s="16"/>
      <c r="MS15" s="16"/>
      <c r="MT15" s="19"/>
      <c r="MU15" s="17"/>
      <c r="MV15" s="16">
        <v>0.5</v>
      </c>
      <c r="MW15" s="16">
        <v>0.25</v>
      </c>
      <c r="MX15" s="16">
        <v>0.25</v>
      </c>
      <c r="MY15" s="16">
        <v>0</v>
      </c>
      <c r="MZ15" s="16">
        <v>0</v>
      </c>
      <c r="NA15" s="16">
        <v>0</v>
      </c>
      <c r="NB15" s="16">
        <v>0.25</v>
      </c>
      <c r="NC15" s="19">
        <v>0.25</v>
      </c>
      <c r="ND15" s="17"/>
      <c r="NE15" s="19">
        <v>0.33299999999999996</v>
      </c>
      <c r="NF15" s="16">
        <v>0.33299999999999996</v>
      </c>
      <c r="NG15" s="16">
        <v>0.33299999999999996</v>
      </c>
      <c r="NH15" s="16">
        <v>0.66700000000000004</v>
      </c>
      <c r="NI15" s="16">
        <v>0.5</v>
      </c>
      <c r="NJ15" s="16">
        <v>0</v>
      </c>
      <c r="NK15" s="16">
        <v>0</v>
      </c>
      <c r="NL15" s="19">
        <v>0</v>
      </c>
      <c r="NM15" s="17"/>
      <c r="NN15" s="19"/>
      <c r="NO15" s="19"/>
      <c r="NP15" s="19"/>
      <c r="NQ15" s="19"/>
      <c r="NR15" s="19"/>
      <c r="NS15" s="17"/>
      <c r="NT15" s="19"/>
      <c r="NU15" s="19"/>
      <c r="NV15" s="19"/>
      <c r="NW15" s="19"/>
      <c r="NX15" s="19"/>
      <c r="NY15" s="17"/>
      <c r="NZ15" s="19"/>
      <c r="OA15" s="19"/>
      <c r="OB15" s="19"/>
      <c r="OC15" s="19"/>
      <c r="OD15" s="19"/>
      <c r="OE15" s="19"/>
      <c r="OF15" s="19"/>
      <c r="OG15" s="19"/>
      <c r="OH15" s="17"/>
      <c r="OI15" s="19"/>
      <c r="OJ15" s="19"/>
      <c r="OK15" s="19"/>
      <c r="OL15" s="19"/>
      <c r="OM15" s="19"/>
      <c r="ON15" s="19"/>
      <c r="OO15" s="19"/>
      <c r="OP15" s="19"/>
      <c r="OQ15" s="17"/>
      <c r="OR15" s="19"/>
      <c r="OS15" s="19"/>
      <c r="OT15" s="19"/>
      <c r="OU15" s="19"/>
      <c r="OV15" s="19"/>
      <c r="OW15" s="17"/>
      <c r="OX15" s="19"/>
      <c r="OY15" s="19"/>
      <c r="OZ15" s="19"/>
      <c r="PA15" s="19"/>
      <c r="PB15" s="19"/>
      <c r="PC15" s="17"/>
      <c r="PD15" s="19"/>
      <c r="PE15" s="19"/>
      <c r="PF15" s="19"/>
      <c r="PG15" s="19"/>
      <c r="PH15" s="19"/>
      <c r="PI15" s="19"/>
      <c r="PJ15" s="19"/>
      <c r="PK15" s="19"/>
      <c r="PL15" s="17"/>
      <c r="PM15" s="19"/>
      <c r="PN15" s="19"/>
      <c r="PO15" s="19"/>
      <c r="PP15" s="19"/>
      <c r="PQ15" s="19"/>
      <c r="PR15" s="19"/>
      <c r="PS15" s="19"/>
      <c r="PT15" s="19"/>
      <c r="PU15" s="17"/>
      <c r="PV15" s="19">
        <v>0.30208333333333331</v>
      </c>
      <c r="PW15" s="16">
        <v>0.14583333333333331</v>
      </c>
      <c r="PX15" s="16">
        <v>0.10416666666666667</v>
      </c>
      <c r="PY15" s="16">
        <v>0.20833333333333334</v>
      </c>
      <c r="PZ15" s="16">
        <v>2.0833333333333332E-2</v>
      </c>
      <c r="QA15" s="16">
        <v>4.1666666666666664E-2</v>
      </c>
      <c r="QB15" s="16">
        <v>0.14583333333333331</v>
      </c>
      <c r="QC15" s="19">
        <v>3.125E-2</v>
      </c>
      <c r="QD15" s="17"/>
      <c r="QE15" s="19">
        <v>7.2303921568627444E-2</v>
      </c>
      <c r="QF15" s="16">
        <v>9.268790849673203E-2</v>
      </c>
      <c r="QG15" s="16">
        <v>9.6078431372549011E-2</v>
      </c>
      <c r="QH15" s="16">
        <v>1.9607843137254902E-2</v>
      </c>
      <c r="QI15" s="16">
        <v>0.28696895424836599</v>
      </c>
      <c r="QJ15" s="16">
        <v>0.10849673202614378</v>
      </c>
      <c r="QK15" s="16">
        <v>0.31405228758169934</v>
      </c>
      <c r="QL15" s="19">
        <v>9.8039215686274508E-3</v>
      </c>
      <c r="QM15" s="17"/>
      <c r="QN15" s="19">
        <v>0.34791666666666665</v>
      </c>
      <c r="QO15" s="16">
        <v>0.11597222222222223</v>
      </c>
      <c r="QP15" s="16">
        <v>0.16180555555555554</v>
      </c>
      <c r="QQ15" s="16">
        <v>0.11736111111111111</v>
      </c>
      <c r="QR15" s="16">
        <v>0.12916666666666665</v>
      </c>
      <c r="QS15" s="16">
        <v>9.5138888888888898E-2</v>
      </c>
      <c r="QT15" s="16">
        <v>3.2638888888888884E-2</v>
      </c>
      <c r="QU15" s="19">
        <v>2.222222222222222E-2</v>
      </c>
      <c r="QV15" s="17"/>
      <c r="QW15" s="49"/>
      <c r="QX15" s="19"/>
      <c r="QY15" s="19"/>
      <c r="QZ15" s="17"/>
      <c r="RA15" s="49"/>
      <c r="RB15" s="19"/>
      <c r="RC15" s="19"/>
      <c r="RD15" s="17"/>
      <c r="RE15" s="49"/>
      <c r="RF15" s="19"/>
      <c r="RG15" s="19"/>
      <c r="RH15" s="17"/>
      <c r="RI15" s="49"/>
      <c r="RJ15" s="19"/>
      <c r="RK15" s="19"/>
      <c r="RL15" s="17"/>
      <c r="RM15" s="361"/>
    </row>
    <row r="16" spans="1:481"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4"/>
      <c r="X16" s="12"/>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2"/>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2"/>
      <c r="CW16" s="14"/>
      <c r="CX16" s="14"/>
      <c r="CY16" s="14"/>
      <c r="CZ16" s="14"/>
      <c r="DA16" s="14"/>
      <c r="DB16" s="14"/>
      <c r="DC16" s="14"/>
      <c r="DD16" s="14"/>
      <c r="DE16" s="14"/>
      <c r="DF16" s="14"/>
      <c r="DG16" s="14"/>
      <c r="DH16" s="14"/>
      <c r="DI16" s="14"/>
      <c r="DJ16" s="14"/>
      <c r="DK16" s="14"/>
      <c r="DL16" s="14"/>
      <c r="DM16" s="14"/>
      <c r="DN16" s="14"/>
      <c r="DO16" s="14"/>
      <c r="DP16" s="14"/>
      <c r="DQ16" s="13"/>
      <c r="DR16" s="12"/>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v>0.18064713064713062</v>
      </c>
      <c r="EQ16" s="16">
        <v>0.34365079365079365</v>
      </c>
      <c r="ER16" s="16">
        <v>3.5042735042735043E-2</v>
      </c>
      <c r="ES16" s="16">
        <v>0.14615384615384616</v>
      </c>
      <c r="ET16" s="16">
        <v>1.282051282051282E-2</v>
      </c>
      <c r="EU16" s="16">
        <v>1.282051282051282E-2</v>
      </c>
      <c r="EV16" s="16">
        <v>4.8534798534798529E-2</v>
      </c>
      <c r="EW16" s="16">
        <v>1.282051282051282E-2</v>
      </c>
      <c r="EX16" s="16">
        <v>3.5042735042735043E-2</v>
      </c>
      <c r="EY16" s="16">
        <v>0.12802197802197801</v>
      </c>
      <c r="EZ16" s="16">
        <v>0</v>
      </c>
      <c r="FA16" s="16">
        <v>2.222222222222222E-2</v>
      </c>
      <c r="FB16" s="16">
        <v>2.222222222222222E-2</v>
      </c>
      <c r="FC16" s="16">
        <v>0.10714285714285714</v>
      </c>
      <c r="FD16" s="16">
        <v>0.36904761904761907</v>
      </c>
      <c r="FE16" s="16">
        <v>3.5714285714285712E-2</v>
      </c>
      <c r="FF16" s="16">
        <v>0.10714285714285714</v>
      </c>
      <c r="FG16" s="16">
        <v>1.1904761904761904E-2</v>
      </c>
      <c r="FH16" s="16">
        <v>3.5714285714285712E-2</v>
      </c>
      <c r="FI16" s="16">
        <v>4.7619047619047616E-2</v>
      </c>
      <c r="FJ16" s="16">
        <v>1.1904761904761904E-2</v>
      </c>
      <c r="FK16" s="16">
        <v>2.3809523809523808E-2</v>
      </c>
      <c r="FL16" s="16">
        <v>0.15476190476190477</v>
      </c>
      <c r="FM16" s="16">
        <v>0</v>
      </c>
      <c r="FN16" s="16">
        <v>8.3333333333333329E-2</v>
      </c>
      <c r="FO16" s="17">
        <v>1.1904761904761904E-2</v>
      </c>
      <c r="FP16" s="16">
        <v>0.20462962962962961</v>
      </c>
      <c r="FQ16" s="16">
        <v>0.15462962962962962</v>
      </c>
      <c r="FR16" s="16">
        <v>0.29259259259259257</v>
      </c>
      <c r="FS16" s="16">
        <v>0.22592592592592592</v>
      </c>
      <c r="FT16" s="16">
        <v>0.12222222222222222</v>
      </c>
      <c r="FU16" s="16">
        <v>0</v>
      </c>
      <c r="FV16" s="16">
        <v>0.17142857142857143</v>
      </c>
      <c r="FW16" s="16">
        <v>0.17063492063492064</v>
      </c>
      <c r="FX16" s="16">
        <v>0.27142857142857141</v>
      </c>
      <c r="FY16" s="16">
        <v>0.26428571428571429</v>
      </c>
      <c r="FZ16" s="16">
        <v>0.12222222222222222</v>
      </c>
      <c r="GA16" s="17">
        <v>0</v>
      </c>
      <c r="GB16" s="16">
        <v>2.9166666666666667E-2</v>
      </c>
      <c r="GC16" s="16">
        <v>6.25E-2</v>
      </c>
      <c r="GD16" s="16">
        <v>1.2500000000000001E-2</v>
      </c>
      <c r="GE16" s="16">
        <v>0.20833333333333334</v>
      </c>
      <c r="GF16" s="16">
        <v>0.1125</v>
      </c>
      <c r="GG16" s="16">
        <v>3.3333333333333333E-2</v>
      </c>
      <c r="GH16" s="16">
        <v>1.2500000000000001E-2</v>
      </c>
      <c r="GI16" s="16">
        <v>0.20833333333333334</v>
      </c>
      <c r="GJ16" s="16">
        <v>8.3333333333333332E-3</v>
      </c>
      <c r="GK16" s="16">
        <v>0.16666666666666669</v>
      </c>
      <c r="GL16" s="16">
        <v>3.3333333333333333E-2</v>
      </c>
      <c r="GM16" s="16">
        <v>0.05</v>
      </c>
      <c r="GN16" s="16">
        <v>8.3333333333333332E-3</v>
      </c>
      <c r="GO16" s="16">
        <v>2.5000000000000001E-2</v>
      </c>
      <c r="GP16" s="19">
        <v>2.9166666666666667E-2</v>
      </c>
      <c r="GQ16" s="17"/>
      <c r="GR16" s="16"/>
      <c r="GS16" s="16"/>
      <c r="GT16" s="49">
        <v>0.12857142857142859</v>
      </c>
      <c r="GU16" s="16">
        <v>0</v>
      </c>
      <c r="GV16" s="16">
        <v>0.22448979591836735</v>
      </c>
      <c r="GW16" s="16">
        <v>2.8571428571428571E-2</v>
      </c>
      <c r="GX16" s="16">
        <v>0.25918367346938775</v>
      </c>
      <c r="GY16" s="16">
        <v>6.3265306122448975E-2</v>
      </c>
      <c r="GZ16" s="16">
        <v>0.21836734693877549</v>
      </c>
      <c r="HA16" s="17">
        <v>7.7551020408163265E-2</v>
      </c>
      <c r="HB16" s="16">
        <v>9.166666666666666E-2</v>
      </c>
      <c r="HC16" s="16">
        <v>1.6666666666666666E-2</v>
      </c>
      <c r="HD16" s="16">
        <v>3.7499999999999999E-2</v>
      </c>
      <c r="HE16" s="16">
        <v>9.166666666666666E-2</v>
      </c>
      <c r="HF16" s="16">
        <v>4.1666666666666671E-2</v>
      </c>
      <c r="HG16" s="16">
        <v>8.3333333333333329E-2</v>
      </c>
      <c r="HH16" s="16">
        <v>1.6666666666666666E-2</v>
      </c>
      <c r="HI16" s="16">
        <v>0.19166666666666665</v>
      </c>
      <c r="HJ16" s="16">
        <v>0.14583333333333334</v>
      </c>
      <c r="HK16" s="16">
        <v>4.1666666666666671E-2</v>
      </c>
      <c r="HL16" s="16">
        <v>3.3333333333333333E-2</v>
      </c>
      <c r="HM16" s="16">
        <v>0.05</v>
      </c>
      <c r="HN16" s="16">
        <v>0.1125</v>
      </c>
      <c r="HO16" s="16">
        <v>2.0833333333333332E-2</v>
      </c>
      <c r="HP16" s="19">
        <v>2.4999999999999998E-2</v>
      </c>
      <c r="HQ16" s="17"/>
      <c r="HR16" s="19">
        <v>0.5</v>
      </c>
      <c r="HS16" s="16">
        <v>0.56299999999999994</v>
      </c>
      <c r="HT16" s="16">
        <v>0.125</v>
      </c>
      <c r="HU16" s="16">
        <v>0</v>
      </c>
      <c r="HV16" s="16">
        <v>0.313</v>
      </c>
      <c r="HW16" s="16">
        <v>6.3E-2</v>
      </c>
      <c r="HX16" s="17">
        <v>6.3E-2</v>
      </c>
      <c r="HY16" s="16">
        <v>0.13301478628821375</v>
      </c>
      <c r="HZ16" s="16">
        <v>6.9787714543812107E-2</v>
      </c>
      <c r="IA16" s="16">
        <v>8.1127870489231202E-2</v>
      </c>
      <c r="IB16" s="16">
        <v>9.9134217657966053E-2</v>
      </c>
      <c r="IC16" s="16">
        <v>0.13528265107212475</v>
      </c>
      <c r="ID16" s="16">
        <v>6.0321161983549657E-2</v>
      </c>
      <c r="IE16" s="16">
        <v>5.1804426377597107E-2</v>
      </c>
      <c r="IF16" s="16">
        <v>5.3146365235582173E-2</v>
      </c>
      <c r="IG16" s="16">
        <v>4.8285907859078589E-2</v>
      </c>
      <c r="IH16" s="16">
        <v>4.8355916892502265E-2</v>
      </c>
      <c r="II16" s="16">
        <v>7.1407431179574959E-2</v>
      </c>
      <c r="IJ16" s="16">
        <v>4.7800361336946706E-2</v>
      </c>
      <c r="IK16" s="16">
        <v>5.1827485380116958E-2</v>
      </c>
      <c r="IL16" s="16">
        <v>4.6203703703703705E-2</v>
      </c>
      <c r="IM16" s="19">
        <v>2.5000000000000001E-3</v>
      </c>
      <c r="IN16" s="17"/>
      <c r="IO16" s="16">
        <v>0.4375</v>
      </c>
      <c r="IP16" s="16">
        <v>0.375</v>
      </c>
      <c r="IQ16" s="16">
        <v>0.4375</v>
      </c>
      <c r="IR16" s="16">
        <v>0.5625</v>
      </c>
      <c r="IS16" s="16">
        <v>0.3125</v>
      </c>
      <c r="IT16" s="16">
        <v>6.25E-2</v>
      </c>
      <c r="IU16" s="17">
        <v>0</v>
      </c>
      <c r="IV16" s="16">
        <v>0.9375</v>
      </c>
      <c r="IW16" s="16">
        <v>0.9375</v>
      </c>
      <c r="IX16" s="16">
        <v>0.6875</v>
      </c>
      <c r="IY16" s="16">
        <v>0.4375</v>
      </c>
      <c r="IZ16" s="16">
        <v>-0.625</v>
      </c>
      <c r="JA16" s="16">
        <v>0.6875</v>
      </c>
      <c r="JB16" s="16">
        <v>-0.25</v>
      </c>
      <c r="JC16" s="16">
        <v>0.25</v>
      </c>
      <c r="JD16" s="16">
        <v>-0.25</v>
      </c>
      <c r="JE16" s="16">
        <v>0.75</v>
      </c>
      <c r="JF16" s="19">
        <v>0</v>
      </c>
      <c r="JG16" s="17"/>
      <c r="JH16" s="300">
        <v>5.5555555555555552E-2</v>
      </c>
      <c r="JI16" s="69">
        <v>6.5833333333333341E-2</v>
      </c>
      <c r="JJ16" s="69">
        <v>5.0620915032679736E-2</v>
      </c>
      <c r="JK16" s="69">
        <v>0.11301198257080611</v>
      </c>
      <c r="JL16" s="69">
        <v>0.19441721132897605</v>
      </c>
      <c r="JM16" s="69">
        <v>5.5501089324618738E-2</v>
      </c>
      <c r="JN16" s="69">
        <v>0.16059368191721135</v>
      </c>
      <c r="JO16" s="69">
        <v>5.34640522875817E-2</v>
      </c>
      <c r="JP16" s="69">
        <v>0.1761492374727669</v>
      </c>
      <c r="JQ16" s="69">
        <v>7.0408496732026149E-2</v>
      </c>
      <c r="JR16" s="300">
        <v>4.4444444444444444E-3</v>
      </c>
      <c r="JS16" s="70"/>
      <c r="JT16" s="19">
        <v>0.125</v>
      </c>
      <c r="JU16" s="16">
        <v>0.125</v>
      </c>
      <c r="JV16" s="16">
        <v>0.313</v>
      </c>
      <c r="JW16" s="16">
        <v>0</v>
      </c>
      <c r="JX16" s="16">
        <v>0.625</v>
      </c>
      <c r="JY16" s="16">
        <v>0</v>
      </c>
      <c r="JZ16" s="16">
        <v>6.3E-2</v>
      </c>
      <c r="KA16" s="16">
        <v>0</v>
      </c>
      <c r="KB16" s="16">
        <v>0.43799999999999994</v>
      </c>
      <c r="KC16" s="16">
        <v>0.375</v>
      </c>
      <c r="KD16" s="19">
        <v>0</v>
      </c>
      <c r="KE16" s="17"/>
      <c r="KF16" s="67"/>
      <c r="KG16" s="67"/>
      <c r="KH16" s="67"/>
      <c r="KI16" s="67"/>
      <c r="KJ16" s="67"/>
      <c r="KK16" s="67"/>
      <c r="KL16" s="67"/>
      <c r="KM16" s="67"/>
      <c r="KN16" s="49"/>
      <c r="KO16" s="16"/>
      <c r="KP16" s="16"/>
      <c r="KQ16" s="16"/>
      <c r="KR16" s="16"/>
      <c r="KS16" s="16"/>
      <c r="KT16" s="17"/>
      <c r="KU16" s="16">
        <v>0.28740740740740733</v>
      </c>
      <c r="KV16" s="16">
        <v>0.17407407407407405</v>
      </c>
      <c r="KW16" s="16">
        <v>0.26222222222222219</v>
      </c>
      <c r="KX16" s="16">
        <v>0.21407407407407411</v>
      </c>
      <c r="KY16" s="16">
        <v>6.222222222222222E-2</v>
      </c>
      <c r="KZ16" s="16">
        <v>0.28835978835978832</v>
      </c>
      <c r="LA16" s="16">
        <v>0.17767195767195768</v>
      </c>
      <c r="LB16" s="16">
        <v>0.26751322751322754</v>
      </c>
      <c r="LC16" s="16">
        <v>0.20867724867724868</v>
      </c>
      <c r="LD16" s="17">
        <v>5.7777777777777775E-2</v>
      </c>
      <c r="LE16" s="16"/>
      <c r="LF16" s="16"/>
      <c r="LG16" s="16"/>
      <c r="LH16" s="16"/>
      <c r="LI16" s="16"/>
      <c r="LJ16" s="16"/>
      <c r="LK16" s="49"/>
      <c r="LL16" s="16"/>
      <c r="LM16" s="16"/>
      <c r="LN16" s="19"/>
      <c r="LO16" s="19"/>
      <c r="LP16" s="19"/>
      <c r="LQ16" s="49">
        <v>0</v>
      </c>
      <c r="LR16" s="16">
        <v>0</v>
      </c>
      <c r="LS16" s="16">
        <v>0</v>
      </c>
      <c r="LT16" s="16">
        <v>0</v>
      </c>
      <c r="LU16" s="16">
        <v>0.8</v>
      </c>
      <c r="LV16" s="16">
        <v>0</v>
      </c>
      <c r="LW16" s="16">
        <v>0</v>
      </c>
      <c r="LX16" s="19">
        <v>0.2</v>
      </c>
      <c r="LY16" s="19"/>
      <c r="LZ16" s="17"/>
      <c r="MA16" s="16">
        <v>0</v>
      </c>
      <c r="MB16" s="16">
        <v>0.5</v>
      </c>
      <c r="MC16" s="16">
        <v>0.5</v>
      </c>
      <c r="MD16" s="16">
        <v>0.5</v>
      </c>
      <c r="ME16" s="16">
        <v>0.5</v>
      </c>
      <c r="MF16" s="16">
        <v>0</v>
      </c>
      <c r="MG16" s="16">
        <v>0</v>
      </c>
      <c r="MH16" s="19">
        <v>0</v>
      </c>
      <c r="MI16" s="17"/>
      <c r="MJ16" s="16"/>
      <c r="MK16" s="16"/>
      <c r="ML16" s="16"/>
      <c r="MM16" s="16"/>
      <c r="MN16" s="16"/>
      <c r="MO16" s="16"/>
      <c r="MP16" s="49"/>
      <c r="MQ16" s="16"/>
      <c r="MR16" s="16"/>
      <c r="MS16" s="16"/>
      <c r="MT16" s="19"/>
      <c r="MU16" s="17"/>
      <c r="MV16" s="16">
        <v>0</v>
      </c>
      <c r="MW16" s="16">
        <v>0</v>
      </c>
      <c r="MX16" s="16">
        <v>0.33299999999999996</v>
      </c>
      <c r="MY16" s="16">
        <v>0</v>
      </c>
      <c r="MZ16" s="16">
        <v>0.66700000000000004</v>
      </c>
      <c r="NA16" s="16">
        <v>0</v>
      </c>
      <c r="NB16" s="16">
        <v>0</v>
      </c>
      <c r="NC16" s="19">
        <v>0.16699999999999998</v>
      </c>
      <c r="ND16" s="17"/>
      <c r="NE16" s="19">
        <v>0</v>
      </c>
      <c r="NF16" s="16">
        <v>0.25</v>
      </c>
      <c r="NG16" s="16">
        <v>0.25</v>
      </c>
      <c r="NH16" s="16">
        <v>0.5</v>
      </c>
      <c r="NI16" s="16">
        <v>0.75</v>
      </c>
      <c r="NJ16" s="16">
        <v>0</v>
      </c>
      <c r="NK16" s="16">
        <v>0</v>
      </c>
      <c r="NL16" s="19">
        <v>0</v>
      </c>
      <c r="NM16" s="17"/>
      <c r="NN16" s="19"/>
      <c r="NO16" s="19"/>
      <c r="NP16" s="19"/>
      <c r="NQ16" s="19"/>
      <c r="NR16" s="19"/>
      <c r="NS16" s="17"/>
      <c r="NT16" s="19"/>
      <c r="NU16" s="19"/>
      <c r="NV16" s="19"/>
      <c r="NW16" s="19"/>
      <c r="NX16" s="19"/>
      <c r="NY16" s="17"/>
      <c r="NZ16" s="19"/>
      <c r="OA16" s="19"/>
      <c r="OB16" s="19"/>
      <c r="OC16" s="19"/>
      <c r="OD16" s="19"/>
      <c r="OE16" s="19"/>
      <c r="OF16" s="19"/>
      <c r="OG16" s="19"/>
      <c r="OH16" s="17"/>
      <c r="OI16" s="19"/>
      <c r="OJ16" s="19"/>
      <c r="OK16" s="19"/>
      <c r="OL16" s="19"/>
      <c r="OM16" s="19"/>
      <c r="ON16" s="19"/>
      <c r="OO16" s="19"/>
      <c r="OP16" s="19"/>
      <c r="OQ16" s="17"/>
      <c r="OR16" s="19"/>
      <c r="OS16" s="19"/>
      <c r="OT16" s="19"/>
      <c r="OU16" s="19"/>
      <c r="OV16" s="19"/>
      <c r="OW16" s="17"/>
      <c r="OX16" s="19"/>
      <c r="OY16" s="19"/>
      <c r="OZ16" s="19"/>
      <c r="PA16" s="19"/>
      <c r="PB16" s="19"/>
      <c r="PC16" s="17"/>
      <c r="PD16" s="19"/>
      <c r="PE16" s="19"/>
      <c r="PF16" s="19"/>
      <c r="PG16" s="19"/>
      <c r="PH16" s="19"/>
      <c r="PI16" s="19"/>
      <c r="PJ16" s="19"/>
      <c r="PK16" s="19"/>
      <c r="PL16" s="17"/>
      <c r="PM16" s="19"/>
      <c r="PN16" s="19"/>
      <c r="PO16" s="19"/>
      <c r="PP16" s="19"/>
      <c r="PQ16" s="19"/>
      <c r="PR16" s="19"/>
      <c r="PS16" s="19"/>
      <c r="PT16" s="19"/>
      <c r="PU16" s="17"/>
      <c r="PV16" s="19">
        <v>0.30208333333333331</v>
      </c>
      <c r="PW16" s="16">
        <v>0.14583333333333331</v>
      </c>
      <c r="PX16" s="16">
        <v>0.13541666666666666</v>
      </c>
      <c r="PY16" s="16">
        <v>0.23958333333333331</v>
      </c>
      <c r="PZ16" s="16">
        <v>0</v>
      </c>
      <c r="QA16" s="16">
        <v>8.3333333333333329E-2</v>
      </c>
      <c r="QB16" s="16">
        <v>9.3749999999999986E-2</v>
      </c>
      <c r="QC16" s="19">
        <v>0</v>
      </c>
      <c r="QD16" s="17"/>
      <c r="QE16" s="19">
        <v>5.2083333333333329E-2</v>
      </c>
      <c r="QF16" s="16">
        <v>4.1666666666666664E-2</v>
      </c>
      <c r="QG16" s="16">
        <v>9.375E-2</v>
      </c>
      <c r="QH16" s="16">
        <v>1.0416666666666666E-2</v>
      </c>
      <c r="QI16" s="16">
        <v>0.34375</v>
      </c>
      <c r="QJ16" s="16">
        <v>8.3333333333333329E-2</v>
      </c>
      <c r="QK16" s="16">
        <v>0.3125</v>
      </c>
      <c r="QL16" s="19">
        <v>6.2499999999999993E-2</v>
      </c>
      <c r="QM16" s="17"/>
      <c r="QN16" s="19">
        <v>0.36458333333333331</v>
      </c>
      <c r="QO16" s="16">
        <v>0.22916666666666666</v>
      </c>
      <c r="QP16" s="16">
        <v>0.10416666666666666</v>
      </c>
      <c r="QQ16" s="16">
        <v>2.0833333333333332E-2</v>
      </c>
      <c r="QR16" s="16">
        <v>0.11458333333333333</v>
      </c>
      <c r="QS16" s="16">
        <v>0.11458333333333333</v>
      </c>
      <c r="QT16" s="16">
        <v>4.1666666666666664E-2</v>
      </c>
      <c r="QU16" s="19">
        <v>1.0416666666666666E-2</v>
      </c>
      <c r="QV16" s="17"/>
      <c r="QW16" s="49"/>
      <c r="QX16" s="19"/>
      <c r="QY16" s="19"/>
      <c r="QZ16" s="17"/>
      <c r="RA16" s="49"/>
      <c r="RB16" s="19"/>
      <c r="RC16" s="19"/>
      <c r="RD16" s="17"/>
      <c r="RE16" s="49"/>
      <c r="RF16" s="19"/>
      <c r="RG16" s="19"/>
      <c r="RH16" s="17"/>
      <c r="RI16" s="49"/>
      <c r="RJ16" s="19"/>
      <c r="RK16" s="19"/>
      <c r="RL16" s="17"/>
      <c r="RM16" s="361"/>
    </row>
    <row r="17" spans="1:481"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4"/>
      <c r="X17" s="12"/>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2"/>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2"/>
      <c r="CW17" s="14"/>
      <c r="CX17" s="14"/>
      <c r="CY17" s="14"/>
      <c r="CZ17" s="14"/>
      <c r="DA17" s="14"/>
      <c r="DB17" s="14"/>
      <c r="DC17" s="14"/>
      <c r="DD17" s="14"/>
      <c r="DE17" s="14"/>
      <c r="DF17" s="14"/>
      <c r="DG17" s="14"/>
      <c r="DH17" s="14"/>
      <c r="DI17" s="14"/>
      <c r="DJ17" s="14"/>
      <c r="DK17" s="14"/>
      <c r="DL17" s="14"/>
      <c r="DM17" s="14"/>
      <c r="DN17" s="14"/>
      <c r="DO17" s="14"/>
      <c r="DP17" s="14"/>
      <c r="DQ17" s="13"/>
      <c r="DR17" s="12"/>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v>0.15476190476190477</v>
      </c>
      <c r="EQ17" s="16">
        <v>0.29761904761904762</v>
      </c>
      <c r="ER17" s="16">
        <v>2.3809523809523808E-2</v>
      </c>
      <c r="ES17" s="16">
        <v>0.14285714285714285</v>
      </c>
      <c r="ET17" s="16">
        <v>5.9523809523809521E-2</v>
      </c>
      <c r="EU17" s="16">
        <v>3.5714285714285712E-2</v>
      </c>
      <c r="EV17" s="16">
        <v>5.9523809523809521E-2</v>
      </c>
      <c r="EW17" s="16">
        <v>0</v>
      </c>
      <c r="EX17" s="16">
        <v>4.7619047619047616E-2</v>
      </c>
      <c r="EY17" s="16">
        <v>0.13095238095238093</v>
      </c>
      <c r="EZ17" s="16">
        <v>0</v>
      </c>
      <c r="FA17" s="16">
        <v>4.7619047619047616E-2</v>
      </c>
      <c r="FB17" s="16">
        <v>0</v>
      </c>
      <c r="FC17" s="16">
        <v>0.10256410256410256</v>
      </c>
      <c r="FD17" s="16">
        <v>0.2820512820512821</v>
      </c>
      <c r="FE17" s="16">
        <v>1.282051282051282E-2</v>
      </c>
      <c r="FF17" s="16">
        <v>0.10256410256410256</v>
      </c>
      <c r="FG17" s="16">
        <v>7.6923076923076913E-2</v>
      </c>
      <c r="FH17" s="16">
        <v>5.128205128205128E-2</v>
      </c>
      <c r="FI17" s="16">
        <v>0.11538461538461539</v>
      </c>
      <c r="FJ17" s="16">
        <v>3.8461538461538464E-2</v>
      </c>
      <c r="FK17" s="16">
        <v>3.8461538461538464E-2</v>
      </c>
      <c r="FL17" s="16">
        <v>8.974358974358973E-2</v>
      </c>
      <c r="FM17" s="16">
        <v>0</v>
      </c>
      <c r="FN17" s="16">
        <v>5.128205128205128E-2</v>
      </c>
      <c r="FO17" s="17">
        <v>3.8461538461538464E-2</v>
      </c>
      <c r="FP17" s="16">
        <v>0.23666666666666664</v>
      </c>
      <c r="FQ17" s="16">
        <v>0.22</v>
      </c>
      <c r="FR17" s="16">
        <v>0.27999999999999997</v>
      </c>
      <c r="FS17" s="16">
        <v>0.19666666666666666</v>
      </c>
      <c r="FT17" s="16">
        <v>6.6666666666666666E-2</v>
      </c>
      <c r="FU17" s="16">
        <v>0</v>
      </c>
      <c r="FV17" s="16">
        <v>0.19777777777777777</v>
      </c>
      <c r="FW17" s="16">
        <v>0.2088888888888889</v>
      </c>
      <c r="FX17" s="16">
        <v>0.30888888888888882</v>
      </c>
      <c r="FY17" s="16">
        <v>0.19555555555555557</v>
      </c>
      <c r="FZ17" s="16">
        <v>8.8888888888888892E-2</v>
      </c>
      <c r="GA17" s="17">
        <v>0</v>
      </c>
      <c r="GB17" s="16">
        <v>6.1904761904761907E-2</v>
      </c>
      <c r="GC17" s="16">
        <v>6.6666666666666666E-2</v>
      </c>
      <c r="GD17" s="16">
        <v>6.6666666666666666E-2</v>
      </c>
      <c r="GE17" s="16">
        <v>0.16190476190476191</v>
      </c>
      <c r="GF17" s="16">
        <v>8.5714285714285715E-2</v>
      </c>
      <c r="GG17" s="16">
        <v>1.9047619047619049E-2</v>
      </c>
      <c r="GH17" s="16">
        <v>1.4285714285714287E-2</v>
      </c>
      <c r="GI17" s="16">
        <v>0.1761904761904762</v>
      </c>
      <c r="GJ17" s="16">
        <v>3.8095238095238092E-2</v>
      </c>
      <c r="GK17" s="16">
        <v>0.12380952380952381</v>
      </c>
      <c r="GL17" s="16">
        <v>4.2857142857142851E-2</v>
      </c>
      <c r="GM17" s="16">
        <v>4.7619047619047623E-2</v>
      </c>
      <c r="GN17" s="16">
        <v>4.2857142857142858E-2</v>
      </c>
      <c r="GO17" s="16">
        <v>2.8571428571428571E-2</v>
      </c>
      <c r="GP17" s="19">
        <v>2.3809523809523808E-2</v>
      </c>
      <c r="GQ17" s="17"/>
      <c r="GR17" s="16"/>
      <c r="GS17" s="16"/>
      <c r="GT17" s="49">
        <v>0.1818181818181818</v>
      </c>
      <c r="GU17" s="16">
        <v>0</v>
      </c>
      <c r="GV17" s="16">
        <v>0.23636363636363636</v>
      </c>
      <c r="GW17" s="16">
        <v>0</v>
      </c>
      <c r="GX17" s="16">
        <v>0.1818181818181818</v>
      </c>
      <c r="GY17" s="16">
        <v>0.12727272727272726</v>
      </c>
      <c r="GZ17" s="16">
        <v>0.27272727272727271</v>
      </c>
      <c r="HA17" s="17">
        <v>0</v>
      </c>
      <c r="HB17" s="16">
        <v>0.10476190476190476</v>
      </c>
      <c r="HC17" s="16">
        <v>0</v>
      </c>
      <c r="HD17" s="16">
        <v>9.5238095238095229E-3</v>
      </c>
      <c r="HE17" s="16">
        <v>0.14761904761904762</v>
      </c>
      <c r="HF17" s="16">
        <v>3.8095238095238099E-2</v>
      </c>
      <c r="HG17" s="16">
        <v>7.6190476190476197E-2</v>
      </c>
      <c r="HH17" s="16">
        <v>4.7619047619047615E-3</v>
      </c>
      <c r="HI17" s="16">
        <v>0.18571428571428569</v>
      </c>
      <c r="HJ17" s="16">
        <v>0.18571428571428572</v>
      </c>
      <c r="HK17" s="16">
        <v>1.4285714285714287E-2</v>
      </c>
      <c r="HL17" s="16">
        <v>3.3333333333333333E-2</v>
      </c>
      <c r="HM17" s="16">
        <v>4.7619047619047616E-2</v>
      </c>
      <c r="HN17" s="16">
        <v>0.1380952380952381</v>
      </c>
      <c r="HO17" s="16">
        <v>9.5238095238095229E-3</v>
      </c>
      <c r="HP17" s="19">
        <v>4.7619047619047615E-3</v>
      </c>
      <c r="HQ17" s="17"/>
      <c r="HR17" s="19">
        <v>0.64300000000000002</v>
      </c>
      <c r="HS17" s="16">
        <v>0.57100000000000006</v>
      </c>
      <c r="HT17" s="16">
        <v>7.0999999999999994E-2</v>
      </c>
      <c r="HU17" s="16">
        <v>0</v>
      </c>
      <c r="HV17" s="16">
        <v>0.42899999999999999</v>
      </c>
      <c r="HW17" s="16">
        <v>7.0999999999999994E-2</v>
      </c>
      <c r="HX17" s="17">
        <v>0</v>
      </c>
      <c r="HY17" s="16">
        <v>0.10961262553802008</v>
      </c>
      <c r="HZ17" s="16">
        <v>8.1159733190685521E-2</v>
      </c>
      <c r="IA17" s="16">
        <v>7.5665460311601859E-2</v>
      </c>
      <c r="IB17" s="16">
        <v>0.1025073731191284</v>
      </c>
      <c r="IC17" s="16">
        <v>0.11252866374817594</v>
      </c>
      <c r="ID17" s="16">
        <v>6.2708833007772261E-2</v>
      </c>
      <c r="IE17" s="16">
        <v>5.8305578149405325E-2</v>
      </c>
      <c r="IF17" s="16">
        <v>5.1719822018761269E-2</v>
      </c>
      <c r="IG17" s="16">
        <v>6.2708833007772261E-2</v>
      </c>
      <c r="IH17" s="16">
        <v>5.603242004211028E-2</v>
      </c>
      <c r="II17" s="16">
        <v>6.6274465578273475E-2</v>
      </c>
      <c r="IJ17" s="16">
        <v>5.4395427780191519E-2</v>
      </c>
      <c r="IK17" s="16">
        <v>5.0764685865939484E-2</v>
      </c>
      <c r="IL17" s="16">
        <v>5.561607864216233E-2</v>
      </c>
      <c r="IM17" s="19">
        <v>0</v>
      </c>
      <c r="IN17" s="17"/>
      <c r="IO17" s="16">
        <v>0.5</v>
      </c>
      <c r="IP17" s="16">
        <v>0.2857142857142857</v>
      </c>
      <c r="IQ17" s="16">
        <v>0.5</v>
      </c>
      <c r="IR17" s="16">
        <v>0.5714285714285714</v>
      </c>
      <c r="IS17" s="16">
        <v>0.14285714285714285</v>
      </c>
      <c r="IT17" s="16">
        <v>0.21428571428571427</v>
      </c>
      <c r="IU17" s="17">
        <v>0.14285714285714285</v>
      </c>
      <c r="IV17" s="16">
        <v>1</v>
      </c>
      <c r="IW17" s="16">
        <v>0.9285714285714286</v>
      </c>
      <c r="IX17" s="16">
        <v>0.7857142857142857</v>
      </c>
      <c r="IY17" s="16">
        <v>0.5714285714285714</v>
      </c>
      <c r="IZ17" s="16">
        <v>-0.5714285714285714</v>
      </c>
      <c r="JA17" s="16">
        <v>0.5714285714285714</v>
      </c>
      <c r="JB17" s="16">
        <v>0.2857142857142857</v>
      </c>
      <c r="JC17" s="16">
        <v>0.6428571428571429</v>
      </c>
      <c r="JD17" s="16">
        <v>-0.21428571428571427</v>
      </c>
      <c r="JE17" s="16">
        <v>0.6428571428571429</v>
      </c>
      <c r="JF17" s="19">
        <v>0</v>
      </c>
      <c r="JG17" s="17"/>
      <c r="JH17" s="300">
        <v>4.1269841269841269E-2</v>
      </c>
      <c r="JI17" s="69">
        <v>4.1904761904761903E-2</v>
      </c>
      <c r="JJ17" s="69">
        <v>4.3492063492063485E-2</v>
      </c>
      <c r="JK17" s="69">
        <v>5.3015873015873016E-2</v>
      </c>
      <c r="JL17" s="69">
        <v>0.24190476190476193</v>
      </c>
      <c r="JM17" s="69">
        <v>4.1269841269841269E-2</v>
      </c>
      <c r="JN17" s="69">
        <v>0.23809523809523808</v>
      </c>
      <c r="JO17" s="69">
        <v>5.5555555555555552E-2</v>
      </c>
      <c r="JP17" s="69">
        <v>0.17301587301587301</v>
      </c>
      <c r="JQ17" s="69">
        <v>7.047619047619047E-2</v>
      </c>
      <c r="JR17" s="300">
        <v>0</v>
      </c>
      <c r="JS17" s="70"/>
      <c r="JT17" s="19">
        <v>0</v>
      </c>
      <c r="JU17" s="16">
        <v>7.0999999999999994E-2</v>
      </c>
      <c r="JV17" s="16">
        <v>0.14300000000000002</v>
      </c>
      <c r="JW17" s="16">
        <v>0.35700000000000004</v>
      </c>
      <c r="JX17" s="16">
        <v>0.85699999999999998</v>
      </c>
      <c r="JY17" s="16">
        <v>0</v>
      </c>
      <c r="JZ17" s="16">
        <v>7.0999999999999994E-2</v>
      </c>
      <c r="KA17" s="16">
        <v>0</v>
      </c>
      <c r="KB17" s="16">
        <v>0.35700000000000004</v>
      </c>
      <c r="KC17" s="16">
        <v>0.42899999999999999</v>
      </c>
      <c r="KD17" s="19">
        <v>0</v>
      </c>
      <c r="KE17" s="17"/>
      <c r="KF17" s="67"/>
      <c r="KG17" s="67"/>
      <c r="KH17" s="67"/>
      <c r="KI17" s="67"/>
      <c r="KJ17" s="67"/>
      <c r="KK17" s="67"/>
      <c r="KL17" s="67"/>
      <c r="KM17" s="67"/>
      <c r="KN17" s="49"/>
      <c r="KO17" s="16"/>
      <c r="KP17" s="16"/>
      <c r="KQ17" s="16"/>
      <c r="KR17" s="16"/>
      <c r="KS17" s="16"/>
      <c r="KT17" s="17"/>
      <c r="KU17" s="16">
        <v>0.29523809523809524</v>
      </c>
      <c r="KV17" s="16">
        <v>0.20354090354090354</v>
      </c>
      <c r="KW17" s="16">
        <v>0.24908424908424912</v>
      </c>
      <c r="KX17" s="16">
        <v>0.20451770451770454</v>
      </c>
      <c r="KY17" s="16">
        <v>4.7619047619047616E-2</v>
      </c>
      <c r="KZ17" s="16">
        <v>0.29047619047619044</v>
      </c>
      <c r="LA17" s="16">
        <v>0.20354090354090354</v>
      </c>
      <c r="LB17" s="16">
        <v>0.25384615384615383</v>
      </c>
      <c r="LC17" s="16">
        <v>0.20451770451770454</v>
      </c>
      <c r="LD17" s="17">
        <v>4.7619047619047616E-2</v>
      </c>
      <c r="LE17" s="16"/>
      <c r="LF17" s="16"/>
      <c r="LG17" s="16"/>
      <c r="LH17" s="16"/>
      <c r="LI17" s="16"/>
      <c r="LJ17" s="16"/>
      <c r="LK17" s="49"/>
      <c r="LL17" s="16"/>
      <c r="LM17" s="16"/>
      <c r="LN17" s="19"/>
      <c r="LO17" s="19"/>
      <c r="LP17" s="19"/>
      <c r="LQ17" s="49">
        <v>0.25</v>
      </c>
      <c r="LR17" s="16">
        <v>0.25</v>
      </c>
      <c r="LS17" s="16">
        <v>0</v>
      </c>
      <c r="LT17" s="16">
        <v>0</v>
      </c>
      <c r="LU17" s="16">
        <v>0.75</v>
      </c>
      <c r="LV17" s="16">
        <v>0</v>
      </c>
      <c r="LW17" s="16">
        <v>0.25</v>
      </c>
      <c r="LX17" s="19">
        <v>0</v>
      </c>
      <c r="LY17" s="19"/>
      <c r="LZ17" s="17"/>
      <c r="MA17" s="16">
        <v>0</v>
      </c>
      <c r="MB17" s="16">
        <v>1</v>
      </c>
      <c r="MC17" s="16">
        <v>0</v>
      </c>
      <c r="MD17" s="16">
        <v>1</v>
      </c>
      <c r="ME17" s="16">
        <v>0.5</v>
      </c>
      <c r="MF17" s="16">
        <v>0</v>
      </c>
      <c r="MG17" s="16">
        <v>0</v>
      </c>
      <c r="MH17" s="19">
        <v>0</v>
      </c>
      <c r="MI17" s="17"/>
      <c r="MJ17" s="16"/>
      <c r="MK17" s="16"/>
      <c r="ML17" s="16"/>
      <c r="MM17" s="16"/>
      <c r="MN17" s="16"/>
      <c r="MO17" s="16"/>
      <c r="MP17" s="49"/>
      <c r="MQ17" s="16"/>
      <c r="MR17" s="16"/>
      <c r="MS17" s="16"/>
      <c r="MT17" s="19"/>
      <c r="MU17" s="17"/>
      <c r="MV17" s="16">
        <v>0</v>
      </c>
      <c r="MW17" s="16">
        <v>0.25</v>
      </c>
      <c r="MX17" s="16">
        <v>0.25</v>
      </c>
      <c r="MY17" s="16">
        <v>0</v>
      </c>
      <c r="MZ17" s="16">
        <v>0.5</v>
      </c>
      <c r="NA17" s="16">
        <v>0</v>
      </c>
      <c r="NB17" s="16">
        <v>0.25</v>
      </c>
      <c r="NC17" s="19">
        <v>0.25</v>
      </c>
      <c r="ND17" s="17"/>
      <c r="NE17" s="19">
        <v>0</v>
      </c>
      <c r="NF17" s="16">
        <v>0.33299999999999996</v>
      </c>
      <c r="NG17" s="16">
        <v>0</v>
      </c>
      <c r="NH17" s="16">
        <v>0.66700000000000004</v>
      </c>
      <c r="NI17" s="16">
        <v>1</v>
      </c>
      <c r="NJ17" s="16">
        <v>0</v>
      </c>
      <c r="NK17" s="16">
        <v>0</v>
      </c>
      <c r="NL17" s="19">
        <v>0</v>
      </c>
      <c r="NM17" s="17"/>
      <c r="NN17" s="19"/>
      <c r="NO17" s="19"/>
      <c r="NP17" s="19"/>
      <c r="NQ17" s="19"/>
      <c r="NR17" s="19"/>
      <c r="NS17" s="17"/>
      <c r="NT17" s="19"/>
      <c r="NU17" s="19"/>
      <c r="NV17" s="19"/>
      <c r="NW17" s="19"/>
      <c r="NX17" s="19"/>
      <c r="NY17" s="17"/>
      <c r="NZ17" s="19"/>
      <c r="OA17" s="19"/>
      <c r="OB17" s="19"/>
      <c r="OC17" s="19"/>
      <c r="OD17" s="19"/>
      <c r="OE17" s="19"/>
      <c r="OF17" s="19"/>
      <c r="OG17" s="19"/>
      <c r="OH17" s="17"/>
      <c r="OI17" s="19"/>
      <c r="OJ17" s="19"/>
      <c r="OK17" s="19"/>
      <c r="OL17" s="19"/>
      <c r="OM17" s="19"/>
      <c r="ON17" s="19"/>
      <c r="OO17" s="19"/>
      <c r="OP17" s="19"/>
      <c r="OQ17" s="17"/>
      <c r="OR17" s="19"/>
      <c r="OS17" s="19"/>
      <c r="OT17" s="19"/>
      <c r="OU17" s="19"/>
      <c r="OV17" s="19"/>
      <c r="OW17" s="17"/>
      <c r="OX17" s="19"/>
      <c r="OY17" s="19"/>
      <c r="OZ17" s="19"/>
      <c r="PA17" s="19"/>
      <c r="PB17" s="19"/>
      <c r="PC17" s="17"/>
      <c r="PD17" s="19"/>
      <c r="PE17" s="19"/>
      <c r="PF17" s="19"/>
      <c r="PG17" s="19"/>
      <c r="PH17" s="19"/>
      <c r="PI17" s="19"/>
      <c r="PJ17" s="19"/>
      <c r="PK17" s="19"/>
      <c r="PL17" s="17"/>
      <c r="PM17" s="19"/>
      <c r="PN17" s="19"/>
      <c r="PO17" s="19"/>
      <c r="PP17" s="19"/>
      <c r="PQ17" s="19"/>
      <c r="PR17" s="19"/>
      <c r="PS17" s="19"/>
      <c r="PT17" s="19"/>
      <c r="PU17" s="17"/>
      <c r="PV17" s="19">
        <v>0.41666666666666669</v>
      </c>
      <c r="PW17" s="16">
        <v>0.20238095238095236</v>
      </c>
      <c r="PX17" s="16">
        <v>5.9523809523809521E-2</v>
      </c>
      <c r="PY17" s="16">
        <v>0.17857142857142855</v>
      </c>
      <c r="PZ17" s="16">
        <v>1.1904761904761904E-2</v>
      </c>
      <c r="QA17" s="16">
        <v>4.7619047619047616E-2</v>
      </c>
      <c r="QB17" s="16">
        <v>8.3333333333333329E-2</v>
      </c>
      <c r="QC17" s="19">
        <v>0</v>
      </c>
      <c r="QD17" s="17"/>
      <c r="QE17" s="19">
        <v>3.5714285714285712E-2</v>
      </c>
      <c r="QF17" s="16">
        <v>3.5714285714285712E-2</v>
      </c>
      <c r="QG17" s="16">
        <v>0.15476190476190477</v>
      </c>
      <c r="QH17" s="16">
        <v>4.7619047619047616E-2</v>
      </c>
      <c r="QI17" s="16">
        <v>0.25</v>
      </c>
      <c r="QJ17" s="16">
        <v>0.15476190476190477</v>
      </c>
      <c r="QK17" s="16">
        <v>0.29761904761904767</v>
      </c>
      <c r="QL17" s="19">
        <v>2.3809523809523808E-2</v>
      </c>
      <c r="QM17" s="17"/>
      <c r="QN17" s="19">
        <v>0.34523809523809523</v>
      </c>
      <c r="QO17" s="16">
        <v>0.19047619047619047</v>
      </c>
      <c r="QP17" s="16">
        <v>0.15476190476190477</v>
      </c>
      <c r="QQ17" s="16">
        <v>2.3809523809523808E-2</v>
      </c>
      <c r="QR17" s="16">
        <v>8.3333333333333329E-2</v>
      </c>
      <c r="QS17" s="16">
        <v>0.15476190476190477</v>
      </c>
      <c r="QT17" s="16">
        <v>3.5714285714285712E-2</v>
      </c>
      <c r="QU17" s="19">
        <v>1.1904761904761904E-2</v>
      </c>
      <c r="QV17" s="17"/>
      <c r="QW17" s="49"/>
      <c r="QX17" s="19"/>
      <c r="QY17" s="19"/>
      <c r="QZ17" s="17"/>
      <c r="RA17" s="49"/>
      <c r="RB17" s="19"/>
      <c r="RC17" s="19"/>
      <c r="RD17" s="17"/>
      <c r="RE17" s="49"/>
      <c r="RF17" s="19"/>
      <c r="RG17" s="19"/>
      <c r="RH17" s="17"/>
      <c r="RI17" s="49"/>
      <c r="RJ17" s="19"/>
      <c r="RK17" s="19"/>
      <c r="RL17" s="17"/>
      <c r="RM17" s="361"/>
    </row>
    <row r="18" spans="1:481"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4"/>
      <c r="X18" s="12"/>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2"/>
      <c r="BW18" s="13"/>
      <c r="BX18" s="15"/>
      <c r="BY18" s="15"/>
      <c r="BZ18" s="15"/>
      <c r="CA18" s="13"/>
      <c r="CB18" s="14"/>
      <c r="CC18" s="14"/>
      <c r="CD18" s="14"/>
      <c r="CE18" s="14"/>
      <c r="CF18" s="14"/>
      <c r="CG18" s="14"/>
      <c r="CH18" s="14"/>
      <c r="CI18" s="14"/>
      <c r="CJ18" s="14"/>
      <c r="CK18" s="14"/>
      <c r="CL18" s="14"/>
      <c r="CM18" s="14"/>
      <c r="CN18" s="14"/>
      <c r="CO18" s="14"/>
      <c r="CP18" s="14"/>
      <c r="CQ18" s="13"/>
      <c r="CR18" s="15"/>
      <c r="CS18" s="15"/>
      <c r="CT18" s="15"/>
      <c r="CU18" s="13"/>
      <c r="CV18" s="12"/>
      <c r="CW18" s="14"/>
      <c r="CX18" s="14"/>
      <c r="CY18" s="14"/>
      <c r="CZ18" s="14"/>
      <c r="DA18" s="14"/>
      <c r="DB18" s="14"/>
      <c r="DC18" s="14"/>
      <c r="DD18" s="14"/>
      <c r="DE18" s="14"/>
      <c r="DF18" s="14"/>
      <c r="DG18" s="14"/>
      <c r="DH18" s="14"/>
      <c r="DI18" s="14"/>
      <c r="DJ18" s="14"/>
      <c r="DK18" s="14"/>
      <c r="DL18" s="14"/>
      <c r="DM18" s="14"/>
      <c r="DN18" s="14"/>
      <c r="DO18" s="14"/>
      <c r="DP18" s="14"/>
      <c r="DQ18" s="13"/>
      <c r="DR18" s="12"/>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v>0.14102564102564102</v>
      </c>
      <c r="EQ18" s="16">
        <v>0.39743589743589741</v>
      </c>
      <c r="ER18" s="16">
        <v>3.8461538461538464E-2</v>
      </c>
      <c r="ES18" s="16">
        <v>8.9743589743589744E-2</v>
      </c>
      <c r="ET18" s="16">
        <v>1.282051282051282E-2</v>
      </c>
      <c r="EU18" s="16">
        <v>8.9743589743589744E-2</v>
      </c>
      <c r="EV18" s="16">
        <v>0.11538461538461538</v>
      </c>
      <c r="EW18" s="16">
        <v>0</v>
      </c>
      <c r="EX18" s="16">
        <v>1.282051282051282E-2</v>
      </c>
      <c r="EY18" s="16">
        <v>3.8461538461538464E-2</v>
      </c>
      <c r="EZ18" s="16">
        <v>1.282051282051282E-2</v>
      </c>
      <c r="FA18" s="16">
        <v>5.128205128205128E-2</v>
      </c>
      <c r="FB18" s="16">
        <v>0</v>
      </c>
      <c r="FC18" s="16">
        <v>9.0909090909090912E-2</v>
      </c>
      <c r="FD18" s="16">
        <v>0.36363636363636359</v>
      </c>
      <c r="FE18" s="16">
        <v>9.0909090909090912E-2</v>
      </c>
      <c r="FF18" s="16">
        <v>4.5454545454545449E-2</v>
      </c>
      <c r="FG18" s="16">
        <v>0</v>
      </c>
      <c r="FH18" s="16">
        <v>7.5757575757575746E-2</v>
      </c>
      <c r="FI18" s="16">
        <v>0.10606060606060605</v>
      </c>
      <c r="FJ18" s="16">
        <v>0</v>
      </c>
      <c r="FK18" s="16">
        <v>1.515151515151515E-2</v>
      </c>
      <c r="FL18" s="16">
        <v>7.575757575757576E-2</v>
      </c>
      <c r="FM18" s="16">
        <v>0</v>
      </c>
      <c r="FN18" s="16">
        <v>0.10606060606060605</v>
      </c>
      <c r="FO18" s="17">
        <v>3.03030303030303E-2</v>
      </c>
      <c r="FP18" s="16">
        <v>0.17037037037037037</v>
      </c>
      <c r="FQ18" s="16">
        <v>0.25185185185185183</v>
      </c>
      <c r="FR18" s="16">
        <v>0.3481481481481481</v>
      </c>
      <c r="FS18" s="16">
        <v>0.16296296296296298</v>
      </c>
      <c r="FT18" s="16">
        <v>6.6666666666666666E-2</v>
      </c>
      <c r="FU18" s="16">
        <v>0</v>
      </c>
      <c r="FV18" s="16">
        <v>0.1866666666666667</v>
      </c>
      <c r="FW18" s="16">
        <v>0.27206349206349206</v>
      </c>
      <c r="FX18" s="16">
        <v>0.28888888888888886</v>
      </c>
      <c r="FY18" s="16">
        <v>0.25238095238095237</v>
      </c>
      <c r="FZ18" s="16">
        <v>0</v>
      </c>
      <c r="GA18" s="17">
        <v>0</v>
      </c>
      <c r="GB18" s="16">
        <v>9.0476190476190474E-2</v>
      </c>
      <c r="GC18" s="16">
        <v>7.6190476190476183E-2</v>
      </c>
      <c r="GD18" s="16">
        <v>0.1</v>
      </c>
      <c r="GE18" s="16">
        <v>0.1761904761904762</v>
      </c>
      <c r="GF18" s="16">
        <v>3.3333333333333333E-2</v>
      </c>
      <c r="GG18" s="16">
        <v>5.2380952380952375E-2</v>
      </c>
      <c r="GH18" s="16">
        <v>1.9047619047619046E-2</v>
      </c>
      <c r="GI18" s="16">
        <v>0.13333333333333333</v>
      </c>
      <c r="GJ18" s="16">
        <v>1.4285714285714284E-2</v>
      </c>
      <c r="GK18" s="16">
        <v>0.1238095238095238</v>
      </c>
      <c r="GL18" s="16">
        <v>2.8571428571428571E-2</v>
      </c>
      <c r="GM18" s="16">
        <v>8.5714285714285715E-2</v>
      </c>
      <c r="GN18" s="16">
        <v>1.4285714285714284E-2</v>
      </c>
      <c r="GO18" s="16">
        <v>5.2380952380952375E-2</v>
      </c>
      <c r="GP18" s="19">
        <v>0</v>
      </c>
      <c r="GQ18" s="17"/>
      <c r="GR18" s="16"/>
      <c r="GS18" s="16"/>
      <c r="GT18" s="49">
        <v>0.19354838709677416</v>
      </c>
      <c r="GU18" s="16">
        <v>0</v>
      </c>
      <c r="GV18" s="16">
        <v>0.24193548387096772</v>
      </c>
      <c r="GW18" s="16">
        <v>0</v>
      </c>
      <c r="GX18" s="16">
        <v>0.29032258064516131</v>
      </c>
      <c r="GY18" s="16">
        <v>8.0645161290322578E-2</v>
      </c>
      <c r="GZ18" s="16">
        <v>0.19354838709677416</v>
      </c>
      <c r="HA18" s="17">
        <v>0</v>
      </c>
      <c r="HB18" s="16">
        <v>0.1</v>
      </c>
      <c r="HC18" s="16">
        <v>0</v>
      </c>
      <c r="HD18" s="16">
        <v>2.8571428571428571E-2</v>
      </c>
      <c r="HE18" s="16">
        <v>9.0476190476190474E-2</v>
      </c>
      <c r="HF18" s="16">
        <v>7.1428571428571425E-2</v>
      </c>
      <c r="HG18" s="16">
        <v>7.1428571428571425E-2</v>
      </c>
      <c r="HH18" s="16">
        <v>9.5238095238095229E-3</v>
      </c>
      <c r="HI18" s="16">
        <v>0.18571428571428572</v>
      </c>
      <c r="HJ18" s="16">
        <v>0.17619047619047618</v>
      </c>
      <c r="HK18" s="16">
        <v>4.7619047619047615E-3</v>
      </c>
      <c r="HL18" s="16">
        <v>2.3809523809523808E-2</v>
      </c>
      <c r="HM18" s="16">
        <v>6.19047619047619E-2</v>
      </c>
      <c r="HN18" s="16">
        <v>0.17142857142857143</v>
      </c>
      <c r="HO18" s="16">
        <v>4.7619047619047615E-3</v>
      </c>
      <c r="HP18" s="19">
        <v>0</v>
      </c>
      <c r="HQ18" s="17"/>
      <c r="HR18" s="19">
        <v>0.57100000000000006</v>
      </c>
      <c r="HS18" s="16">
        <v>0.42899999999999999</v>
      </c>
      <c r="HT18" s="16">
        <v>7.0999999999999994E-2</v>
      </c>
      <c r="HU18" s="16">
        <v>0</v>
      </c>
      <c r="HV18" s="16">
        <v>0.57100000000000006</v>
      </c>
      <c r="HW18" s="16">
        <v>0</v>
      </c>
      <c r="HX18" s="17">
        <v>0</v>
      </c>
      <c r="HY18" s="16">
        <v>0.15093916456405942</v>
      </c>
      <c r="HZ18" s="16">
        <v>5.9297550189432238E-2</v>
      </c>
      <c r="IA18" s="16">
        <v>6.28828755949251E-2</v>
      </c>
      <c r="IB18" s="16">
        <v>8.9009117574449029E-2</v>
      </c>
      <c r="IC18" s="16">
        <v>0.15592935239697223</v>
      </c>
      <c r="ID18" s="16">
        <v>6.2038786303972152E-2</v>
      </c>
      <c r="IE18" s="16">
        <v>4.9855835996170904E-2</v>
      </c>
      <c r="IF18" s="16">
        <v>5.4600641777562055E-2</v>
      </c>
      <c r="IG18" s="16">
        <v>6.5803158769278558E-2</v>
      </c>
      <c r="IH18" s="16">
        <v>4.8722141325890866E-2</v>
      </c>
      <c r="II18" s="16">
        <v>5.2237457697960066E-2</v>
      </c>
      <c r="IJ18" s="16">
        <v>4.8766364653696284E-2</v>
      </c>
      <c r="IK18" s="16">
        <v>4.522526257600884E-2</v>
      </c>
      <c r="IL18" s="16">
        <v>4.7540549286089875E-2</v>
      </c>
      <c r="IM18" s="19">
        <v>7.1517412935323387E-3</v>
      </c>
      <c r="IN18" s="17"/>
      <c r="IO18" s="16">
        <v>0.6428571428571429</v>
      </c>
      <c r="IP18" s="16">
        <v>0.21428571428571427</v>
      </c>
      <c r="IQ18" s="16">
        <v>0.42857142857142855</v>
      </c>
      <c r="IR18" s="16">
        <v>0.42857142857142855</v>
      </c>
      <c r="IS18" s="16">
        <v>0.2857142857142857</v>
      </c>
      <c r="IT18" s="16">
        <v>7.1428571428571425E-2</v>
      </c>
      <c r="IU18" s="17">
        <v>0.14285714285714285</v>
      </c>
      <c r="IV18" s="16">
        <v>0.7857142857142857</v>
      </c>
      <c r="IW18" s="16">
        <v>0.7857142857142857</v>
      </c>
      <c r="IX18" s="16">
        <v>0.8571428571428571</v>
      </c>
      <c r="IY18" s="16">
        <v>0.14285714285714285</v>
      </c>
      <c r="IZ18" s="16">
        <v>-0.5714285714285714</v>
      </c>
      <c r="JA18" s="16">
        <v>0.35714285714285715</v>
      </c>
      <c r="JB18" s="16">
        <v>-7.1428571428571425E-2</v>
      </c>
      <c r="JC18" s="16">
        <v>0.42857142857142855</v>
      </c>
      <c r="JD18" s="16">
        <v>-0.21428571428571427</v>
      </c>
      <c r="JE18" s="16">
        <v>0.7142857142857143</v>
      </c>
      <c r="JF18" s="19">
        <v>-7.1428571428571425E-2</v>
      </c>
      <c r="JG18" s="17"/>
      <c r="JH18" s="300">
        <v>2.0634920634920634E-2</v>
      </c>
      <c r="JI18" s="69">
        <v>2.9365079365079365E-2</v>
      </c>
      <c r="JJ18" s="69">
        <v>2.9365079365079365E-2</v>
      </c>
      <c r="JK18" s="69">
        <v>0.12936507936507938</v>
      </c>
      <c r="JL18" s="69">
        <v>0.25238095238095237</v>
      </c>
      <c r="JM18" s="69">
        <v>2.8571428571428574E-2</v>
      </c>
      <c r="JN18" s="69">
        <v>0.1873015873015873</v>
      </c>
      <c r="JO18" s="69">
        <v>0.05</v>
      </c>
      <c r="JP18" s="69">
        <v>0.25238095238095243</v>
      </c>
      <c r="JQ18" s="69">
        <v>1.1111111111111112E-2</v>
      </c>
      <c r="JR18" s="300">
        <v>9.5238095238095229E-3</v>
      </c>
      <c r="JS18" s="70"/>
      <c r="JT18" s="19">
        <v>0</v>
      </c>
      <c r="JU18" s="16">
        <v>0.28600000000000003</v>
      </c>
      <c r="JV18" s="16">
        <v>0.214</v>
      </c>
      <c r="JW18" s="16">
        <v>0.14300000000000002</v>
      </c>
      <c r="JX18" s="16">
        <v>0.64300000000000002</v>
      </c>
      <c r="JY18" s="16">
        <v>0</v>
      </c>
      <c r="JZ18" s="16">
        <v>7.0999999999999994E-2</v>
      </c>
      <c r="KA18" s="16">
        <v>7.0999999999999994E-2</v>
      </c>
      <c r="KB18" s="16">
        <v>0.28600000000000003</v>
      </c>
      <c r="KC18" s="16">
        <v>0.42899999999999999</v>
      </c>
      <c r="KD18" s="19">
        <v>7.0999999999999994E-2</v>
      </c>
      <c r="KE18" s="17"/>
      <c r="KF18" s="67"/>
      <c r="KG18" s="67"/>
      <c r="KH18" s="67"/>
      <c r="KI18" s="67"/>
      <c r="KJ18" s="67"/>
      <c r="KK18" s="67"/>
      <c r="KL18" s="67"/>
      <c r="KM18" s="67"/>
      <c r="KN18" s="49"/>
      <c r="KO18" s="16"/>
      <c r="KP18" s="16"/>
      <c r="KQ18" s="16"/>
      <c r="KR18" s="16"/>
      <c r="KS18" s="16"/>
      <c r="KT18" s="17"/>
      <c r="KU18" s="16">
        <v>0.31523809523809526</v>
      </c>
      <c r="KV18" s="16">
        <v>0.17072039072039072</v>
      </c>
      <c r="KW18" s="16">
        <v>0.25301587301587303</v>
      </c>
      <c r="KX18" s="16">
        <v>0.19324786324786325</v>
      </c>
      <c r="KY18" s="16">
        <v>6.7777777777777784E-2</v>
      </c>
      <c r="KZ18" s="16">
        <v>0.31523809523809526</v>
      </c>
      <c r="LA18" s="16">
        <v>0.17877899877899878</v>
      </c>
      <c r="LB18" s="16">
        <v>0.24495726495726497</v>
      </c>
      <c r="LC18" s="16">
        <v>0.19324786324786325</v>
      </c>
      <c r="LD18" s="17">
        <v>6.7777777777777784E-2</v>
      </c>
      <c r="LE18" s="16"/>
      <c r="LF18" s="16"/>
      <c r="LG18" s="16"/>
      <c r="LH18" s="16"/>
      <c r="LI18" s="16"/>
      <c r="LJ18" s="16"/>
      <c r="LK18" s="49"/>
      <c r="LL18" s="16"/>
      <c r="LM18" s="16"/>
      <c r="LN18" s="19"/>
      <c r="LO18" s="19"/>
      <c r="LP18" s="19"/>
      <c r="LQ18" s="49">
        <v>0.2</v>
      </c>
      <c r="LR18" s="16">
        <v>0</v>
      </c>
      <c r="LS18" s="16">
        <v>0</v>
      </c>
      <c r="LT18" s="16">
        <v>0</v>
      </c>
      <c r="LU18" s="16">
        <v>0.8</v>
      </c>
      <c r="LV18" s="16">
        <v>0.6</v>
      </c>
      <c r="LW18" s="16">
        <v>0</v>
      </c>
      <c r="LX18" s="19">
        <v>0</v>
      </c>
      <c r="LY18" s="19"/>
      <c r="LZ18" s="17"/>
      <c r="MA18" s="16">
        <v>0</v>
      </c>
      <c r="MB18" s="16">
        <v>0.5</v>
      </c>
      <c r="MC18" s="16">
        <v>0</v>
      </c>
      <c r="MD18" s="16">
        <v>0.5</v>
      </c>
      <c r="ME18" s="16">
        <v>0.5</v>
      </c>
      <c r="MF18" s="16">
        <v>0</v>
      </c>
      <c r="MG18" s="16">
        <v>0</v>
      </c>
      <c r="MH18" s="19">
        <v>0</v>
      </c>
      <c r="MI18" s="17"/>
      <c r="MJ18" s="16"/>
      <c r="MK18" s="16"/>
      <c r="ML18" s="16"/>
      <c r="MM18" s="16"/>
      <c r="MN18" s="16"/>
      <c r="MO18" s="16"/>
      <c r="MP18" s="49"/>
      <c r="MQ18" s="16"/>
      <c r="MR18" s="16"/>
      <c r="MS18" s="16"/>
      <c r="MT18" s="19"/>
      <c r="MU18" s="17"/>
      <c r="MV18" s="16">
        <v>0.28600000000000003</v>
      </c>
      <c r="MW18" s="16">
        <v>0</v>
      </c>
      <c r="MX18" s="16">
        <v>0.28600000000000003</v>
      </c>
      <c r="MY18" s="16">
        <v>0</v>
      </c>
      <c r="MZ18" s="16">
        <v>0.42899999999999999</v>
      </c>
      <c r="NA18" s="16">
        <v>0</v>
      </c>
      <c r="NB18" s="16">
        <v>0</v>
      </c>
      <c r="NC18" s="19">
        <v>0.14300000000000002</v>
      </c>
      <c r="ND18" s="17"/>
      <c r="NE18" s="19">
        <v>1</v>
      </c>
      <c r="NF18" s="16">
        <v>0</v>
      </c>
      <c r="NG18" s="16">
        <v>1</v>
      </c>
      <c r="NH18" s="16">
        <v>1</v>
      </c>
      <c r="NI18" s="16">
        <v>1</v>
      </c>
      <c r="NJ18" s="16">
        <v>0</v>
      </c>
      <c r="NK18" s="16">
        <v>0</v>
      </c>
      <c r="NL18" s="19">
        <v>0</v>
      </c>
      <c r="NM18" s="17"/>
      <c r="NN18" s="19"/>
      <c r="NO18" s="19"/>
      <c r="NP18" s="19"/>
      <c r="NQ18" s="19"/>
      <c r="NR18" s="19"/>
      <c r="NS18" s="17"/>
      <c r="NT18" s="19"/>
      <c r="NU18" s="19"/>
      <c r="NV18" s="19"/>
      <c r="NW18" s="19"/>
      <c r="NX18" s="19"/>
      <c r="NY18" s="17"/>
      <c r="NZ18" s="19"/>
      <c r="OA18" s="19"/>
      <c r="OB18" s="19"/>
      <c r="OC18" s="19"/>
      <c r="OD18" s="19"/>
      <c r="OE18" s="19"/>
      <c r="OF18" s="19"/>
      <c r="OG18" s="19"/>
      <c r="OH18" s="17"/>
      <c r="OI18" s="19"/>
      <c r="OJ18" s="19"/>
      <c r="OK18" s="19"/>
      <c r="OL18" s="19"/>
      <c r="OM18" s="19"/>
      <c r="ON18" s="19"/>
      <c r="OO18" s="19"/>
      <c r="OP18" s="19"/>
      <c r="OQ18" s="17"/>
      <c r="OR18" s="19"/>
      <c r="OS18" s="19"/>
      <c r="OT18" s="19"/>
      <c r="OU18" s="19"/>
      <c r="OV18" s="19"/>
      <c r="OW18" s="17"/>
      <c r="OX18" s="19"/>
      <c r="OY18" s="19"/>
      <c r="OZ18" s="19"/>
      <c r="PA18" s="19"/>
      <c r="PB18" s="19"/>
      <c r="PC18" s="17"/>
      <c r="PD18" s="19"/>
      <c r="PE18" s="19"/>
      <c r="PF18" s="19"/>
      <c r="PG18" s="19"/>
      <c r="PH18" s="19"/>
      <c r="PI18" s="19"/>
      <c r="PJ18" s="19"/>
      <c r="PK18" s="19"/>
      <c r="PL18" s="17"/>
      <c r="PM18" s="19"/>
      <c r="PN18" s="19"/>
      <c r="PO18" s="19"/>
      <c r="PP18" s="19"/>
      <c r="PQ18" s="19"/>
      <c r="PR18" s="19"/>
      <c r="PS18" s="19"/>
      <c r="PT18" s="19"/>
      <c r="PU18" s="17"/>
      <c r="PV18" s="19">
        <v>0.32814407814407809</v>
      </c>
      <c r="PW18" s="16">
        <v>0.13980463980463981</v>
      </c>
      <c r="PX18" s="16">
        <v>0.13278388278388278</v>
      </c>
      <c r="PY18" s="16">
        <v>0.16544566544566544</v>
      </c>
      <c r="PZ18" s="16">
        <v>2.7777777777777776E-2</v>
      </c>
      <c r="QA18" s="16">
        <v>6.8376068376068369E-2</v>
      </c>
      <c r="QB18" s="16">
        <v>0.13766788766788768</v>
      </c>
      <c r="QC18" s="19">
        <v>0</v>
      </c>
      <c r="QD18" s="17"/>
      <c r="QE18" s="19">
        <v>0.10073260073260074</v>
      </c>
      <c r="QF18" s="16">
        <v>4.1666666666666664E-2</v>
      </c>
      <c r="QG18" s="16">
        <v>0.11309523809523808</v>
      </c>
      <c r="QH18" s="16">
        <v>6.1507936507936505E-2</v>
      </c>
      <c r="QI18" s="16">
        <v>0.31929181929181927</v>
      </c>
      <c r="QJ18" s="16">
        <v>6.2271062271062272E-2</v>
      </c>
      <c r="QK18" s="16">
        <v>0.30143467643467642</v>
      </c>
      <c r="QL18" s="19">
        <v>0</v>
      </c>
      <c r="QM18" s="17"/>
      <c r="QN18" s="19">
        <v>0.30833333333333335</v>
      </c>
      <c r="QO18" s="16">
        <v>0.13611111111111113</v>
      </c>
      <c r="QP18" s="16">
        <v>0.17777777777777776</v>
      </c>
      <c r="QQ18" s="16">
        <v>3.6111111111111108E-2</v>
      </c>
      <c r="QR18" s="16">
        <v>0.1333333333333333</v>
      </c>
      <c r="QS18" s="16">
        <v>0.14444444444444443</v>
      </c>
      <c r="QT18" s="16">
        <v>3.6111111111111108E-2</v>
      </c>
      <c r="QU18" s="19">
        <v>2.7777777777777776E-2</v>
      </c>
      <c r="QV18" s="17"/>
      <c r="QW18" s="49"/>
      <c r="QX18" s="19"/>
      <c r="QY18" s="19"/>
      <c r="QZ18" s="17"/>
      <c r="RA18" s="49"/>
      <c r="RB18" s="19"/>
      <c r="RC18" s="19"/>
      <c r="RD18" s="17"/>
      <c r="RE18" s="49"/>
      <c r="RF18" s="19"/>
      <c r="RG18" s="19"/>
      <c r="RH18" s="17"/>
      <c r="RI18" s="49"/>
      <c r="RJ18" s="19"/>
      <c r="RK18" s="19"/>
      <c r="RL18" s="17"/>
      <c r="RM18" s="361"/>
    </row>
    <row r="19" spans="1:481"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4"/>
      <c r="X19" s="12"/>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2"/>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2"/>
      <c r="CW19" s="14"/>
      <c r="CX19" s="14"/>
      <c r="CY19" s="14"/>
      <c r="CZ19" s="14"/>
      <c r="DA19" s="14"/>
      <c r="DB19" s="14"/>
      <c r="DC19" s="14"/>
      <c r="DD19" s="14"/>
      <c r="DE19" s="14"/>
      <c r="DF19" s="14"/>
      <c r="DG19" s="14"/>
      <c r="DH19" s="14"/>
      <c r="DI19" s="14"/>
      <c r="DJ19" s="14"/>
      <c r="DK19" s="14"/>
      <c r="DL19" s="14"/>
      <c r="DM19" s="14"/>
      <c r="DN19" s="14"/>
      <c r="DO19" s="14"/>
      <c r="DP19" s="14"/>
      <c r="DQ19" s="13"/>
      <c r="DR19" s="12"/>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v>0.16666666666666666</v>
      </c>
      <c r="EQ19" s="16">
        <v>0.37777777777777777</v>
      </c>
      <c r="ER19" s="16">
        <v>2.222222222222222E-2</v>
      </c>
      <c r="ES19" s="16">
        <v>4.4444444444444439E-2</v>
      </c>
      <c r="ET19" s="16">
        <v>3.3333333333333326E-2</v>
      </c>
      <c r="EU19" s="16">
        <v>8.8888888888888878E-2</v>
      </c>
      <c r="EV19" s="16">
        <v>0.1111111111111111</v>
      </c>
      <c r="EW19" s="16">
        <v>0</v>
      </c>
      <c r="EX19" s="16">
        <v>1.111111111111111E-2</v>
      </c>
      <c r="EY19" s="16">
        <v>7.7777777777777779E-2</v>
      </c>
      <c r="EZ19" s="16">
        <v>1.111111111111111E-2</v>
      </c>
      <c r="FA19" s="16">
        <v>5.5555555555555552E-2</v>
      </c>
      <c r="FB19" s="16">
        <v>0</v>
      </c>
      <c r="FC19" s="16">
        <v>9.5238095238095233E-2</v>
      </c>
      <c r="FD19" s="16">
        <v>0.33669108669108666</v>
      </c>
      <c r="FE19" s="16">
        <v>2.7777777777777776E-2</v>
      </c>
      <c r="FF19" s="16">
        <v>6.3492063492063489E-2</v>
      </c>
      <c r="FG19" s="16">
        <v>3.8461538461538464E-2</v>
      </c>
      <c r="FH19" s="16">
        <v>0.1047008547008547</v>
      </c>
      <c r="FI19" s="16">
        <v>0.10195360195360195</v>
      </c>
      <c r="FJ19" s="16">
        <v>0</v>
      </c>
      <c r="FK19" s="16">
        <v>1.1904761904761904E-2</v>
      </c>
      <c r="FL19" s="16">
        <v>0.10592185592185592</v>
      </c>
      <c r="FM19" s="16">
        <v>0</v>
      </c>
      <c r="FN19" s="16">
        <v>0.11385836385836386</v>
      </c>
      <c r="FO19" s="17">
        <v>0</v>
      </c>
      <c r="FP19" s="16">
        <v>0.17037037037037037</v>
      </c>
      <c r="FQ19" s="16">
        <v>0.25185185185185183</v>
      </c>
      <c r="FR19" s="16">
        <v>0.3481481481481481</v>
      </c>
      <c r="FS19" s="16">
        <v>0.16296296296296298</v>
      </c>
      <c r="FT19" s="16">
        <v>6.6666666666666666E-2</v>
      </c>
      <c r="FU19" s="16">
        <v>0</v>
      </c>
      <c r="FV19" s="16">
        <v>0.20659932659932662</v>
      </c>
      <c r="FW19" s="16">
        <v>0.13925925925925925</v>
      </c>
      <c r="FX19" s="16">
        <v>0.30101010101010101</v>
      </c>
      <c r="FY19" s="16">
        <v>0.25683501683501686</v>
      </c>
      <c r="FZ19" s="16">
        <v>6.6666666666666666E-2</v>
      </c>
      <c r="GA19" s="17">
        <v>2.9629629629629631E-2</v>
      </c>
      <c r="GB19" s="16">
        <v>3.9999999999999994E-2</v>
      </c>
      <c r="GC19" s="16">
        <v>5.333333333333333E-2</v>
      </c>
      <c r="GD19" s="16">
        <v>5.3333333333333337E-2</v>
      </c>
      <c r="GE19" s="16">
        <v>0.21333333333333335</v>
      </c>
      <c r="GF19" s="16">
        <v>8.8888888888888892E-2</v>
      </c>
      <c r="GG19" s="16">
        <v>5.3333333333333337E-2</v>
      </c>
      <c r="GH19" s="16">
        <v>1.3333333333333332E-2</v>
      </c>
      <c r="GI19" s="16">
        <v>0.17333333333333334</v>
      </c>
      <c r="GJ19" s="16">
        <v>3.5555555555555556E-2</v>
      </c>
      <c r="GK19" s="16">
        <v>0.14222222222222222</v>
      </c>
      <c r="GL19" s="16">
        <v>2.6666666666666668E-2</v>
      </c>
      <c r="GM19" s="16">
        <v>6.2222222222222234E-2</v>
      </c>
      <c r="GN19" s="16">
        <v>3.1111111111111114E-2</v>
      </c>
      <c r="GO19" s="16">
        <v>1.3333333333333334E-2</v>
      </c>
      <c r="GP19" s="19">
        <v>0</v>
      </c>
      <c r="GQ19" s="17"/>
      <c r="GR19" s="16"/>
      <c r="GS19" s="16"/>
      <c r="GT19" s="49">
        <v>0.21428571428571427</v>
      </c>
      <c r="GU19" s="16">
        <v>0</v>
      </c>
      <c r="GV19" s="16">
        <v>0.24999999999999994</v>
      </c>
      <c r="GW19" s="16">
        <v>0</v>
      </c>
      <c r="GX19" s="16">
        <v>0.17857142857142855</v>
      </c>
      <c r="GY19" s="16">
        <v>0.125</v>
      </c>
      <c r="GZ19" s="16">
        <v>0.23214285714285712</v>
      </c>
      <c r="HA19" s="17">
        <v>0</v>
      </c>
      <c r="HB19" s="16">
        <v>0.08</v>
      </c>
      <c r="HC19" s="16">
        <v>8.8888888888888889E-3</v>
      </c>
      <c r="HD19" s="16">
        <v>0</v>
      </c>
      <c r="HE19" s="16">
        <v>8.4444444444444447E-2</v>
      </c>
      <c r="HF19" s="16">
        <v>4.4444444444444446E-2</v>
      </c>
      <c r="HG19" s="16">
        <v>5.3333333333333337E-2</v>
      </c>
      <c r="HH19" s="16">
        <v>2.6666666666666668E-2</v>
      </c>
      <c r="HI19" s="16">
        <v>0.2088888888888889</v>
      </c>
      <c r="HJ19" s="16">
        <v>0.19555555555555557</v>
      </c>
      <c r="HK19" s="16">
        <v>3.5555555555555556E-2</v>
      </c>
      <c r="HL19" s="16">
        <v>4.8888888888888891E-2</v>
      </c>
      <c r="HM19" s="16">
        <v>5.3333333333333337E-2</v>
      </c>
      <c r="HN19" s="16">
        <v>0.15111111111111108</v>
      </c>
      <c r="HO19" s="16">
        <v>8.8888888888888889E-3</v>
      </c>
      <c r="HP19" s="19">
        <v>0</v>
      </c>
      <c r="HQ19" s="17"/>
      <c r="HR19" s="19">
        <v>0.66700000000000004</v>
      </c>
      <c r="HS19" s="16">
        <v>0.53299999999999992</v>
      </c>
      <c r="HT19" s="16">
        <v>6.7000000000000004E-2</v>
      </c>
      <c r="HU19" s="16">
        <v>0</v>
      </c>
      <c r="HV19" s="16">
        <v>0.4</v>
      </c>
      <c r="HW19" s="16">
        <v>0.13300000000000001</v>
      </c>
      <c r="HX19" s="17">
        <v>0</v>
      </c>
      <c r="HY19" s="16">
        <v>0.14945175438596489</v>
      </c>
      <c r="HZ19" s="16">
        <v>7.0534688995215311E-2</v>
      </c>
      <c r="IA19" s="16">
        <v>6.78628389154705E-2</v>
      </c>
      <c r="IB19" s="16">
        <v>9.8501461988304104E-2</v>
      </c>
      <c r="IC19" s="16">
        <v>0.14945175438596489</v>
      </c>
      <c r="ID19" s="16">
        <v>6.6294922913343962E-2</v>
      </c>
      <c r="IE19" s="16">
        <v>4.6219564061669327E-2</v>
      </c>
      <c r="IF19" s="16">
        <v>5.0234848484848486E-2</v>
      </c>
      <c r="IG19" s="16">
        <v>5.4638490164805951E-2</v>
      </c>
      <c r="IH19" s="16">
        <v>4.7451887293992558E-2</v>
      </c>
      <c r="II19" s="16">
        <v>5.166135034556088E-2</v>
      </c>
      <c r="IJ19" s="16">
        <v>4.0575757575757578E-2</v>
      </c>
      <c r="IK19" s="16">
        <v>5.0822966507177041E-2</v>
      </c>
      <c r="IL19" s="16">
        <v>4.3835725677830936E-2</v>
      </c>
      <c r="IM19" s="19">
        <v>1.2461988304093567E-2</v>
      </c>
      <c r="IN19" s="17"/>
      <c r="IO19" s="16">
        <v>0.26666666666666666</v>
      </c>
      <c r="IP19" s="16">
        <v>6.6666666666666666E-2</v>
      </c>
      <c r="IQ19" s="16">
        <v>0.13333333333333333</v>
      </c>
      <c r="IR19" s="16">
        <v>0.46666666666666667</v>
      </c>
      <c r="IS19" s="16">
        <v>0.4</v>
      </c>
      <c r="IT19" s="16">
        <v>6.6666666666666666E-2</v>
      </c>
      <c r="IU19" s="17">
        <v>0.13333333333333333</v>
      </c>
      <c r="IV19" s="16">
        <v>0.8</v>
      </c>
      <c r="IW19" s="16">
        <v>0.8</v>
      </c>
      <c r="IX19" s="16">
        <v>0.73333333333333328</v>
      </c>
      <c r="IY19" s="16">
        <v>0.2</v>
      </c>
      <c r="IZ19" s="16">
        <v>-0.53333333333333333</v>
      </c>
      <c r="JA19" s="16">
        <v>0.4</v>
      </c>
      <c r="JB19" s="16">
        <v>-0.2</v>
      </c>
      <c r="JC19" s="16">
        <v>0.4</v>
      </c>
      <c r="JD19" s="16">
        <v>-0.26666666666666666</v>
      </c>
      <c r="JE19" s="16">
        <v>0.66666666666666663</v>
      </c>
      <c r="JF19" s="19">
        <v>0</v>
      </c>
      <c r="JG19" s="17"/>
      <c r="JH19" s="300">
        <v>5.1925590749120162E-2</v>
      </c>
      <c r="JI19" s="69">
        <v>4.0229684316371625E-2</v>
      </c>
      <c r="JJ19" s="69">
        <v>5.0724246513720206E-2</v>
      </c>
      <c r="JK19" s="69">
        <v>0.11506125797147468</v>
      </c>
      <c r="JL19" s="69">
        <v>0.22339710513085123</v>
      </c>
      <c r="JM19" s="69">
        <v>3.1309041835357626E-2</v>
      </c>
      <c r="JN19" s="69">
        <v>0.18654282765737876</v>
      </c>
      <c r="JO19" s="69">
        <v>4.5627794977640176E-2</v>
      </c>
      <c r="JP19" s="69">
        <v>0.19439972480220158</v>
      </c>
      <c r="JQ19" s="69">
        <v>5.5654520917678814E-2</v>
      </c>
      <c r="JR19" s="300">
        <v>5.1282051282051282E-3</v>
      </c>
      <c r="JS19" s="70"/>
      <c r="JT19" s="19">
        <v>0</v>
      </c>
      <c r="JU19" s="16">
        <v>0.26700000000000002</v>
      </c>
      <c r="JV19" s="16">
        <v>0.13300000000000001</v>
      </c>
      <c r="JW19" s="16">
        <v>0.2</v>
      </c>
      <c r="JX19" s="16">
        <v>0.6</v>
      </c>
      <c r="JY19" s="16">
        <v>0.2</v>
      </c>
      <c r="JZ19" s="16">
        <v>0.26700000000000002</v>
      </c>
      <c r="KA19" s="16">
        <v>6.7000000000000004E-2</v>
      </c>
      <c r="KB19" s="16">
        <v>0.2</v>
      </c>
      <c r="KC19" s="16">
        <v>0.4</v>
      </c>
      <c r="KD19" s="19">
        <v>6.7000000000000004E-2</v>
      </c>
      <c r="KE19" s="17"/>
      <c r="KF19" s="67"/>
      <c r="KG19" s="67"/>
      <c r="KH19" s="67"/>
      <c r="KI19" s="67"/>
      <c r="KJ19" s="67"/>
      <c r="KK19" s="67"/>
      <c r="KL19" s="67"/>
      <c r="KM19" s="67"/>
      <c r="KN19" s="49"/>
      <c r="KO19" s="16"/>
      <c r="KP19" s="16"/>
      <c r="KQ19" s="16"/>
      <c r="KR19" s="16"/>
      <c r="KS19" s="16"/>
      <c r="KT19" s="17"/>
      <c r="KU19" s="16">
        <v>0.31372549019607843</v>
      </c>
      <c r="KV19" s="16">
        <v>0.17086834733893558</v>
      </c>
      <c r="KW19" s="16">
        <v>0.24789915966386553</v>
      </c>
      <c r="KX19" s="16">
        <v>0.2361344537815126</v>
      </c>
      <c r="KY19" s="16">
        <v>3.1372549019607843E-2</v>
      </c>
      <c r="KZ19" s="16">
        <v>0.31523809523809526</v>
      </c>
      <c r="LA19" s="16">
        <v>0.17877899877899878</v>
      </c>
      <c r="LB19" s="16">
        <v>0.24495726495726497</v>
      </c>
      <c r="LC19" s="16">
        <v>0.19324786324786325</v>
      </c>
      <c r="LD19" s="17">
        <v>6.7777777777777784E-2</v>
      </c>
      <c r="LE19" s="16"/>
      <c r="LF19" s="16"/>
      <c r="LG19" s="16"/>
      <c r="LH19" s="16"/>
      <c r="LI19" s="16"/>
      <c r="LJ19" s="16"/>
      <c r="LK19" s="49"/>
      <c r="LL19" s="16"/>
      <c r="LM19" s="16"/>
      <c r="LN19" s="19"/>
      <c r="LO19" s="19"/>
      <c r="LP19" s="19"/>
      <c r="LQ19" s="49">
        <v>0.5</v>
      </c>
      <c r="LR19" s="16">
        <v>0.5</v>
      </c>
      <c r="LS19" s="16">
        <v>0.16699999999999998</v>
      </c>
      <c r="LT19" s="16">
        <v>0</v>
      </c>
      <c r="LU19" s="16">
        <v>0.83299999999999996</v>
      </c>
      <c r="LV19" s="16">
        <v>0.16699999999999998</v>
      </c>
      <c r="LW19" s="16">
        <v>0</v>
      </c>
      <c r="LX19" s="19">
        <v>0</v>
      </c>
      <c r="LY19" s="19"/>
      <c r="LZ19" s="17"/>
      <c r="MA19" s="16">
        <v>0.5</v>
      </c>
      <c r="MB19" s="16">
        <v>0</v>
      </c>
      <c r="MC19" s="16">
        <v>0</v>
      </c>
      <c r="MD19" s="16">
        <v>0</v>
      </c>
      <c r="ME19" s="16">
        <v>1</v>
      </c>
      <c r="MF19" s="16">
        <v>0</v>
      </c>
      <c r="MG19" s="16">
        <v>0</v>
      </c>
      <c r="MH19" s="19">
        <v>0</v>
      </c>
      <c r="MI19" s="17"/>
      <c r="MJ19" s="16"/>
      <c r="MK19" s="16"/>
      <c r="ML19" s="16"/>
      <c r="MM19" s="16"/>
      <c r="MN19" s="16"/>
      <c r="MO19" s="16"/>
      <c r="MP19" s="49"/>
      <c r="MQ19" s="16"/>
      <c r="MR19" s="16"/>
      <c r="MS19" s="16"/>
      <c r="MT19" s="19"/>
      <c r="MU19" s="17"/>
      <c r="MV19" s="16">
        <v>0.5</v>
      </c>
      <c r="MW19" s="16">
        <v>0.5</v>
      </c>
      <c r="MX19" s="16">
        <v>0.25</v>
      </c>
      <c r="MY19" s="16">
        <v>0.125</v>
      </c>
      <c r="MZ19" s="16">
        <v>0.5</v>
      </c>
      <c r="NA19" s="16">
        <v>0</v>
      </c>
      <c r="NB19" s="16">
        <v>0</v>
      </c>
      <c r="NC19" s="19">
        <v>0.125</v>
      </c>
      <c r="ND19" s="17"/>
      <c r="NE19" s="19">
        <v>0.5</v>
      </c>
      <c r="NF19" s="16">
        <v>0</v>
      </c>
      <c r="NG19" s="16">
        <v>0</v>
      </c>
      <c r="NH19" s="16">
        <v>0</v>
      </c>
      <c r="NI19" s="16">
        <v>1</v>
      </c>
      <c r="NJ19" s="16">
        <v>0</v>
      </c>
      <c r="NK19" s="16">
        <v>0</v>
      </c>
      <c r="NL19" s="19">
        <v>0</v>
      </c>
      <c r="NM19" s="17"/>
      <c r="NN19" s="19"/>
      <c r="NO19" s="19"/>
      <c r="NP19" s="19"/>
      <c r="NQ19" s="19"/>
      <c r="NR19" s="19"/>
      <c r="NS19" s="17"/>
      <c r="NT19" s="19"/>
      <c r="NU19" s="19"/>
      <c r="NV19" s="19"/>
      <c r="NW19" s="19"/>
      <c r="NX19" s="19"/>
      <c r="NY19" s="17"/>
      <c r="NZ19" s="19"/>
      <c r="OA19" s="19"/>
      <c r="OB19" s="19"/>
      <c r="OC19" s="19"/>
      <c r="OD19" s="19"/>
      <c r="OE19" s="19"/>
      <c r="OF19" s="19"/>
      <c r="OG19" s="19"/>
      <c r="OH19" s="17"/>
      <c r="OI19" s="19"/>
      <c r="OJ19" s="19"/>
      <c r="OK19" s="19"/>
      <c r="OL19" s="19"/>
      <c r="OM19" s="19"/>
      <c r="ON19" s="19"/>
      <c r="OO19" s="19"/>
      <c r="OP19" s="19"/>
      <c r="OQ19" s="17"/>
      <c r="OR19" s="19"/>
      <c r="OS19" s="19"/>
      <c r="OT19" s="19"/>
      <c r="OU19" s="19"/>
      <c r="OV19" s="19"/>
      <c r="OW19" s="17"/>
      <c r="OX19" s="19"/>
      <c r="OY19" s="19"/>
      <c r="OZ19" s="19"/>
      <c r="PA19" s="19"/>
      <c r="PB19" s="19"/>
      <c r="PC19" s="17"/>
      <c r="PD19" s="19"/>
      <c r="PE19" s="19"/>
      <c r="PF19" s="19"/>
      <c r="PG19" s="19"/>
      <c r="PH19" s="19"/>
      <c r="PI19" s="19"/>
      <c r="PJ19" s="19"/>
      <c r="PK19" s="19"/>
      <c r="PL19" s="17"/>
      <c r="PM19" s="19"/>
      <c r="PN19" s="19"/>
      <c r="PO19" s="19"/>
      <c r="PP19" s="19"/>
      <c r="PQ19" s="19"/>
      <c r="PR19" s="19"/>
      <c r="PS19" s="19"/>
      <c r="PT19" s="19"/>
      <c r="PU19" s="17"/>
      <c r="PV19" s="19">
        <v>0.31111111111111112</v>
      </c>
      <c r="PW19" s="16">
        <v>0.1111111111111111</v>
      </c>
      <c r="PX19" s="16">
        <v>0.19999999999999998</v>
      </c>
      <c r="PY19" s="16">
        <v>0.22222222222222221</v>
      </c>
      <c r="PZ19" s="16">
        <v>0</v>
      </c>
      <c r="QA19" s="16">
        <v>2.222222222222222E-2</v>
      </c>
      <c r="QB19" s="16">
        <v>8.8888888888888878E-2</v>
      </c>
      <c r="QC19" s="19">
        <v>4.4444444444444439E-2</v>
      </c>
      <c r="QD19" s="17"/>
      <c r="QE19" s="19">
        <v>9.9999999999999992E-2</v>
      </c>
      <c r="QF19" s="16">
        <v>6.6666666666666666E-2</v>
      </c>
      <c r="QG19" s="16">
        <v>8.8888888888888878E-2</v>
      </c>
      <c r="QH19" s="16">
        <v>3.3333333333333326E-2</v>
      </c>
      <c r="QI19" s="16">
        <v>0.33333333333333331</v>
      </c>
      <c r="QJ19" s="16">
        <v>0.11111111111111112</v>
      </c>
      <c r="QK19" s="16">
        <v>0.26666666666666666</v>
      </c>
      <c r="QL19" s="19">
        <v>0</v>
      </c>
      <c r="QM19" s="17"/>
      <c r="QN19" s="19">
        <v>0.36666666666666664</v>
      </c>
      <c r="QO19" s="16">
        <v>0.14444444444444446</v>
      </c>
      <c r="QP19" s="16">
        <v>0.15555555555555556</v>
      </c>
      <c r="QQ19" s="16">
        <v>2.222222222222222E-2</v>
      </c>
      <c r="QR19" s="16">
        <v>0.1</v>
      </c>
      <c r="QS19" s="16">
        <v>0.15555555555555556</v>
      </c>
      <c r="QT19" s="16">
        <v>5.5555555555555552E-2</v>
      </c>
      <c r="QU19" s="19">
        <v>0</v>
      </c>
      <c r="QV19" s="17"/>
      <c r="QW19" s="49"/>
      <c r="QX19" s="19"/>
      <c r="QY19" s="19"/>
      <c r="QZ19" s="17"/>
      <c r="RA19" s="49"/>
      <c r="RB19" s="19"/>
      <c r="RC19" s="19"/>
      <c r="RD19" s="17"/>
      <c r="RE19" s="49"/>
      <c r="RF19" s="19"/>
      <c r="RG19" s="19"/>
      <c r="RH19" s="17"/>
      <c r="RI19" s="49"/>
      <c r="RJ19" s="19"/>
      <c r="RK19" s="19"/>
      <c r="RL19" s="17"/>
      <c r="RM19" s="361"/>
    </row>
    <row r="20" spans="1:481"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4"/>
      <c r="X20" s="12"/>
      <c r="Y20" s="14"/>
      <c r="Z20" s="14"/>
      <c r="AA20" s="14"/>
      <c r="AB20" s="12"/>
      <c r="AC20" s="14"/>
      <c r="AD20" s="14"/>
      <c r="AE20" s="14"/>
      <c r="AF20" s="14"/>
      <c r="AG20" s="14"/>
      <c r="AH20" s="14"/>
      <c r="AI20" s="14"/>
      <c r="AJ20" s="14"/>
      <c r="AK20" s="14"/>
      <c r="AL20" s="14"/>
      <c r="AM20" s="14"/>
      <c r="AN20" s="14"/>
      <c r="AO20" s="14"/>
      <c r="AP20" s="14"/>
      <c r="AQ20" s="14"/>
      <c r="AR20" s="14"/>
      <c r="AS20" s="14"/>
      <c r="AT20" s="14"/>
      <c r="AU20" s="14"/>
      <c r="AV20" s="14"/>
      <c r="AW20" s="1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2"/>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2"/>
      <c r="CW20" s="14"/>
      <c r="CX20" s="14"/>
      <c r="CY20" s="14"/>
      <c r="CZ20" s="14"/>
      <c r="DA20" s="14"/>
      <c r="DB20" s="14"/>
      <c r="DC20" s="14"/>
      <c r="DD20" s="14"/>
      <c r="DE20" s="14"/>
      <c r="DF20" s="14"/>
      <c r="DG20" s="14"/>
      <c r="DH20" s="14"/>
      <c r="DI20" s="14"/>
      <c r="DJ20" s="14"/>
      <c r="DK20" s="14"/>
      <c r="DL20" s="14"/>
      <c r="DM20" s="14"/>
      <c r="DN20" s="14"/>
      <c r="DO20" s="14"/>
      <c r="DP20" s="14"/>
      <c r="DQ20" s="13"/>
      <c r="DR20" s="12"/>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v>6.2318840579710141E-2</v>
      </c>
      <c r="EQ20" s="16">
        <v>0.40606884057971016</v>
      </c>
      <c r="ER20" s="16">
        <v>5.8242753623188405E-2</v>
      </c>
      <c r="ES20" s="16">
        <v>7.4728260869565216E-2</v>
      </c>
      <c r="ET20" s="16">
        <v>2.8985507246376808E-2</v>
      </c>
      <c r="EU20" s="16">
        <v>4.3749999999999997E-2</v>
      </c>
      <c r="EV20" s="16">
        <v>5.7971014492753617E-2</v>
      </c>
      <c r="EW20" s="16">
        <v>1.4492753623188404E-2</v>
      </c>
      <c r="EX20" s="16">
        <v>1.4492753623188404E-2</v>
      </c>
      <c r="EY20" s="16">
        <v>0.1433876811594203</v>
      </c>
      <c r="EZ20" s="16">
        <v>2.0833333333333332E-2</v>
      </c>
      <c r="FA20" s="16">
        <v>7.4728260869565216E-2</v>
      </c>
      <c r="FB20" s="16">
        <v>0</v>
      </c>
      <c r="FC20" s="16">
        <v>0.05</v>
      </c>
      <c r="FD20" s="16">
        <v>0.34027777777777779</v>
      </c>
      <c r="FE20" s="16">
        <v>4.7916666666666663E-2</v>
      </c>
      <c r="FF20" s="16">
        <v>7.2222222222222215E-2</v>
      </c>
      <c r="FG20" s="16">
        <v>6.4583333333333326E-2</v>
      </c>
      <c r="FH20" s="16">
        <v>7.3611111111111113E-2</v>
      </c>
      <c r="FI20" s="16">
        <v>4.4444444444444439E-2</v>
      </c>
      <c r="FJ20" s="16">
        <v>1.6666666666666666E-2</v>
      </c>
      <c r="FK20" s="16">
        <v>1.111111111111111E-2</v>
      </c>
      <c r="FL20" s="16">
        <v>0.13680555555555557</v>
      </c>
      <c r="FM20" s="16">
        <v>1.6666666666666666E-2</v>
      </c>
      <c r="FN20" s="16">
        <v>0.12569444444444444</v>
      </c>
      <c r="FO20" s="17">
        <v>0</v>
      </c>
      <c r="FP20" s="16">
        <v>0.15714285714285714</v>
      </c>
      <c r="FQ20" s="16">
        <v>0.28095238095238095</v>
      </c>
      <c r="FR20" s="16">
        <v>0.31640211640211635</v>
      </c>
      <c r="FS20" s="16">
        <v>0.20846560846560844</v>
      </c>
      <c r="FT20" s="16">
        <v>3.7037037037037035E-2</v>
      </c>
      <c r="FU20" s="16">
        <v>0</v>
      </c>
      <c r="FV20" s="16">
        <v>0.24444444444444444</v>
      </c>
      <c r="FW20" s="16">
        <v>0.22222222222222221</v>
      </c>
      <c r="FX20" s="16">
        <v>0.26666666666666666</v>
      </c>
      <c r="FY20" s="16">
        <v>0.19999999999999998</v>
      </c>
      <c r="FZ20" s="16">
        <v>6.6666666666666666E-2</v>
      </c>
      <c r="GA20" s="17">
        <v>0</v>
      </c>
      <c r="GB20" s="16">
        <v>5.0569800569800566E-2</v>
      </c>
      <c r="GC20" s="16">
        <v>9.2877492877492876E-2</v>
      </c>
      <c r="GD20" s="16">
        <v>6.396011396011396E-2</v>
      </c>
      <c r="GE20" s="16">
        <v>0.14330484330484328</v>
      </c>
      <c r="GF20" s="16">
        <v>2.6923076923076925E-2</v>
      </c>
      <c r="GG20" s="16">
        <v>4.9287749287749288E-2</v>
      </c>
      <c r="GH20" s="16">
        <v>1.0256410256410256E-2</v>
      </c>
      <c r="GI20" s="16">
        <v>0.20726495726495725</v>
      </c>
      <c r="GJ20" s="16">
        <v>0</v>
      </c>
      <c r="GK20" s="16">
        <v>0.16524216524216523</v>
      </c>
      <c r="GL20" s="16">
        <v>7.6210826210826213E-2</v>
      </c>
      <c r="GM20" s="16">
        <v>5.128205128205128E-2</v>
      </c>
      <c r="GN20" s="16">
        <v>3.7179487179487179E-2</v>
      </c>
      <c r="GO20" s="16">
        <v>2.564102564102564E-2</v>
      </c>
      <c r="GP20" s="19">
        <v>0</v>
      </c>
      <c r="GQ20" s="17"/>
      <c r="GR20" s="16"/>
      <c r="GS20" s="16"/>
      <c r="GT20" s="49">
        <v>0.19369641347663324</v>
      </c>
      <c r="GU20" s="16">
        <v>0</v>
      </c>
      <c r="GV20" s="16">
        <v>0.21676126071730464</v>
      </c>
      <c r="GW20" s="16">
        <v>2.7049873203719356E-2</v>
      </c>
      <c r="GX20" s="16">
        <v>0.22968240550658134</v>
      </c>
      <c r="GY20" s="16">
        <v>0.12112063760415409</v>
      </c>
      <c r="GZ20" s="16">
        <v>0.18463953628788796</v>
      </c>
      <c r="HA20" s="17">
        <v>2.7049873203719356E-2</v>
      </c>
      <c r="HB20" s="16">
        <v>9.7908496732026146E-2</v>
      </c>
      <c r="HC20" s="16">
        <v>9.5238095238095229E-3</v>
      </c>
      <c r="HD20" s="16">
        <v>2.3809523809523808E-2</v>
      </c>
      <c r="HE20" s="16">
        <v>6.3753501400560228E-2</v>
      </c>
      <c r="HF20" s="16">
        <v>1.8095238095238095E-2</v>
      </c>
      <c r="HG20" s="16">
        <v>8.4201680672268908E-2</v>
      </c>
      <c r="HH20" s="16">
        <v>3.5555555555555556E-2</v>
      </c>
      <c r="HI20" s="16">
        <v>0.18140056022408962</v>
      </c>
      <c r="HJ20" s="16">
        <v>0.15671335200746964</v>
      </c>
      <c r="HK20" s="16">
        <v>5.1876750700280118E-2</v>
      </c>
      <c r="HL20" s="16">
        <v>3.2380952380952378E-2</v>
      </c>
      <c r="HM20" s="16">
        <v>5.6638655462184884E-2</v>
      </c>
      <c r="HN20" s="16">
        <v>0.17861811391223156</v>
      </c>
      <c r="HO20" s="16">
        <v>4.7619047619047615E-3</v>
      </c>
      <c r="HP20" s="19">
        <v>4.7619047619047615E-3</v>
      </c>
      <c r="HQ20" s="17"/>
      <c r="HR20" s="19">
        <v>0.53299999999999992</v>
      </c>
      <c r="HS20" s="16">
        <v>0.46700000000000003</v>
      </c>
      <c r="HT20" s="16">
        <v>0</v>
      </c>
      <c r="HU20" s="16">
        <v>6.7000000000000004E-2</v>
      </c>
      <c r="HV20" s="16">
        <v>0.73299999999999998</v>
      </c>
      <c r="HW20" s="16">
        <v>0</v>
      </c>
      <c r="HX20" s="17">
        <v>0</v>
      </c>
      <c r="HY20" s="16">
        <v>0.13995876788746059</v>
      </c>
      <c r="HZ20" s="16">
        <v>6.2465303042552614E-2</v>
      </c>
      <c r="IA20" s="16">
        <v>6.6031019577930339E-2</v>
      </c>
      <c r="IB20" s="16">
        <v>9.7295658501091425E-2</v>
      </c>
      <c r="IC20" s="16">
        <v>0.16129032258064516</v>
      </c>
      <c r="ID20" s="16">
        <v>6.380016192889891E-2</v>
      </c>
      <c r="IE20" s="16">
        <v>5.4041262576731683E-2</v>
      </c>
      <c r="IF20" s="16">
        <v>4.6514111365369953E-2</v>
      </c>
      <c r="IG20" s="16">
        <v>4.7442882568740699E-2</v>
      </c>
      <c r="IH20" s="16">
        <v>4.4701245868293923E-2</v>
      </c>
      <c r="II20" s="16">
        <v>5.1694453525117139E-2</v>
      </c>
      <c r="IJ20" s="16">
        <v>4.8418873270131862E-2</v>
      </c>
      <c r="IK20" s="16">
        <v>5.2403472449239041E-2</v>
      </c>
      <c r="IL20" s="16">
        <v>6.1310885910428249E-2</v>
      </c>
      <c r="IM20" s="19">
        <v>2.631578947368421E-3</v>
      </c>
      <c r="IN20" s="17"/>
      <c r="IO20" s="16">
        <v>6.6666666666666666E-2</v>
      </c>
      <c r="IP20" s="16">
        <v>0.13333333333333333</v>
      </c>
      <c r="IQ20" s="16">
        <v>0.2</v>
      </c>
      <c r="IR20" s="16">
        <v>0.26666666666666666</v>
      </c>
      <c r="IS20" s="16">
        <v>0.13333333333333333</v>
      </c>
      <c r="IT20" s="16">
        <v>0</v>
      </c>
      <c r="IU20" s="17">
        <v>0</v>
      </c>
      <c r="IV20" s="16">
        <v>0.8666666666666667</v>
      </c>
      <c r="IW20" s="16">
        <v>0.73333333333333328</v>
      </c>
      <c r="IX20" s="16">
        <v>0.6</v>
      </c>
      <c r="IY20" s="16">
        <v>0.4</v>
      </c>
      <c r="IZ20" s="16">
        <v>-0.66666666666666663</v>
      </c>
      <c r="JA20" s="16">
        <v>0.4</v>
      </c>
      <c r="JB20" s="16">
        <v>0</v>
      </c>
      <c r="JC20" s="16">
        <v>0.13333333333333333</v>
      </c>
      <c r="JD20" s="16">
        <v>6.6666666666666666E-2</v>
      </c>
      <c r="JE20" s="16">
        <v>0.66666666666666663</v>
      </c>
      <c r="JF20" s="19">
        <v>0</v>
      </c>
      <c r="JG20" s="17"/>
      <c r="JH20" s="300">
        <v>0.12083842083842085</v>
      </c>
      <c r="JI20" s="69">
        <v>7.874915208248541E-2</v>
      </c>
      <c r="JJ20" s="69">
        <v>7.1949531949531895E-2</v>
      </c>
      <c r="JK20" s="69">
        <v>6.7884954551621218E-2</v>
      </c>
      <c r="JL20" s="69">
        <v>0.18792022792022792</v>
      </c>
      <c r="JM20" s="69">
        <v>8.353819020485688E-2</v>
      </c>
      <c r="JN20" s="69">
        <v>0.14105548772215437</v>
      </c>
      <c r="JO20" s="69">
        <v>3.8483245149911818E-2</v>
      </c>
      <c r="JP20" s="69">
        <v>0.10032560032560033</v>
      </c>
      <c r="JQ20" s="69">
        <v>0.10925518925518925</v>
      </c>
      <c r="JR20" s="300">
        <v>0</v>
      </c>
      <c r="JS20" s="70"/>
      <c r="JT20" s="19">
        <v>0</v>
      </c>
      <c r="JU20" s="16">
        <v>0.2</v>
      </c>
      <c r="JV20" s="16">
        <v>0.26700000000000002</v>
      </c>
      <c r="JW20" s="16">
        <v>0.26700000000000002</v>
      </c>
      <c r="JX20" s="16">
        <v>0.86699999999999999</v>
      </c>
      <c r="JY20" s="16">
        <v>0</v>
      </c>
      <c r="JZ20" s="16">
        <v>0.13300000000000001</v>
      </c>
      <c r="KA20" s="16">
        <v>6.7000000000000004E-2</v>
      </c>
      <c r="KB20" s="16">
        <v>0.2</v>
      </c>
      <c r="KC20" s="16">
        <v>0.53299999999999992</v>
      </c>
      <c r="KD20" s="19">
        <v>0</v>
      </c>
      <c r="KE20" s="17"/>
      <c r="KF20" s="67"/>
      <c r="KG20" s="67"/>
      <c r="KH20" s="67"/>
      <c r="KI20" s="67"/>
      <c r="KJ20" s="67"/>
      <c r="KK20" s="67"/>
      <c r="KL20" s="67"/>
      <c r="KM20" s="67"/>
      <c r="KN20" s="49"/>
      <c r="KO20" s="16"/>
      <c r="KP20" s="16"/>
      <c r="KQ20" s="16"/>
      <c r="KR20" s="16"/>
      <c r="KS20" s="16"/>
      <c r="KT20" s="17"/>
      <c r="KU20" s="16">
        <v>0.27314814814814814</v>
      </c>
      <c r="KV20" s="16">
        <v>0.22731481481481486</v>
      </c>
      <c r="KW20" s="16">
        <v>0.26712962962962961</v>
      </c>
      <c r="KX20" s="16">
        <v>0.19166666666666668</v>
      </c>
      <c r="KY20" s="16">
        <v>4.0740740740740744E-2</v>
      </c>
      <c r="KZ20" s="16">
        <v>0.2741736694677871</v>
      </c>
      <c r="LA20" s="16">
        <v>0.21706816059757233</v>
      </c>
      <c r="LB20" s="16">
        <v>0.27010270774976658</v>
      </c>
      <c r="LC20" s="16">
        <v>0.19682539682539682</v>
      </c>
      <c r="LD20" s="17">
        <v>4.1830065359477128E-2</v>
      </c>
      <c r="LE20" s="16"/>
      <c r="LF20" s="16"/>
      <c r="LG20" s="16"/>
      <c r="LH20" s="16"/>
      <c r="LI20" s="16"/>
      <c r="LJ20" s="16"/>
      <c r="LK20" s="49"/>
      <c r="LL20" s="16"/>
      <c r="LM20" s="16"/>
      <c r="LN20" s="19"/>
      <c r="LO20" s="19"/>
      <c r="LP20" s="19"/>
      <c r="LQ20" s="49">
        <v>0.16699999999999998</v>
      </c>
      <c r="LR20" s="16">
        <v>0.33299999999999996</v>
      </c>
      <c r="LS20" s="16">
        <v>0</v>
      </c>
      <c r="LT20" s="16">
        <v>0</v>
      </c>
      <c r="LU20" s="16">
        <v>0.83299999999999996</v>
      </c>
      <c r="LV20" s="16">
        <v>0.16699999999999998</v>
      </c>
      <c r="LW20" s="16">
        <v>0.16699999999999998</v>
      </c>
      <c r="LX20" s="19">
        <v>0</v>
      </c>
      <c r="LY20" s="19"/>
      <c r="LZ20" s="17"/>
      <c r="MA20" s="16">
        <v>0</v>
      </c>
      <c r="MB20" s="16">
        <v>0</v>
      </c>
      <c r="MC20" s="16">
        <v>1</v>
      </c>
      <c r="MD20" s="16">
        <v>0</v>
      </c>
      <c r="ME20" s="16">
        <v>1</v>
      </c>
      <c r="MF20" s="16">
        <v>0</v>
      </c>
      <c r="MG20" s="16">
        <v>0</v>
      </c>
      <c r="MH20" s="19">
        <v>0</v>
      </c>
      <c r="MI20" s="17"/>
      <c r="MJ20" s="16"/>
      <c r="MK20" s="16"/>
      <c r="ML20" s="16"/>
      <c r="MM20" s="16"/>
      <c r="MN20" s="16"/>
      <c r="MO20" s="16"/>
      <c r="MP20" s="49"/>
      <c r="MQ20" s="16"/>
      <c r="MR20" s="16"/>
      <c r="MS20" s="16"/>
      <c r="MT20" s="19"/>
      <c r="MU20" s="17"/>
      <c r="MV20" s="16">
        <v>0.222</v>
      </c>
      <c r="MW20" s="16">
        <v>0.222</v>
      </c>
      <c r="MX20" s="16">
        <v>0.44400000000000001</v>
      </c>
      <c r="MY20" s="16">
        <v>0</v>
      </c>
      <c r="MZ20" s="16">
        <v>0.55600000000000005</v>
      </c>
      <c r="NA20" s="16">
        <v>0.222</v>
      </c>
      <c r="NB20" s="16">
        <v>0.44400000000000001</v>
      </c>
      <c r="NC20" s="19">
        <v>0.111</v>
      </c>
      <c r="ND20" s="17"/>
      <c r="NE20" s="19">
        <v>0</v>
      </c>
      <c r="NF20" s="16">
        <v>0</v>
      </c>
      <c r="NG20" s="16">
        <v>0</v>
      </c>
      <c r="NH20" s="16">
        <v>1</v>
      </c>
      <c r="NI20" s="16">
        <v>1</v>
      </c>
      <c r="NJ20" s="16">
        <v>0</v>
      </c>
      <c r="NK20" s="16">
        <v>0</v>
      </c>
      <c r="NL20" s="19">
        <v>0</v>
      </c>
      <c r="NM20" s="17"/>
      <c r="NN20" s="19"/>
      <c r="NO20" s="19"/>
      <c r="NP20" s="19"/>
      <c r="NQ20" s="19"/>
      <c r="NR20" s="19"/>
      <c r="NS20" s="17"/>
      <c r="NT20" s="19"/>
      <c r="NU20" s="19"/>
      <c r="NV20" s="19"/>
      <c r="NW20" s="19"/>
      <c r="NX20" s="19"/>
      <c r="NY20" s="17"/>
      <c r="NZ20" s="19"/>
      <c r="OA20" s="19"/>
      <c r="OB20" s="19"/>
      <c r="OC20" s="19"/>
      <c r="OD20" s="19"/>
      <c r="OE20" s="19"/>
      <c r="OF20" s="19"/>
      <c r="OG20" s="19"/>
      <c r="OH20" s="17"/>
      <c r="OI20" s="19"/>
      <c r="OJ20" s="19"/>
      <c r="OK20" s="19"/>
      <c r="OL20" s="19"/>
      <c r="OM20" s="19"/>
      <c r="ON20" s="19"/>
      <c r="OO20" s="19"/>
      <c r="OP20" s="19"/>
      <c r="OQ20" s="17"/>
      <c r="OR20" s="19"/>
      <c r="OS20" s="19"/>
      <c r="OT20" s="19"/>
      <c r="OU20" s="19"/>
      <c r="OV20" s="19"/>
      <c r="OW20" s="17"/>
      <c r="OX20" s="19"/>
      <c r="OY20" s="19"/>
      <c r="OZ20" s="19"/>
      <c r="PA20" s="19"/>
      <c r="PB20" s="19"/>
      <c r="PC20" s="17"/>
      <c r="PD20" s="19"/>
      <c r="PE20" s="19"/>
      <c r="PF20" s="19"/>
      <c r="PG20" s="19"/>
      <c r="PH20" s="19"/>
      <c r="PI20" s="19"/>
      <c r="PJ20" s="19"/>
      <c r="PK20" s="19"/>
      <c r="PL20" s="17"/>
      <c r="PM20" s="19"/>
      <c r="PN20" s="19"/>
      <c r="PO20" s="19"/>
      <c r="PP20" s="19"/>
      <c r="PQ20" s="19"/>
      <c r="PR20" s="19"/>
      <c r="PS20" s="19"/>
      <c r="PT20" s="19"/>
      <c r="PU20" s="17"/>
      <c r="PV20" s="19">
        <v>0.32760180995475113</v>
      </c>
      <c r="PW20" s="16">
        <v>5.5052790346907993E-2</v>
      </c>
      <c r="PX20" s="16">
        <v>0.21151332327802919</v>
      </c>
      <c r="PY20" s="16">
        <v>0.27164404223227756</v>
      </c>
      <c r="PZ20" s="16">
        <v>0</v>
      </c>
      <c r="QA20" s="16">
        <v>5.128205128205128E-2</v>
      </c>
      <c r="QB20" s="16">
        <v>7.0085470085470086E-2</v>
      </c>
      <c r="QC20" s="19">
        <v>1.282051282051282E-2</v>
      </c>
      <c r="QD20" s="17"/>
      <c r="QE20" s="19">
        <v>6.5126050420168058E-2</v>
      </c>
      <c r="QF20" s="16">
        <v>9.4537815126050417E-2</v>
      </c>
      <c r="QG20" s="16">
        <v>0.12464985994397759</v>
      </c>
      <c r="QH20" s="16">
        <v>2.3809523809523808E-2</v>
      </c>
      <c r="QI20" s="16">
        <v>0.32002801120448182</v>
      </c>
      <c r="QJ20" s="16">
        <v>8.3333333333333329E-2</v>
      </c>
      <c r="QK20" s="16">
        <v>0.28851540616246496</v>
      </c>
      <c r="QL20" s="19">
        <v>0</v>
      </c>
      <c r="QM20" s="17"/>
      <c r="QN20" s="19">
        <v>0.38445378151260512</v>
      </c>
      <c r="QO20" s="16">
        <v>0.17787114845938373</v>
      </c>
      <c r="QP20" s="16">
        <v>0.1099439775910364</v>
      </c>
      <c r="QQ20" s="16">
        <v>1.1904761904761904E-2</v>
      </c>
      <c r="QR20" s="16">
        <v>6.3025210084033612E-2</v>
      </c>
      <c r="QS20" s="16">
        <v>0.17016806722689073</v>
      </c>
      <c r="QT20" s="16">
        <v>8.2633053221288513E-2</v>
      </c>
      <c r="QU20" s="19">
        <v>0</v>
      </c>
      <c r="QV20" s="17"/>
      <c r="QW20" s="49"/>
      <c r="QX20" s="19"/>
      <c r="QY20" s="19"/>
      <c r="QZ20" s="17"/>
      <c r="RA20" s="49"/>
      <c r="RB20" s="19"/>
      <c r="RC20" s="19"/>
      <c r="RD20" s="17"/>
      <c r="RE20" s="49"/>
      <c r="RF20" s="19"/>
      <c r="RG20" s="19"/>
      <c r="RH20" s="17"/>
      <c r="RI20" s="49"/>
      <c r="RJ20" s="19"/>
      <c r="RK20" s="19"/>
      <c r="RL20" s="17"/>
      <c r="RM20" s="361"/>
    </row>
    <row r="21" spans="1:481"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4"/>
      <c r="X21" s="22"/>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2"/>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5"/>
      <c r="CW21" s="26"/>
      <c r="CX21" s="24"/>
      <c r="CY21" s="24"/>
      <c r="CZ21" s="24"/>
      <c r="DA21" s="24"/>
      <c r="DB21" s="24"/>
      <c r="DC21" s="24"/>
      <c r="DD21" s="24"/>
      <c r="DE21" s="24"/>
      <c r="DF21" s="24"/>
      <c r="DG21" s="24"/>
      <c r="DH21" s="24"/>
      <c r="DI21" s="24"/>
      <c r="DJ21" s="24"/>
      <c r="DK21" s="24"/>
      <c r="DL21" s="24"/>
      <c r="DM21" s="24"/>
      <c r="DN21" s="24"/>
      <c r="DO21" s="24"/>
      <c r="DP21" s="24"/>
      <c r="DQ21" s="23"/>
      <c r="DR21" s="25"/>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v>0.10784313725490197</v>
      </c>
      <c r="EQ21" s="16">
        <v>0.30392156862745101</v>
      </c>
      <c r="ER21" s="16">
        <v>5.8823529411764705E-2</v>
      </c>
      <c r="ES21" s="16">
        <v>5.8823529411764705E-2</v>
      </c>
      <c r="ET21" s="16">
        <v>5.8823529411764705E-2</v>
      </c>
      <c r="EU21" s="16">
        <v>9.8039215686274508E-3</v>
      </c>
      <c r="EV21" s="16">
        <v>5.8823529411764705E-2</v>
      </c>
      <c r="EW21" s="16">
        <v>1.9607843137254902E-2</v>
      </c>
      <c r="EX21" s="16">
        <v>9.8039215686274508E-2</v>
      </c>
      <c r="EY21" s="16">
        <v>0.11764705882352941</v>
      </c>
      <c r="EZ21" s="16">
        <v>2.9411764705882353E-2</v>
      </c>
      <c r="FA21" s="16">
        <v>6.8627450980392163E-2</v>
      </c>
      <c r="FB21" s="16">
        <v>9.8039215686274508E-3</v>
      </c>
      <c r="FC21" s="16">
        <v>7.7903091060985794E-2</v>
      </c>
      <c r="FD21" s="16">
        <v>0.25083542188805347</v>
      </c>
      <c r="FE21" s="16">
        <v>6.0359231411862987E-2</v>
      </c>
      <c r="FF21" s="16">
        <v>6.913116123642439E-2</v>
      </c>
      <c r="FG21" s="16">
        <v>5.0125313283208017E-2</v>
      </c>
      <c r="FH21" s="16">
        <v>3.6549707602339179E-2</v>
      </c>
      <c r="FI21" s="16">
        <v>0.14452798663324978</v>
      </c>
      <c r="FJ21" s="16">
        <v>8.771929824561403E-3</v>
      </c>
      <c r="FK21" s="16">
        <v>6.0359231411862987E-2</v>
      </c>
      <c r="FL21" s="16">
        <v>0.12698412698412698</v>
      </c>
      <c r="FM21" s="16">
        <v>2.3809523809523808E-2</v>
      </c>
      <c r="FN21" s="16">
        <v>8.1871345029239762E-2</v>
      </c>
      <c r="FO21" s="17">
        <v>8.771929824561403E-3</v>
      </c>
      <c r="FP21" s="16">
        <v>0.18809523809523809</v>
      </c>
      <c r="FQ21" s="16">
        <v>0.1380952380952381</v>
      </c>
      <c r="FR21" s="16">
        <v>0.30952380952380948</v>
      </c>
      <c r="FS21" s="16">
        <v>0.26428571428571429</v>
      </c>
      <c r="FT21" s="16">
        <v>0.1</v>
      </c>
      <c r="FU21" s="16">
        <v>0</v>
      </c>
      <c r="FV21" s="16">
        <v>0.16666666666666669</v>
      </c>
      <c r="FW21" s="16">
        <v>0.2</v>
      </c>
      <c r="FX21" s="16">
        <v>0.3</v>
      </c>
      <c r="FY21" s="16">
        <v>0.23333333333333334</v>
      </c>
      <c r="FZ21" s="16">
        <v>0.1</v>
      </c>
      <c r="GA21" s="17">
        <v>0</v>
      </c>
      <c r="GB21" s="16">
        <v>2.0512820512820513E-2</v>
      </c>
      <c r="GC21" s="16">
        <v>9.2820512820512832E-2</v>
      </c>
      <c r="GD21" s="16">
        <v>5.9487179487179492E-2</v>
      </c>
      <c r="GE21" s="16">
        <v>0.22102564102564104</v>
      </c>
      <c r="GF21" s="16">
        <v>3.5897435897435895E-2</v>
      </c>
      <c r="GG21" s="16">
        <v>5.5384615384615379E-2</v>
      </c>
      <c r="GH21" s="16">
        <v>0</v>
      </c>
      <c r="GI21" s="16">
        <v>0.23384615384615384</v>
      </c>
      <c r="GJ21" s="16">
        <v>2.6666666666666665E-2</v>
      </c>
      <c r="GK21" s="16">
        <v>0.15384615384615385</v>
      </c>
      <c r="GL21" s="16">
        <v>1.5384615384615385E-2</v>
      </c>
      <c r="GM21" s="16">
        <v>7.179487179487179E-2</v>
      </c>
      <c r="GN21" s="16">
        <v>1.3333333333333332E-2</v>
      </c>
      <c r="GO21" s="16">
        <v>0</v>
      </c>
      <c r="GP21" s="19">
        <v>0</v>
      </c>
      <c r="GQ21" s="17"/>
      <c r="GR21" s="16"/>
      <c r="GS21" s="16"/>
      <c r="GT21" s="49">
        <v>0.16363636363636364</v>
      </c>
      <c r="GU21" s="16">
        <v>3.6363636363636362E-2</v>
      </c>
      <c r="GV21" s="16">
        <v>0.30909090909090908</v>
      </c>
      <c r="GW21" s="16">
        <v>0</v>
      </c>
      <c r="GX21" s="16">
        <v>0.19999999999999998</v>
      </c>
      <c r="GY21" s="16">
        <v>7.2727272727272724E-2</v>
      </c>
      <c r="GZ21" s="16">
        <v>0.1818181818181818</v>
      </c>
      <c r="HA21" s="17">
        <v>3.6363636363636362E-2</v>
      </c>
      <c r="HB21" s="16">
        <v>7.6923076923076927E-2</v>
      </c>
      <c r="HC21" s="16">
        <v>1.0256410256410256E-2</v>
      </c>
      <c r="HD21" s="16">
        <v>2.0512820512820513E-2</v>
      </c>
      <c r="HE21" s="16">
        <v>4.6153846153846156E-2</v>
      </c>
      <c r="HF21" s="16">
        <v>4.6153846153846149E-2</v>
      </c>
      <c r="HG21" s="16">
        <v>8.2051282051282065E-2</v>
      </c>
      <c r="HH21" s="16">
        <v>1.0256410256410256E-2</v>
      </c>
      <c r="HI21" s="16">
        <v>0.20512820512820512</v>
      </c>
      <c r="HJ21" s="16">
        <v>0.2</v>
      </c>
      <c r="HK21" s="16">
        <v>3.5897435897435895E-2</v>
      </c>
      <c r="HL21" s="16">
        <v>3.0769230769230771E-2</v>
      </c>
      <c r="HM21" s="16">
        <v>4.1025641025641026E-2</v>
      </c>
      <c r="HN21" s="16">
        <v>0.19487179487179487</v>
      </c>
      <c r="HO21" s="16">
        <v>0</v>
      </c>
      <c r="HP21" s="19">
        <v>0</v>
      </c>
      <c r="HQ21" s="17"/>
      <c r="HR21" s="19">
        <v>0.69200000000000006</v>
      </c>
      <c r="HS21" s="16">
        <v>0.46200000000000002</v>
      </c>
      <c r="HT21" s="16">
        <v>0</v>
      </c>
      <c r="HU21" s="16">
        <v>0</v>
      </c>
      <c r="HV21" s="16">
        <v>0.61499999999999999</v>
      </c>
      <c r="HW21" s="16">
        <v>0</v>
      </c>
      <c r="HX21" s="17">
        <v>0</v>
      </c>
      <c r="HY21" s="16">
        <v>0.15913978494623657</v>
      </c>
      <c r="HZ21" s="16">
        <v>7.410877851738068E-2</v>
      </c>
      <c r="IA21" s="16">
        <v>6.9377595721681742E-2</v>
      </c>
      <c r="IB21" s="16">
        <v>0.1115284178187404</v>
      </c>
      <c r="IC21" s="16">
        <v>0.17333333333333331</v>
      </c>
      <c r="ID21" s="16">
        <v>5.9316151789270077E-2</v>
      </c>
      <c r="IE21" s="16">
        <v>3.7208216619981326E-2</v>
      </c>
      <c r="IF21" s="16">
        <v>3.8310509388940761E-2</v>
      </c>
      <c r="IG21" s="16">
        <v>5.0707140681840242E-2</v>
      </c>
      <c r="IH21" s="16">
        <v>3.9412802157900204E-2</v>
      </c>
      <c r="II21" s="16">
        <v>5.2430984341167768E-2</v>
      </c>
      <c r="IJ21" s="16">
        <v>3.9412802157900204E-2</v>
      </c>
      <c r="IK21" s="16">
        <v>3.9412802157900204E-2</v>
      </c>
      <c r="IL21" s="16">
        <v>4.769852983009213E-2</v>
      </c>
      <c r="IM21" s="19">
        <v>8.6021505376344086E-3</v>
      </c>
      <c r="IN21" s="17"/>
      <c r="IO21" s="16">
        <v>-0.15384615384615385</v>
      </c>
      <c r="IP21" s="16">
        <v>0.15384615384615385</v>
      </c>
      <c r="IQ21" s="16">
        <v>7.6923076923076927E-2</v>
      </c>
      <c r="IR21" s="16">
        <v>7.6923076923076927E-2</v>
      </c>
      <c r="IS21" s="16">
        <v>0</v>
      </c>
      <c r="IT21" s="16">
        <v>-7.6923076923076927E-2</v>
      </c>
      <c r="IU21" s="17">
        <v>7.6923076923076927E-2</v>
      </c>
      <c r="IV21" s="16">
        <v>0.92307692307692313</v>
      </c>
      <c r="IW21" s="16">
        <v>0.84615384615384615</v>
      </c>
      <c r="IX21" s="16">
        <v>0.76923076923076927</v>
      </c>
      <c r="IY21" s="16">
        <v>0.46153846153846156</v>
      </c>
      <c r="IZ21" s="16">
        <v>-0.69230769230769229</v>
      </c>
      <c r="JA21" s="16">
        <v>0.46153846153846156</v>
      </c>
      <c r="JB21" s="16">
        <v>7.6923076923076927E-2</v>
      </c>
      <c r="JC21" s="16">
        <v>0.61538461538461542</v>
      </c>
      <c r="JD21" s="16">
        <v>7.6923076923076927E-2</v>
      </c>
      <c r="JE21" s="16">
        <v>0.61538461538461542</v>
      </c>
      <c r="JF21" s="19">
        <v>0</v>
      </c>
      <c r="JG21" s="17"/>
      <c r="JH21" s="300">
        <v>4.9523809523809526E-2</v>
      </c>
      <c r="JI21" s="69">
        <v>3.3968253968253967E-2</v>
      </c>
      <c r="JJ21" s="69">
        <v>3.2380952380952378E-2</v>
      </c>
      <c r="JK21" s="69">
        <v>0.10063492063492065</v>
      </c>
      <c r="JL21" s="69">
        <v>0.27909645909645914</v>
      </c>
      <c r="JM21" s="69">
        <v>2.0634920634920634E-2</v>
      </c>
      <c r="JN21" s="69">
        <v>0.15199023199023201</v>
      </c>
      <c r="JO21" s="69">
        <v>0.04</v>
      </c>
      <c r="JP21" s="69">
        <v>0.19819291819291818</v>
      </c>
      <c r="JQ21" s="69">
        <v>9.3577533577533567E-2</v>
      </c>
      <c r="JR21" s="300">
        <v>0</v>
      </c>
      <c r="JS21" s="70"/>
      <c r="JT21" s="19">
        <v>8.3000000000000004E-2</v>
      </c>
      <c r="JU21" s="16">
        <v>8.3000000000000004E-2</v>
      </c>
      <c r="JV21" s="16">
        <v>0.16699999999999998</v>
      </c>
      <c r="JW21" s="16">
        <v>0.16699999999999998</v>
      </c>
      <c r="JX21" s="16">
        <v>0.83299999999999996</v>
      </c>
      <c r="JY21" s="16">
        <v>0</v>
      </c>
      <c r="JZ21" s="16">
        <v>0.25</v>
      </c>
      <c r="KA21" s="16">
        <v>0.16699999999999998</v>
      </c>
      <c r="KB21" s="16">
        <v>0.33299999999999996</v>
      </c>
      <c r="KC21" s="16">
        <v>0.58299999999999996</v>
      </c>
      <c r="KD21" s="19">
        <v>0</v>
      </c>
      <c r="KE21" s="17"/>
      <c r="KF21" s="67"/>
      <c r="KG21" s="67"/>
      <c r="KH21" s="67"/>
      <c r="KI21" s="67"/>
      <c r="KJ21" s="67"/>
      <c r="KK21" s="67"/>
      <c r="KL21" s="67"/>
      <c r="KM21" s="67"/>
      <c r="KN21" s="49"/>
      <c r="KO21" s="16"/>
      <c r="KP21" s="16"/>
      <c r="KQ21" s="16"/>
      <c r="KR21" s="16"/>
      <c r="KS21" s="16"/>
      <c r="KT21" s="17"/>
      <c r="KU21" s="16">
        <v>0.32014652014652012</v>
      </c>
      <c r="KV21" s="16">
        <v>0.16857956857956857</v>
      </c>
      <c r="KW21" s="16">
        <v>0.23483923483923483</v>
      </c>
      <c r="KX21" s="16">
        <v>0.21611721611721615</v>
      </c>
      <c r="KY21" s="16">
        <v>6.0317460317460311E-2</v>
      </c>
      <c r="KZ21" s="16">
        <v>0.32014652014652012</v>
      </c>
      <c r="LA21" s="16">
        <v>0.16857956857956857</v>
      </c>
      <c r="LB21" s="16">
        <v>0.23483923483923483</v>
      </c>
      <c r="LC21" s="16">
        <v>0.21611721611721615</v>
      </c>
      <c r="LD21" s="17">
        <v>6.0317460317460311E-2</v>
      </c>
      <c r="LE21" s="16"/>
      <c r="LF21" s="16"/>
      <c r="LG21" s="16"/>
      <c r="LH21" s="16"/>
      <c r="LI21" s="16"/>
      <c r="LJ21" s="16"/>
      <c r="LK21" s="49"/>
      <c r="LL21" s="16"/>
      <c r="LM21" s="16"/>
      <c r="LN21" s="19"/>
      <c r="LO21" s="19"/>
      <c r="LP21" s="19"/>
      <c r="LQ21" s="49">
        <v>0</v>
      </c>
      <c r="LR21" s="16">
        <v>1</v>
      </c>
      <c r="LS21" s="16">
        <v>0</v>
      </c>
      <c r="LT21" s="16">
        <v>0</v>
      </c>
      <c r="LU21" s="16">
        <v>0.25</v>
      </c>
      <c r="LV21" s="16">
        <v>0</v>
      </c>
      <c r="LW21" s="16">
        <v>0</v>
      </c>
      <c r="LX21" s="19">
        <v>0</v>
      </c>
      <c r="LY21" s="19"/>
      <c r="LZ21" s="17"/>
      <c r="MA21" s="16">
        <v>0</v>
      </c>
      <c r="MB21" s="16">
        <v>0.5</v>
      </c>
      <c r="MC21" s="16">
        <v>0</v>
      </c>
      <c r="MD21" s="16">
        <v>0.5</v>
      </c>
      <c r="ME21" s="16">
        <v>0.5</v>
      </c>
      <c r="MF21" s="16">
        <v>0</v>
      </c>
      <c r="MG21" s="16">
        <v>0</v>
      </c>
      <c r="MH21" s="19">
        <v>0</v>
      </c>
      <c r="MI21" s="17"/>
      <c r="MJ21" s="16"/>
      <c r="MK21" s="16"/>
      <c r="ML21" s="16"/>
      <c r="MM21" s="16"/>
      <c r="MN21" s="16"/>
      <c r="MO21" s="16"/>
      <c r="MP21" s="49"/>
      <c r="MQ21" s="16"/>
      <c r="MR21" s="16"/>
      <c r="MS21" s="16"/>
      <c r="MT21" s="19"/>
      <c r="MU21" s="17"/>
      <c r="MV21" s="16">
        <v>0.33299999999999996</v>
      </c>
      <c r="MW21" s="16">
        <v>0.66700000000000004</v>
      </c>
      <c r="MX21" s="16">
        <v>0.33299999999999996</v>
      </c>
      <c r="MY21" s="16">
        <v>0</v>
      </c>
      <c r="MZ21" s="16">
        <v>0.5</v>
      </c>
      <c r="NA21" s="16">
        <v>0.16699999999999998</v>
      </c>
      <c r="NB21" s="16">
        <v>0.33299999999999996</v>
      </c>
      <c r="NC21" s="19">
        <v>0</v>
      </c>
      <c r="ND21" s="17"/>
      <c r="NE21" s="19">
        <v>0</v>
      </c>
      <c r="NF21" s="16">
        <v>0</v>
      </c>
      <c r="NG21" s="16">
        <v>0</v>
      </c>
      <c r="NH21" s="16">
        <v>0</v>
      </c>
      <c r="NI21" s="16">
        <v>0</v>
      </c>
      <c r="NJ21" s="16">
        <v>0</v>
      </c>
      <c r="NK21" s="16">
        <v>0</v>
      </c>
      <c r="NL21" s="19">
        <v>0</v>
      </c>
      <c r="NM21" s="17"/>
      <c r="NN21" s="19"/>
      <c r="NO21" s="19"/>
      <c r="NP21" s="19"/>
      <c r="NQ21" s="19"/>
      <c r="NR21" s="19"/>
      <c r="NS21" s="17"/>
      <c r="NT21" s="19"/>
      <c r="NU21" s="19"/>
      <c r="NV21" s="19"/>
      <c r="NW21" s="19"/>
      <c r="NX21" s="19"/>
      <c r="NY21" s="17"/>
      <c r="NZ21" s="19"/>
      <c r="OA21" s="19"/>
      <c r="OB21" s="19"/>
      <c r="OC21" s="19"/>
      <c r="OD21" s="19"/>
      <c r="OE21" s="19"/>
      <c r="OF21" s="19"/>
      <c r="OG21" s="19"/>
      <c r="OH21" s="17"/>
      <c r="OI21" s="19"/>
      <c r="OJ21" s="19"/>
      <c r="OK21" s="19"/>
      <c r="OL21" s="19"/>
      <c r="OM21" s="19"/>
      <c r="ON21" s="19"/>
      <c r="OO21" s="19"/>
      <c r="OP21" s="19"/>
      <c r="OQ21" s="17"/>
      <c r="OR21" s="19"/>
      <c r="OS21" s="19"/>
      <c r="OT21" s="19"/>
      <c r="OU21" s="19"/>
      <c r="OV21" s="19"/>
      <c r="OW21" s="17"/>
      <c r="OX21" s="19"/>
      <c r="OY21" s="19"/>
      <c r="OZ21" s="19"/>
      <c r="PA21" s="19"/>
      <c r="PB21" s="19"/>
      <c r="PC21" s="17"/>
      <c r="PD21" s="19"/>
      <c r="PE21" s="19"/>
      <c r="PF21" s="19"/>
      <c r="PG21" s="19"/>
      <c r="PH21" s="19"/>
      <c r="PI21" s="19"/>
      <c r="PJ21" s="19"/>
      <c r="PK21" s="19"/>
      <c r="PL21" s="17"/>
      <c r="PM21" s="19"/>
      <c r="PN21" s="19"/>
      <c r="PO21" s="19"/>
      <c r="PP21" s="19"/>
      <c r="PQ21" s="19"/>
      <c r="PR21" s="19"/>
      <c r="PS21" s="19"/>
      <c r="PT21" s="19"/>
      <c r="PU21" s="17"/>
      <c r="PV21" s="19">
        <v>0.3461538461538462</v>
      </c>
      <c r="PW21" s="16">
        <v>0.20512820512820509</v>
      </c>
      <c r="PX21" s="16">
        <v>0.17948717948717949</v>
      </c>
      <c r="PY21" s="16">
        <v>0.17948717948717946</v>
      </c>
      <c r="PZ21" s="16">
        <v>1.282051282051282E-2</v>
      </c>
      <c r="QA21" s="16">
        <v>1.282051282051282E-2</v>
      </c>
      <c r="QB21" s="16">
        <v>6.4102564102564097E-2</v>
      </c>
      <c r="QC21" s="19">
        <v>0</v>
      </c>
      <c r="QD21" s="17"/>
      <c r="QE21" s="19">
        <v>0.10256410256410256</v>
      </c>
      <c r="QF21" s="16">
        <v>7.6923076923076913E-2</v>
      </c>
      <c r="QG21" s="16">
        <v>0.10256410256410256</v>
      </c>
      <c r="QH21" s="16">
        <v>2.564102564102564E-2</v>
      </c>
      <c r="QI21" s="16">
        <v>0.29487179487179488</v>
      </c>
      <c r="QJ21" s="16">
        <v>6.4102564102564097E-2</v>
      </c>
      <c r="QK21" s="16">
        <v>0.32051282051282048</v>
      </c>
      <c r="QL21" s="19">
        <v>1.282051282051282E-2</v>
      </c>
      <c r="QM21" s="17"/>
      <c r="QN21" s="19">
        <v>0.34615384615384615</v>
      </c>
      <c r="QO21" s="16">
        <v>0.12820512820512819</v>
      </c>
      <c r="QP21" s="16">
        <v>0.16666666666666669</v>
      </c>
      <c r="QQ21" s="16">
        <v>0.11538461538461538</v>
      </c>
      <c r="QR21" s="16">
        <v>8.9743589743589744E-2</v>
      </c>
      <c r="QS21" s="16">
        <v>0.12820512820512819</v>
      </c>
      <c r="QT21" s="16">
        <v>2.564102564102564E-2</v>
      </c>
      <c r="QU21" s="19">
        <v>0</v>
      </c>
      <c r="QV21" s="17"/>
      <c r="QW21" s="49"/>
      <c r="QX21" s="19"/>
      <c r="QY21" s="19"/>
      <c r="QZ21" s="17"/>
      <c r="RA21" s="49"/>
      <c r="RB21" s="19"/>
      <c r="RC21" s="19"/>
      <c r="RD21" s="17"/>
      <c r="RE21" s="49"/>
      <c r="RF21" s="19"/>
      <c r="RG21" s="19"/>
      <c r="RH21" s="17"/>
      <c r="RI21" s="49"/>
      <c r="RJ21" s="19"/>
      <c r="RK21" s="19"/>
      <c r="RL21" s="17"/>
      <c r="RM21" s="362"/>
    </row>
    <row r="22" spans="1:481"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4"/>
      <c r="X22" s="22"/>
      <c r="Y22" s="24"/>
      <c r="Z22" s="24"/>
      <c r="AA22" s="24"/>
      <c r="AB22" s="25"/>
      <c r="AC22" s="26"/>
      <c r="AD22" s="24"/>
      <c r="AE22" s="24"/>
      <c r="AF22" s="24"/>
      <c r="AG22" s="24"/>
      <c r="AH22" s="24"/>
      <c r="AI22" s="24"/>
      <c r="AJ22" s="24"/>
      <c r="AK22" s="24"/>
      <c r="AL22" s="24"/>
      <c r="AM22" s="24"/>
      <c r="AN22" s="24"/>
      <c r="AO22" s="24"/>
      <c r="AP22" s="24"/>
      <c r="AQ22" s="24"/>
      <c r="AR22" s="24"/>
      <c r="AS22" s="24"/>
      <c r="AT22" s="24"/>
      <c r="AU22" s="24"/>
      <c r="AV22" s="24"/>
      <c r="AW22" s="23"/>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2"/>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5"/>
      <c r="CW22" s="26"/>
      <c r="CX22" s="24"/>
      <c r="CY22" s="24"/>
      <c r="CZ22" s="24"/>
      <c r="DA22" s="24"/>
      <c r="DB22" s="24"/>
      <c r="DC22" s="24"/>
      <c r="DD22" s="24"/>
      <c r="DE22" s="24"/>
      <c r="DF22" s="24"/>
      <c r="DG22" s="24"/>
      <c r="DH22" s="24"/>
      <c r="DI22" s="24"/>
      <c r="DJ22" s="24"/>
      <c r="DK22" s="24"/>
      <c r="DL22" s="24"/>
      <c r="DM22" s="24"/>
      <c r="DN22" s="24"/>
      <c r="DO22" s="24"/>
      <c r="DP22" s="24"/>
      <c r="DQ22" s="23"/>
      <c r="DR22" s="25"/>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0.13553603259485614</v>
      </c>
      <c r="EQ22" s="16">
        <v>0.49255156608097783</v>
      </c>
      <c r="ER22" s="16">
        <v>0.11051693404634581</v>
      </c>
      <c r="ES22" s="16">
        <v>0.13553603259485614</v>
      </c>
      <c r="ET22" s="16">
        <v>8.0213903743315496E-2</v>
      </c>
      <c r="EU22" s="16">
        <v>5.5322128851540614E-2</v>
      </c>
      <c r="EV22" s="16">
        <v>4.9910873440285206E-2</v>
      </c>
      <c r="EW22" s="16">
        <v>1.9607843137254902E-2</v>
      </c>
      <c r="EX22" s="16">
        <v>8.5625159154570918E-2</v>
      </c>
      <c r="EY22" s="16">
        <v>0.1497326203208556</v>
      </c>
      <c r="EZ22" s="16">
        <v>3.03030303030303E-2</v>
      </c>
      <c r="FA22" s="16">
        <v>0.13553603259485614</v>
      </c>
      <c r="FB22" s="16">
        <v>1.9607843137254902E-2</v>
      </c>
      <c r="FC22" s="16">
        <v>0.10515873015873015</v>
      </c>
      <c r="FD22" s="16">
        <v>0.46222527472527475</v>
      </c>
      <c r="FE22" s="16">
        <v>0.12698412698412698</v>
      </c>
      <c r="FF22" s="16">
        <v>9.1040903540903551E-2</v>
      </c>
      <c r="FG22" s="16">
        <v>8.4325396825396817E-2</v>
      </c>
      <c r="FH22" s="16">
        <v>5.2579365079365073E-2</v>
      </c>
      <c r="FI22" s="16">
        <v>9.1040903540903551E-2</v>
      </c>
      <c r="FJ22" s="16">
        <v>2.0833333333333332E-2</v>
      </c>
      <c r="FK22" s="16">
        <v>0.10195360195360195</v>
      </c>
      <c r="FL22" s="16">
        <v>0.15773809523809523</v>
      </c>
      <c r="FM22" s="16">
        <v>3.1746031746031744E-2</v>
      </c>
      <c r="FN22" s="16">
        <v>0.13270757020757021</v>
      </c>
      <c r="FO22" s="17">
        <v>4.1666666666666664E-2</v>
      </c>
      <c r="FP22" s="16">
        <v>0.22962962962962963</v>
      </c>
      <c r="FQ22" s="16">
        <v>0.1962962962962963</v>
      </c>
      <c r="FR22" s="16">
        <v>0.26296296296296295</v>
      </c>
      <c r="FS22" s="16">
        <v>0.21111111111111111</v>
      </c>
      <c r="FT22" s="16">
        <v>0.1</v>
      </c>
      <c r="FU22" s="16">
        <v>0</v>
      </c>
      <c r="FV22" s="16">
        <v>0.15925925925925927</v>
      </c>
      <c r="FW22" s="16">
        <v>0.12962962962962962</v>
      </c>
      <c r="FX22" s="16">
        <v>0.29259259259259263</v>
      </c>
      <c r="FY22" s="16">
        <v>0.32222222222222219</v>
      </c>
      <c r="FZ22" s="16">
        <v>2.9629629629629631E-2</v>
      </c>
      <c r="GA22" s="17">
        <v>0</v>
      </c>
      <c r="GB22" s="16">
        <v>0</v>
      </c>
      <c r="GC22" s="16">
        <v>7.1865079365079368E-2</v>
      </c>
      <c r="GD22" s="16">
        <v>4.0317460317460314E-2</v>
      </c>
      <c r="GE22" s="16">
        <v>0.20138888888888892</v>
      </c>
      <c r="GF22" s="16">
        <v>5.9484126984126987E-2</v>
      </c>
      <c r="GG22" s="16">
        <v>6.5317460317460316E-2</v>
      </c>
      <c r="GH22" s="16">
        <v>9.5238095238095229E-3</v>
      </c>
      <c r="GI22" s="16">
        <v>0.2390873015873016</v>
      </c>
      <c r="GJ22" s="16">
        <v>2.1388888888888888E-2</v>
      </c>
      <c r="GK22" s="16">
        <v>0.15496031746031749</v>
      </c>
      <c r="GL22" s="16">
        <v>2.3809523809523808E-2</v>
      </c>
      <c r="GM22" s="16">
        <v>8.6706349206349217E-2</v>
      </c>
      <c r="GN22" s="16">
        <v>1.3650793650793649E-2</v>
      </c>
      <c r="GO22" s="16">
        <v>1.2500000000000001E-2</v>
      </c>
      <c r="GP22" s="19">
        <v>0</v>
      </c>
      <c r="GQ22" s="17"/>
      <c r="GR22" s="16"/>
      <c r="GS22" s="16"/>
      <c r="GT22" s="49">
        <v>0.14119472459270752</v>
      </c>
      <c r="GU22" s="16">
        <v>4.3444530643910004E-2</v>
      </c>
      <c r="GV22" s="16">
        <v>0.13188518231186966</v>
      </c>
      <c r="GW22" s="16">
        <v>0</v>
      </c>
      <c r="GX22" s="16">
        <v>0.25446082234290152</v>
      </c>
      <c r="GY22" s="16">
        <v>8.5337470907680346E-2</v>
      </c>
      <c r="GZ22" s="16">
        <v>0.31264546159813805</v>
      </c>
      <c r="HA22" s="17">
        <v>3.1031807602792859E-2</v>
      </c>
      <c r="HB22" s="16">
        <v>0.12198412698412697</v>
      </c>
      <c r="HC22" s="16">
        <v>2.7023809523809523E-2</v>
      </c>
      <c r="HD22" s="16">
        <v>8.3333333333333332E-3</v>
      </c>
      <c r="HE22" s="16">
        <v>8.099206349206349E-2</v>
      </c>
      <c r="HF22" s="16">
        <v>1.3333333333333334E-2</v>
      </c>
      <c r="HG22" s="16">
        <v>3.591269841269841E-2</v>
      </c>
      <c r="HH22" s="16">
        <v>0</v>
      </c>
      <c r="HI22" s="16">
        <v>0.20063492063492064</v>
      </c>
      <c r="HJ22" s="16">
        <v>0.18829365079365082</v>
      </c>
      <c r="HK22" s="16">
        <v>3.111111111111111E-2</v>
      </c>
      <c r="HL22" s="16">
        <v>7.9444444444444443E-2</v>
      </c>
      <c r="HM22" s="16">
        <v>4.4523809523809521E-2</v>
      </c>
      <c r="HN22" s="16">
        <v>0.16424603174603175</v>
      </c>
      <c r="HO22" s="16">
        <v>0</v>
      </c>
      <c r="HP22" s="19">
        <v>4.1666666666666666E-3</v>
      </c>
      <c r="HQ22" s="17"/>
      <c r="HR22" s="19">
        <v>0.6</v>
      </c>
      <c r="HS22" s="16">
        <v>0.2</v>
      </c>
      <c r="HT22" s="16">
        <v>6.7000000000000004E-2</v>
      </c>
      <c r="HU22" s="16">
        <v>6.7000000000000004E-2</v>
      </c>
      <c r="HV22" s="16">
        <v>0.46700000000000003</v>
      </c>
      <c r="HW22" s="16">
        <v>6.7000000000000004E-2</v>
      </c>
      <c r="HX22" s="17">
        <v>0</v>
      </c>
      <c r="HY22" s="16">
        <v>0.14534722222222221</v>
      </c>
      <c r="HZ22" s="16">
        <v>6.9788251366120227E-2</v>
      </c>
      <c r="IA22" s="16">
        <v>8.4821265938069212E-2</v>
      </c>
      <c r="IB22" s="16">
        <v>9.3783014571949E-2</v>
      </c>
      <c r="IC22" s="16">
        <v>0.16222222222222218</v>
      </c>
      <c r="ID22" s="16">
        <v>6.1765710382513661E-2</v>
      </c>
      <c r="IE22" s="16">
        <v>4.8359517304189435E-2</v>
      </c>
      <c r="IF22" s="16">
        <v>4.5578324225865205E-2</v>
      </c>
      <c r="IG22" s="16">
        <v>5.1140710382513666E-2</v>
      </c>
      <c r="IH22" s="16">
        <v>4.7727686703096538E-2</v>
      </c>
      <c r="II22" s="16">
        <v>5.2840391621129329E-2</v>
      </c>
      <c r="IJ22" s="16">
        <v>3.6543715846994534E-2</v>
      </c>
      <c r="IK22" s="16">
        <v>5.3600865209471771E-2</v>
      </c>
      <c r="IL22" s="16">
        <v>4.6481102003642992E-2</v>
      </c>
      <c r="IM22" s="19">
        <v>0</v>
      </c>
      <c r="IN22" s="17"/>
      <c r="IO22" s="16">
        <v>0.46666666666666667</v>
      </c>
      <c r="IP22" s="16">
        <v>0</v>
      </c>
      <c r="IQ22" s="16">
        <v>-6.6666666666666666E-2</v>
      </c>
      <c r="IR22" s="16">
        <v>0.13333333333333333</v>
      </c>
      <c r="IS22" s="16">
        <v>0</v>
      </c>
      <c r="IT22" s="16">
        <v>0</v>
      </c>
      <c r="IU22" s="17">
        <v>6.6666666666666666E-2</v>
      </c>
      <c r="IV22" s="16">
        <v>0.93333333333333335</v>
      </c>
      <c r="IW22" s="16">
        <v>1</v>
      </c>
      <c r="IX22" s="16">
        <v>0.8</v>
      </c>
      <c r="IY22" s="16">
        <v>0.53333333333333333</v>
      </c>
      <c r="IZ22" s="16">
        <v>-0.6</v>
      </c>
      <c r="JA22" s="16">
        <v>0.4</v>
      </c>
      <c r="JB22" s="16">
        <v>0.13333333333333333</v>
      </c>
      <c r="JC22" s="16">
        <v>0.46666666666666667</v>
      </c>
      <c r="JD22" s="16">
        <v>-0.2</v>
      </c>
      <c r="JE22" s="16">
        <v>0.6</v>
      </c>
      <c r="JF22" s="19">
        <v>0</v>
      </c>
      <c r="JG22" s="17"/>
      <c r="JH22" s="300">
        <v>5.7619047619047618E-2</v>
      </c>
      <c r="JI22" s="69">
        <v>5.9365079365079371E-2</v>
      </c>
      <c r="JJ22" s="69">
        <v>3.0952380952380953E-2</v>
      </c>
      <c r="JK22" s="69">
        <v>6.412698412698413E-2</v>
      </c>
      <c r="JL22" s="69">
        <v>0.2442857142857143</v>
      </c>
      <c r="JM22" s="69">
        <v>6.2380952380952384E-2</v>
      </c>
      <c r="JN22" s="69">
        <v>0.14222222222222225</v>
      </c>
      <c r="JO22" s="69">
        <v>8.1746031746031733E-2</v>
      </c>
      <c r="JP22" s="69">
        <v>0.17174603174603173</v>
      </c>
      <c r="JQ22" s="69">
        <v>8.5555555555555565E-2</v>
      </c>
      <c r="JR22" s="300">
        <v>0</v>
      </c>
      <c r="JS22" s="70"/>
      <c r="JT22" s="19">
        <v>0</v>
      </c>
      <c r="JU22" s="16">
        <v>0.214</v>
      </c>
      <c r="JV22" s="16">
        <v>0.35700000000000004</v>
      </c>
      <c r="JW22" s="16">
        <v>0.14300000000000002</v>
      </c>
      <c r="JX22" s="16">
        <v>0.85699999999999998</v>
      </c>
      <c r="JY22" s="16">
        <v>0</v>
      </c>
      <c r="JZ22" s="16">
        <v>7.0999999999999994E-2</v>
      </c>
      <c r="KA22" s="16">
        <v>7.0999999999999994E-2</v>
      </c>
      <c r="KB22" s="16">
        <v>0.28600000000000003</v>
      </c>
      <c r="KC22" s="16">
        <v>0.5</v>
      </c>
      <c r="KD22" s="19">
        <v>0</v>
      </c>
      <c r="KE22" s="17"/>
      <c r="KF22" s="67"/>
      <c r="KG22" s="67"/>
      <c r="KH22" s="67"/>
      <c r="KI22" s="67"/>
      <c r="KJ22" s="67"/>
      <c r="KK22" s="67"/>
      <c r="KL22" s="67"/>
      <c r="KM22" s="67"/>
      <c r="KN22" s="49"/>
      <c r="KO22" s="16"/>
      <c r="KP22" s="16"/>
      <c r="KQ22" s="16"/>
      <c r="KR22" s="16"/>
      <c r="KS22" s="16"/>
      <c r="KT22" s="17"/>
      <c r="KU22" s="16">
        <v>0.28972222222222221</v>
      </c>
      <c r="KV22" s="16">
        <v>0.22014957264957263</v>
      </c>
      <c r="KW22" s="16">
        <v>0.25217948717948718</v>
      </c>
      <c r="KX22" s="16">
        <v>0.20683760683760682</v>
      </c>
      <c r="KY22" s="16">
        <v>3.111111111111111E-2</v>
      </c>
      <c r="KZ22" s="16">
        <v>0.28972222222222221</v>
      </c>
      <c r="LA22" s="16">
        <v>0.22014957264957263</v>
      </c>
      <c r="LB22" s="16">
        <v>0.25217948717948718</v>
      </c>
      <c r="LC22" s="16">
        <v>0.20683760683760682</v>
      </c>
      <c r="LD22" s="17">
        <v>3.111111111111111E-2</v>
      </c>
      <c r="LE22" s="16"/>
      <c r="LF22" s="16"/>
      <c r="LG22" s="16"/>
      <c r="LH22" s="16"/>
      <c r="LI22" s="16"/>
      <c r="LJ22" s="16"/>
      <c r="LK22" s="49"/>
      <c r="LL22" s="16"/>
      <c r="LM22" s="16"/>
      <c r="LN22" s="19"/>
      <c r="LO22" s="19"/>
      <c r="LP22" s="19"/>
      <c r="LQ22" s="49">
        <v>0.75</v>
      </c>
      <c r="LR22" s="16">
        <v>0</v>
      </c>
      <c r="LS22" s="16">
        <v>0</v>
      </c>
      <c r="LT22" s="16">
        <v>0</v>
      </c>
      <c r="LU22" s="16">
        <v>0.5</v>
      </c>
      <c r="LV22" s="16">
        <v>0.25</v>
      </c>
      <c r="LW22" s="16">
        <v>0</v>
      </c>
      <c r="LX22" s="19">
        <v>0</v>
      </c>
      <c r="LY22" s="19"/>
      <c r="LZ22" s="17"/>
      <c r="MA22" s="16">
        <v>0</v>
      </c>
      <c r="MB22" s="16">
        <v>0</v>
      </c>
      <c r="MC22" s="16">
        <v>0</v>
      </c>
      <c r="MD22" s="16">
        <v>0</v>
      </c>
      <c r="ME22" s="16">
        <v>0</v>
      </c>
      <c r="MF22" s="16">
        <v>0</v>
      </c>
      <c r="MG22" s="16">
        <v>0</v>
      </c>
      <c r="MH22" s="19">
        <v>0</v>
      </c>
      <c r="MI22" s="17"/>
      <c r="MJ22" s="16"/>
      <c r="MK22" s="16"/>
      <c r="ML22" s="16"/>
      <c r="MM22" s="16"/>
      <c r="MN22" s="16"/>
      <c r="MO22" s="16"/>
      <c r="MP22" s="49"/>
      <c r="MQ22" s="16"/>
      <c r="MR22" s="16"/>
      <c r="MS22" s="16"/>
      <c r="MT22" s="19"/>
      <c r="MU22" s="17"/>
      <c r="MV22" s="16">
        <v>0.375</v>
      </c>
      <c r="MW22" s="16">
        <v>0</v>
      </c>
      <c r="MX22" s="16">
        <v>0.375</v>
      </c>
      <c r="MY22" s="16">
        <v>0</v>
      </c>
      <c r="MZ22" s="16">
        <v>0.5</v>
      </c>
      <c r="NA22" s="16">
        <v>0.125</v>
      </c>
      <c r="NB22" s="16">
        <v>0</v>
      </c>
      <c r="NC22" s="19">
        <v>0</v>
      </c>
      <c r="ND22" s="17"/>
      <c r="NE22" s="19">
        <v>0</v>
      </c>
      <c r="NF22" s="16">
        <v>1</v>
      </c>
      <c r="NG22" s="16">
        <v>1</v>
      </c>
      <c r="NH22" s="16">
        <v>0</v>
      </c>
      <c r="NI22" s="16">
        <v>1</v>
      </c>
      <c r="NJ22" s="16">
        <v>0</v>
      </c>
      <c r="NK22" s="16">
        <v>0</v>
      </c>
      <c r="NL22" s="19">
        <v>0</v>
      </c>
      <c r="NM22" s="17"/>
      <c r="NN22" s="19"/>
      <c r="NO22" s="19"/>
      <c r="NP22" s="19"/>
      <c r="NQ22" s="19"/>
      <c r="NR22" s="19"/>
      <c r="NS22" s="17"/>
      <c r="NT22" s="19"/>
      <c r="NU22" s="19"/>
      <c r="NV22" s="19"/>
      <c r="NW22" s="19"/>
      <c r="NX22" s="19"/>
      <c r="NY22" s="17"/>
      <c r="NZ22" s="19"/>
      <c r="OA22" s="19"/>
      <c r="OB22" s="19"/>
      <c r="OC22" s="19"/>
      <c r="OD22" s="19"/>
      <c r="OE22" s="19"/>
      <c r="OF22" s="19"/>
      <c r="OG22" s="19"/>
      <c r="OH22" s="17"/>
      <c r="OI22" s="19"/>
      <c r="OJ22" s="19"/>
      <c r="OK22" s="19"/>
      <c r="OL22" s="19"/>
      <c r="OM22" s="19"/>
      <c r="ON22" s="19"/>
      <c r="OO22" s="19"/>
      <c r="OP22" s="19"/>
      <c r="OQ22" s="17"/>
      <c r="OR22" s="19"/>
      <c r="OS22" s="19"/>
      <c r="OT22" s="19"/>
      <c r="OU22" s="19"/>
      <c r="OV22" s="19"/>
      <c r="OW22" s="17"/>
      <c r="OX22" s="19"/>
      <c r="OY22" s="19"/>
      <c r="OZ22" s="19"/>
      <c r="PA22" s="19"/>
      <c r="PB22" s="19"/>
      <c r="PC22" s="17"/>
      <c r="PD22" s="19"/>
      <c r="PE22" s="19"/>
      <c r="PF22" s="19"/>
      <c r="PG22" s="19"/>
      <c r="PH22" s="19"/>
      <c r="PI22" s="19"/>
      <c r="PJ22" s="19"/>
      <c r="PK22" s="19"/>
      <c r="PL22" s="17"/>
      <c r="PM22" s="19"/>
      <c r="PN22" s="19"/>
      <c r="PO22" s="19"/>
      <c r="PP22" s="19"/>
      <c r="PQ22" s="19"/>
      <c r="PR22" s="19"/>
      <c r="PS22" s="19"/>
      <c r="PT22" s="19"/>
      <c r="PU22" s="17"/>
      <c r="PV22" s="19">
        <v>0.32222222222222219</v>
      </c>
      <c r="PW22" s="16">
        <v>0.13333333333333333</v>
      </c>
      <c r="PX22" s="16">
        <v>0.1222222222222222</v>
      </c>
      <c r="PY22" s="16">
        <v>0.32222222222222224</v>
      </c>
      <c r="PZ22" s="16">
        <v>2.222222222222222E-2</v>
      </c>
      <c r="QA22" s="16">
        <v>2.222222222222222E-2</v>
      </c>
      <c r="QB22" s="16">
        <v>3.3333333333333333E-2</v>
      </c>
      <c r="QC22" s="19">
        <v>2.222222222222222E-2</v>
      </c>
      <c r="QD22" s="17"/>
      <c r="QE22" s="19">
        <v>5.5555555555555552E-2</v>
      </c>
      <c r="QF22" s="16">
        <v>7.7777777777777779E-2</v>
      </c>
      <c r="QG22" s="16">
        <v>5.5555555555555552E-2</v>
      </c>
      <c r="QH22" s="16">
        <v>7.7777777777777779E-2</v>
      </c>
      <c r="QI22" s="16">
        <v>0.27777777777777779</v>
      </c>
      <c r="QJ22" s="16">
        <v>0.15555555555555553</v>
      </c>
      <c r="QK22" s="16">
        <v>0.25555555555555559</v>
      </c>
      <c r="QL22" s="19">
        <v>4.4444444444444439E-2</v>
      </c>
      <c r="QM22" s="17"/>
      <c r="QN22" s="19">
        <v>0.32222222222222219</v>
      </c>
      <c r="QO22" s="16">
        <v>0.16666666666666666</v>
      </c>
      <c r="QP22" s="16">
        <v>0.1333333333333333</v>
      </c>
      <c r="QQ22" s="16">
        <v>5.5555555555555552E-2</v>
      </c>
      <c r="QR22" s="16">
        <v>8.8888888888888878E-2</v>
      </c>
      <c r="QS22" s="16">
        <v>0.15555555555555553</v>
      </c>
      <c r="QT22" s="16">
        <v>5.5555555555555552E-2</v>
      </c>
      <c r="QU22" s="19">
        <v>2.222222222222222E-2</v>
      </c>
      <c r="QV22" s="17"/>
      <c r="QW22" s="49"/>
      <c r="QX22" s="19"/>
      <c r="QY22" s="19"/>
      <c r="QZ22" s="17"/>
      <c r="RA22" s="49"/>
      <c r="RB22" s="19"/>
      <c r="RC22" s="19"/>
      <c r="RD22" s="17"/>
      <c r="RE22" s="49"/>
      <c r="RF22" s="19"/>
      <c r="RG22" s="19"/>
      <c r="RH22" s="17"/>
      <c r="RI22" s="49"/>
      <c r="RJ22" s="19"/>
      <c r="RK22" s="19"/>
      <c r="RL22" s="17"/>
      <c r="RM22" s="362"/>
    </row>
    <row r="23" spans="1:481"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1"/>
      <c r="X23" s="29"/>
      <c r="Y23" s="31"/>
      <c r="Z23" s="31"/>
      <c r="AA23" s="31"/>
      <c r="AB23" s="29"/>
      <c r="AC23" s="31"/>
      <c r="AD23" s="31"/>
      <c r="AE23" s="31"/>
      <c r="AF23" s="31"/>
      <c r="AG23" s="31"/>
      <c r="AH23" s="31"/>
      <c r="AI23" s="31"/>
      <c r="AJ23" s="31"/>
      <c r="AK23" s="31"/>
      <c r="AL23" s="31"/>
      <c r="AM23" s="31"/>
      <c r="AN23" s="31"/>
      <c r="AO23" s="31"/>
      <c r="AP23" s="31"/>
      <c r="AQ23" s="31"/>
      <c r="AR23" s="31"/>
      <c r="AS23" s="31"/>
      <c r="AT23" s="31"/>
      <c r="AU23" s="31"/>
      <c r="AV23" s="31"/>
      <c r="AW23" s="30"/>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29"/>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29"/>
      <c r="CW23" s="31"/>
      <c r="CX23" s="31"/>
      <c r="CY23" s="31"/>
      <c r="CZ23" s="31"/>
      <c r="DA23" s="31"/>
      <c r="DB23" s="31"/>
      <c r="DC23" s="31"/>
      <c r="DD23" s="31"/>
      <c r="DE23" s="31"/>
      <c r="DF23" s="31"/>
      <c r="DG23" s="31"/>
      <c r="DH23" s="31"/>
      <c r="DI23" s="31"/>
      <c r="DJ23" s="31"/>
      <c r="DK23" s="31"/>
      <c r="DL23" s="31"/>
      <c r="DM23" s="31"/>
      <c r="DN23" s="31"/>
      <c r="DO23" s="31"/>
      <c r="DP23" s="31"/>
      <c r="DQ23" s="30"/>
      <c r="DR23" s="29"/>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8.5625159154570918E-2</v>
      </c>
      <c r="EQ23" s="16">
        <v>0.40699006875477467</v>
      </c>
      <c r="ER23" s="16">
        <v>5.5258467023172907E-2</v>
      </c>
      <c r="ES23" s="16">
        <v>8.5625159154570918E-2</v>
      </c>
      <c r="ET23" s="16">
        <v>4.0106951871657748E-2</v>
      </c>
      <c r="EU23" s="16">
        <v>4.5518207282913163E-2</v>
      </c>
      <c r="EV23" s="16">
        <v>2.4955436720142603E-2</v>
      </c>
      <c r="EW23" s="16">
        <v>9.8039215686274508E-3</v>
      </c>
      <c r="EX23" s="16">
        <v>6.0669722434428315E-2</v>
      </c>
      <c r="EY23" s="16">
        <v>7.4866310160427801E-2</v>
      </c>
      <c r="EZ23" s="16">
        <v>1.515151515151515E-2</v>
      </c>
      <c r="FA23" s="16">
        <v>8.5625159154570918E-2</v>
      </c>
      <c r="FB23" s="16">
        <v>9.8039215686274508E-3</v>
      </c>
      <c r="FC23" s="16">
        <v>5.2579365079365073E-2</v>
      </c>
      <c r="FD23" s="16">
        <v>0.40418956043956045</v>
      </c>
      <c r="FE23" s="16">
        <v>6.3492063492063489E-2</v>
      </c>
      <c r="FF23" s="16">
        <v>6.4751221001221007E-2</v>
      </c>
      <c r="FG23" s="16">
        <v>4.2162698412698409E-2</v>
      </c>
      <c r="FH23" s="16">
        <v>2.6289682539682536E-2</v>
      </c>
      <c r="FI23" s="16">
        <v>6.4751221001221007E-2</v>
      </c>
      <c r="FJ23" s="16">
        <v>1.0416666666666666E-2</v>
      </c>
      <c r="FK23" s="16">
        <v>7.0207570207570208E-2</v>
      </c>
      <c r="FL23" s="16">
        <v>7.8869047619047616E-2</v>
      </c>
      <c r="FM23" s="16">
        <v>1.5873015873015872E-2</v>
      </c>
      <c r="FN23" s="16">
        <v>8.5584554334554336E-2</v>
      </c>
      <c r="FO23" s="17">
        <v>2.0833333333333332E-2</v>
      </c>
      <c r="FP23" s="16">
        <v>0.16666666666666669</v>
      </c>
      <c r="FQ23" s="16">
        <v>0.2</v>
      </c>
      <c r="FR23" s="16">
        <v>0.3</v>
      </c>
      <c r="FS23" s="16">
        <v>0.2</v>
      </c>
      <c r="FT23" s="16">
        <v>0.13333333333333333</v>
      </c>
      <c r="FU23" s="16">
        <v>0</v>
      </c>
      <c r="FV23" s="16">
        <v>0.18888888888888888</v>
      </c>
      <c r="FW23" s="16">
        <v>0.19444444444444442</v>
      </c>
      <c r="FX23" s="16">
        <v>0.35</v>
      </c>
      <c r="FY23" s="16">
        <v>0.11666666666666667</v>
      </c>
      <c r="FZ23" s="16">
        <v>9.4444444444444442E-2</v>
      </c>
      <c r="GA23" s="17">
        <v>5.5555555555555552E-2</v>
      </c>
      <c r="GB23" s="16">
        <v>5.8438375350140057E-2</v>
      </c>
      <c r="GC23" s="16">
        <v>7.510504201680672E-2</v>
      </c>
      <c r="GD23" s="16">
        <v>3.2352941176470584E-2</v>
      </c>
      <c r="GE23" s="16">
        <v>0.26736694677871148</v>
      </c>
      <c r="GF23" s="16">
        <v>5.3291316526610642E-2</v>
      </c>
      <c r="GG23" s="16">
        <v>7.1043417366946776E-2</v>
      </c>
      <c r="GH23" s="16">
        <v>3.3928571428571426E-2</v>
      </c>
      <c r="GI23" s="16">
        <v>0.15535714285714283</v>
      </c>
      <c r="GJ23" s="16">
        <v>2.8676470588235293E-2</v>
      </c>
      <c r="GK23" s="16">
        <v>9.1876750700280105E-2</v>
      </c>
      <c r="GL23" s="16">
        <v>2.0343137254901961E-2</v>
      </c>
      <c r="GM23" s="16">
        <v>8.7009803921568624E-2</v>
      </c>
      <c r="GN23" s="16">
        <v>1.5686274509803921E-2</v>
      </c>
      <c r="GO23" s="16">
        <v>9.5238095238095229E-3</v>
      </c>
      <c r="GP23" s="19">
        <v>0</v>
      </c>
      <c r="GQ23" s="17"/>
      <c r="GR23" s="16"/>
      <c r="GS23" s="16"/>
      <c r="GT23" s="49">
        <v>9.0909090909090912E-2</v>
      </c>
      <c r="GU23" s="16">
        <v>1.5151515151515154E-2</v>
      </c>
      <c r="GV23" s="16">
        <v>0.18181818181818185</v>
      </c>
      <c r="GW23" s="16">
        <v>0</v>
      </c>
      <c r="GX23" s="16">
        <v>0.39393939393939398</v>
      </c>
      <c r="GY23" s="16">
        <v>9.0909090909090912E-2</v>
      </c>
      <c r="GZ23" s="16">
        <v>0.21212121212121213</v>
      </c>
      <c r="HA23" s="17">
        <v>1.5151515151515154E-2</v>
      </c>
      <c r="HB23" s="16">
        <v>0.1</v>
      </c>
      <c r="HC23" s="16">
        <v>1.6666666666666666E-2</v>
      </c>
      <c r="HD23" s="16">
        <v>0.05</v>
      </c>
      <c r="HE23" s="16">
        <v>7.0833333333333331E-2</v>
      </c>
      <c r="HF23" s="16">
        <v>5.4166666666666669E-2</v>
      </c>
      <c r="HG23" s="16">
        <v>7.0833333333333331E-2</v>
      </c>
      <c r="HH23" s="16">
        <v>0</v>
      </c>
      <c r="HI23" s="16">
        <v>0.16250000000000001</v>
      </c>
      <c r="HJ23" s="16">
        <v>0.19166666666666668</v>
      </c>
      <c r="HK23" s="16">
        <v>4.5833333333333337E-2</v>
      </c>
      <c r="HL23" s="16">
        <v>5.4166666666666669E-2</v>
      </c>
      <c r="HM23" s="16">
        <v>3.7500000000000006E-2</v>
      </c>
      <c r="HN23" s="16">
        <v>0.14583333333333334</v>
      </c>
      <c r="HO23" s="16">
        <v>0</v>
      </c>
      <c r="HP23" s="19">
        <v>0</v>
      </c>
      <c r="HQ23" s="17"/>
      <c r="HR23" s="19">
        <v>0.625</v>
      </c>
      <c r="HS23" s="16">
        <v>0.56299999999999994</v>
      </c>
      <c r="HT23" s="16">
        <v>6.3E-2</v>
      </c>
      <c r="HU23" s="16">
        <v>0</v>
      </c>
      <c r="HV23" s="16">
        <v>0.43799999999999994</v>
      </c>
      <c r="HW23" s="16">
        <v>6.3E-2</v>
      </c>
      <c r="HX23" s="17">
        <v>0</v>
      </c>
      <c r="HY23" s="16">
        <v>0.15776772247360482</v>
      </c>
      <c r="HZ23" s="16">
        <v>8.2383665716999038E-2</v>
      </c>
      <c r="IA23" s="16">
        <v>6.2183676889559239E-2</v>
      </c>
      <c r="IB23" s="16">
        <v>8.266178266178266E-2</v>
      </c>
      <c r="IC23" s="16">
        <v>0.15604395604395604</v>
      </c>
      <c r="ID23" s="16">
        <v>6.0819427486094146E-2</v>
      </c>
      <c r="IE23" s="16">
        <v>5.9165888577653279E-2</v>
      </c>
      <c r="IF23" s="16">
        <v>3.9412802157900204E-2</v>
      </c>
      <c r="IG23" s="16">
        <v>4.7096730430063766E-2</v>
      </c>
      <c r="IH23" s="16">
        <v>4.9071480444029467E-2</v>
      </c>
      <c r="II23" s="16">
        <v>5.472280080123218E-2</v>
      </c>
      <c r="IJ23" s="16">
        <v>4.1793754538852583E-2</v>
      </c>
      <c r="IK23" s="16">
        <v>5.2071312855626578E-2</v>
      </c>
      <c r="IL23" s="16">
        <v>4.4045823457588167E-2</v>
      </c>
      <c r="IM23" s="19">
        <v>1.0759175465057818E-2</v>
      </c>
      <c r="IN23" s="17"/>
      <c r="IO23" s="16">
        <v>-0.1875</v>
      </c>
      <c r="IP23" s="16">
        <v>-0.1875</v>
      </c>
      <c r="IQ23" s="16">
        <v>-0.25</v>
      </c>
      <c r="IR23" s="16">
        <v>-0.1875</v>
      </c>
      <c r="IS23" s="16">
        <v>-0.25</v>
      </c>
      <c r="IT23" s="16">
        <v>0</v>
      </c>
      <c r="IU23" s="17">
        <v>-0.1875</v>
      </c>
      <c r="IV23" s="16">
        <v>0.75</v>
      </c>
      <c r="IW23" s="16">
        <v>0.9375</v>
      </c>
      <c r="IX23" s="16">
        <v>1</v>
      </c>
      <c r="IY23" s="16">
        <v>0.4375</v>
      </c>
      <c r="IZ23" s="16">
        <v>-0.5625</v>
      </c>
      <c r="JA23" s="16">
        <v>0.6875</v>
      </c>
      <c r="JB23" s="16">
        <v>0</v>
      </c>
      <c r="JC23" s="16">
        <v>0.5</v>
      </c>
      <c r="JD23" s="16">
        <v>0.3125</v>
      </c>
      <c r="JE23" s="16">
        <v>0.5</v>
      </c>
      <c r="JF23" s="19">
        <v>1</v>
      </c>
      <c r="JG23" s="17"/>
      <c r="JH23" s="300">
        <v>0.12555555555555553</v>
      </c>
      <c r="JI23" s="69">
        <v>8.0277777777777781E-2</v>
      </c>
      <c r="JJ23" s="69">
        <v>0.06</v>
      </c>
      <c r="JK23" s="69">
        <v>8.0277777777777781E-2</v>
      </c>
      <c r="JL23" s="69">
        <v>0.20833333333333334</v>
      </c>
      <c r="JM23" s="69">
        <v>5.9444444444444439E-2</v>
      </c>
      <c r="JN23" s="69">
        <v>0.12555555555555556</v>
      </c>
      <c r="JO23" s="69">
        <v>5.0555555555555555E-2</v>
      </c>
      <c r="JP23" s="69">
        <v>9.2777777777777778E-2</v>
      </c>
      <c r="JQ23" s="69">
        <v>0.11722222222222223</v>
      </c>
      <c r="JR23" s="300">
        <v>0</v>
      </c>
      <c r="JS23" s="70"/>
      <c r="JT23" s="19">
        <v>6.3E-2</v>
      </c>
      <c r="JU23" s="16">
        <v>0.125</v>
      </c>
      <c r="JV23" s="16">
        <v>0.125</v>
      </c>
      <c r="JW23" s="16">
        <v>0.125</v>
      </c>
      <c r="JX23" s="16">
        <v>0.68799999999999994</v>
      </c>
      <c r="JY23" s="16">
        <v>0</v>
      </c>
      <c r="JZ23" s="16">
        <v>0.125</v>
      </c>
      <c r="KA23" s="16">
        <v>0.188</v>
      </c>
      <c r="KB23" s="16">
        <v>6.3E-2</v>
      </c>
      <c r="KC23" s="16">
        <v>0.43799999999999994</v>
      </c>
      <c r="KD23" s="19">
        <v>6.3E-2</v>
      </c>
      <c r="KE23" s="17"/>
      <c r="KF23" s="67"/>
      <c r="KG23" s="67"/>
      <c r="KH23" s="67"/>
      <c r="KI23" s="67"/>
      <c r="KJ23" s="67"/>
      <c r="KK23" s="67"/>
      <c r="KL23" s="67"/>
      <c r="KM23" s="67"/>
      <c r="KN23" s="49"/>
      <c r="KO23" s="16"/>
      <c r="KP23" s="16"/>
      <c r="KQ23" s="16"/>
      <c r="KR23" s="16"/>
      <c r="KS23" s="16"/>
      <c r="KT23" s="17"/>
      <c r="KU23" s="16">
        <v>0.30608974358974361</v>
      </c>
      <c r="KV23" s="16">
        <v>0.18237179487179489</v>
      </c>
      <c r="KW23" s="16">
        <v>0.25106837606837606</v>
      </c>
      <c r="KX23" s="16">
        <v>0.23130341880341881</v>
      </c>
      <c r="KY23" s="16">
        <v>2.9166666666666667E-2</v>
      </c>
      <c r="KZ23" s="16">
        <v>0.31111111111111112</v>
      </c>
      <c r="LA23" s="16">
        <v>0.20416666666666666</v>
      </c>
      <c r="LB23" s="16">
        <v>0.22499999999999998</v>
      </c>
      <c r="LC23" s="16">
        <v>0.23055555555555557</v>
      </c>
      <c r="LD23" s="17">
        <v>2.9166666666666667E-2</v>
      </c>
      <c r="LE23" s="16"/>
      <c r="LF23" s="16"/>
      <c r="LG23" s="16"/>
      <c r="LH23" s="16"/>
      <c r="LI23" s="16"/>
      <c r="LJ23" s="16"/>
      <c r="LK23" s="49"/>
      <c r="LL23" s="16"/>
      <c r="LM23" s="16"/>
      <c r="LN23" s="19"/>
      <c r="LO23" s="19"/>
      <c r="LP23" s="19"/>
      <c r="LQ23" s="49">
        <v>0.4</v>
      </c>
      <c r="LR23" s="16">
        <v>0.4</v>
      </c>
      <c r="LS23" s="16">
        <v>0.4</v>
      </c>
      <c r="LT23" s="16">
        <v>0</v>
      </c>
      <c r="LU23" s="16">
        <v>0.6</v>
      </c>
      <c r="LV23" s="16">
        <v>0</v>
      </c>
      <c r="LW23" s="16">
        <v>0</v>
      </c>
      <c r="LX23" s="19">
        <v>0</v>
      </c>
      <c r="LY23" s="19"/>
      <c r="LZ23" s="17"/>
      <c r="MA23" s="16">
        <v>0</v>
      </c>
      <c r="MB23" s="16">
        <v>0</v>
      </c>
      <c r="MC23" s="16">
        <v>0</v>
      </c>
      <c r="MD23" s="16">
        <v>1</v>
      </c>
      <c r="ME23" s="16">
        <v>0</v>
      </c>
      <c r="MF23" s="16">
        <v>0</v>
      </c>
      <c r="MG23" s="16">
        <v>0</v>
      </c>
      <c r="MH23" s="19">
        <v>0</v>
      </c>
      <c r="MI23" s="17"/>
      <c r="MJ23" s="16"/>
      <c r="MK23" s="16"/>
      <c r="ML23" s="16"/>
      <c r="MM23" s="16"/>
      <c r="MN23" s="16"/>
      <c r="MO23" s="16"/>
      <c r="MP23" s="49"/>
      <c r="MQ23" s="16"/>
      <c r="MR23" s="16"/>
      <c r="MS23" s="16"/>
      <c r="MT23" s="19"/>
      <c r="MU23" s="17"/>
      <c r="MV23" s="16">
        <v>0.57100000000000006</v>
      </c>
      <c r="MW23" s="16">
        <v>0.57100000000000006</v>
      </c>
      <c r="MX23" s="16">
        <v>0.42899999999999999</v>
      </c>
      <c r="MY23" s="16">
        <v>0</v>
      </c>
      <c r="MZ23" s="16">
        <v>0.57100000000000006</v>
      </c>
      <c r="NA23" s="16">
        <v>0</v>
      </c>
      <c r="NB23" s="16">
        <v>0.14300000000000002</v>
      </c>
      <c r="NC23" s="19">
        <v>0</v>
      </c>
      <c r="ND23" s="17"/>
      <c r="NE23" s="19">
        <v>0</v>
      </c>
      <c r="NF23" s="16">
        <v>0</v>
      </c>
      <c r="NG23" s="16">
        <v>0</v>
      </c>
      <c r="NH23" s="16">
        <v>0</v>
      </c>
      <c r="NI23" s="16">
        <v>0</v>
      </c>
      <c r="NJ23" s="16">
        <v>0</v>
      </c>
      <c r="NK23" s="16">
        <v>0</v>
      </c>
      <c r="NL23" s="19">
        <v>0</v>
      </c>
      <c r="NM23" s="17"/>
      <c r="NN23" s="19"/>
      <c r="NO23" s="19"/>
      <c r="NP23" s="19"/>
      <c r="NQ23" s="19"/>
      <c r="NR23" s="19"/>
      <c r="NS23" s="17"/>
      <c r="NT23" s="19"/>
      <c r="NU23" s="19"/>
      <c r="NV23" s="19"/>
      <c r="NW23" s="19"/>
      <c r="NX23" s="19"/>
      <c r="NY23" s="17"/>
      <c r="NZ23" s="19"/>
      <c r="OA23" s="19"/>
      <c r="OB23" s="19"/>
      <c r="OC23" s="19"/>
      <c r="OD23" s="19"/>
      <c r="OE23" s="19"/>
      <c r="OF23" s="19"/>
      <c r="OG23" s="19"/>
      <c r="OH23" s="17"/>
      <c r="OI23" s="19"/>
      <c r="OJ23" s="19"/>
      <c r="OK23" s="19"/>
      <c r="OL23" s="19"/>
      <c r="OM23" s="19"/>
      <c r="ON23" s="19"/>
      <c r="OO23" s="19"/>
      <c r="OP23" s="19"/>
      <c r="OQ23" s="17"/>
      <c r="OR23" s="19"/>
      <c r="OS23" s="19"/>
      <c r="OT23" s="19"/>
      <c r="OU23" s="19"/>
      <c r="OV23" s="19"/>
      <c r="OW23" s="17"/>
      <c r="OX23" s="19"/>
      <c r="OY23" s="19"/>
      <c r="OZ23" s="19"/>
      <c r="PA23" s="19"/>
      <c r="PB23" s="19"/>
      <c r="PC23" s="17"/>
      <c r="PD23" s="19"/>
      <c r="PE23" s="19"/>
      <c r="PF23" s="19"/>
      <c r="PG23" s="19"/>
      <c r="PH23" s="19"/>
      <c r="PI23" s="19"/>
      <c r="PJ23" s="19"/>
      <c r="PK23" s="19"/>
      <c r="PL23" s="17"/>
      <c r="PM23" s="19"/>
      <c r="PN23" s="19"/>
      <c r="PO23" s="19"/>
      <c r="PP23" s="19"/>
      <c r="PQ23" s="19"/>
      <c r="PR23" s="19"/>
      <c r="PS23" s="19"/>
      <c r="PT23" s="19"/>
      <c r="PU23" s="17"/>
      <c r="PV23" s="19">
        <v>0.29166666666666669</v>
      </c>
      <c r="PW23" s="16">
        <v>0.12499999999999999</v>
      </c>
      <c r="PX23" s="16">
        <v>0.11458333333333333</v>
      </c>
      <c r="PY23" s="16">
        <v>0.25</v>
      </c>
      <c r="PZ23" s="16">
        <v>2.0833333333333332E-2</v>
      </c>
      <c r="QA23" s="16">
        <v>0.125</v>
      </c>
      <c r="QB23" s="16">
        <v>7.2916666666666657E-2</v>
      </c>
      <c r="QC23" s="19">
        <v>0</v>
      </c>
      <c r="QD23" s="17"/>
      <c r="QE23" s="19">
        <v>4.1666666666666664E-2</v>
      </c>
      <c r="QF23" s="16">
        <v>0.11458333333333333</v>
      </c>
      <c r="QG23" s="16">
        <v>9.375E-2</v>
      </c>
      <c r="QH23" s="16">
        <v>4.1666666666666664E-2</v>
      </c>
      <c r="QI23" s="16">
        <v>0.29166666666666663</v>
      </c>
      <c r="QJ23" s="16">
        <v>0.13541666666666666</v>
      </c>
      <c r="QK23" s="16">
        <v>0.27083333333333331</v>
      </c>
      <c r="QL23" s="19">
        <v>1.0416666666666666E-2</v>
      </c>
      <c r="QM23" s="17"/>
      <c r="QN23" s="19">
        <v>0.33333333333333337</v>
      </c>
      <c r="QO23" s="16">
        <v>0.11458333333333333</v>
      </c>
      <c r="QP23" s="16">
        <v>0.1875</v>
      </c>
      <c r="QQ23" s="16">
        <v>5.2083333333333329E-2</v>
      </c>
      <c r="QR23" s="16">
        <v>0.10416666666666666</v>
      </c>
      <c r="QS23" s="16">
        <v>0.15625</v>
      </c>
      <c r="QT23" s="16">
        <v>5.2083333333333329E-2</v>
      </c>
      <c r="QU23" s="19">
        <v>0</v>
      </c>
      <c r="QV23" s="17"/>
      <c r="QW23" s="49"/>
      <c r="QX23" s="19"/>
      <c r="QY23" s="19"/>
      <c r="QZ23" s="17"/>
      <c r="RA23" s="49"/>
      <c r="RB23" s="19"/>
      <c r="RC23" s="19"/>
      <c r="RD23" s="17"/>
      <c r="RE23" s="49"/>
      <c r="RF23" s="19"/>
      <c r="RG23" s="19"/>
      <c r="RH23" s="17"/>
      <c r="RI23" s="49"/>
      <c r="RJ23" s="19"/>
      <c r="RK23" s="19"/>
      <c r="RL23" s="17"/>
      <c r="RM23" s="362"/>
    </row>
    <row r="24" spans="1:481"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6"/>
      <c r="X24" s="34"/>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4"/>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4"/>
      <c r="CW24" s="36"/>
      <c r="CX24" s="36"/>
      <c r="CY24" s="36"/>
      <c r="CZ24" s="36"/>
      <c r="DA24" s="36"/>
      <c r="DB24" s="36"/>
      <c r="DC24" s="36"/>
      <c r="DD24" s="36"/>
      <c r="DE24" s="36"/>
      <c r="DF24" s="36"/>
      <c r="DG24" s="36"/>
      <c r="DH24" s="36"/>
      <c r="DI24" s="36"/>
      <c r="DJ24" s="36"/>
      <c r="DK24" s="36"/>
      <c r="DL24" s="36"/>
      <c r="DM24" s="36"/>
      <c r="DN24" s="36"/>
      <c r="DO24" s="36"/>
      <c r="DP24" s="36"/>
      <c r="DQ24" s="35"/>
      <c r="DR24" s="34"/>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8.3333333333333329E-2</v>
      </c>
      <c r="EQ24" s="16">
        <v>0.40476190476190477</v>
      </c>
      <c r="ER24" s="16">
        <v>0.15476190476190477</v>
      </c>
      <c r="ES24" s="16">
        <v>2.3809523809523808E-2</v>
      </c>
      <c r="ET24" s="16">
        <v>4.7619047619047616E-2</v>
      </c>
      <c r="EU24" s="16">
        <v>1.1904761904761904E-2</v>
      </c>
      <c r="EV24" s="16">
        <v>3.5714285714285712E-2</v>
      </c>
      <c r="EW24" s="16">
        <v>0</v>
      </c>
      <c r="EX24" s="16">
        <v>5.9523809523809521E-2</v>
      </c>
      <c r="EY24" s="16">
        <v>4.7619047619047616E-2</v>
      </c>
      <c r="EZ24" s="16">
        <v>3.5714285714285712E-2</v>
      </c>
      <c r="FA24" s="16">
        <v>7.1428571428571425E-2</v>
      </c>
      <c r="FB24" s="16">
        <v>2.3809523809523808E-2</v>
      </c>
      <c r="FC24" s="16">
        <v>0.11452991452991451</v>
      </c>
      <c r="FD24" s="16">
        <v>0.35238095238095235</v>
      </c>
      <c r="FE24" s="16">
        <v>8.0158730158730152E-2</v>
      </c>
      <c r="FF24" s="16">
        <v>2.564102564102564E-2</v>
      </c>
      <c r="FG24" s="16">
        <v>3.5714285714285712E-2</v>
      </c>
      <c r="FH24" s="16">
        <v>3.5042735042735043E-2</v>
      </c>
      <c r="FI24" s="16">
        <v>8.4249084249084241E-2</v>
      </c>
      <c r="FJ24" s="16">
        <v>0</v>
      </c>
      <c r="FK24" s="16">
        <v>8.0158730158730152E-2</v>
      </c>
      <c r="FL24" s="16">
        <v>4.786324786324786E-2</v>
      </c>
      <c r="FM24" s="16">
        <v>3.5714285714285712E-2</v>
      </c>
      <c r="FN24" s="16">
        <v>7.3504273504273493E-2</v>
      </c>
      <c r="FO24" s="17">
        <v>3.5042735042735043E-2</v>
      </c>
      <c r="FP24" s="16">
        <v>0.14666666666666667</v>
      </c>
      <c r="FQ24" s="16">
        <v>0.1474074074074074</v>
      </c>
      <c r="FR24" s="16">
        <v>0.29185185185185181</v>
      </c>
      <c r="FS24" s="16">
        <v>0.27703703703703703</v>
      </c>
      <c r="FT24" s="16">
        <v>7.0370370370370361E-2</v>
      </c>
      <c r="FU24" s="16">
        <v>0</v>
      </c>
      <c r="FV24" s="16">
        <v>0.48412698412698418</v>
      </c>
      <c r="FW24" s="16">
        <v>0.31111111111111112</v>
      </c>
      <c r="FX24" s="16">
        <v>0.52539682539682542</v>
      </c>
      <c r="FY24" s="16">
        <v>0.62380952380952381</v>
      </c>
      <c r="FZ24" s="16">
        <v>0.25555555555555554</v>
      </c>
      <c r="GA24" s="17">
        <v>0</v>
      </c>
      <c r="GB24" s="16">
        <v>6.5800865800865804E-2</v>
      </c>
      <c r="GC24" s="16">
        <v>9.3053613053613052E-2</v>
      </c>
      <c r="GD24" s="16">
        <v>4.7179487179487181E-2</v>
      </c>
      <c r="GE24" s="16">
        <v>0.25244755244755246</v>
      </c>
      <c r="GF24" s="16">
        <v>5.8088578088578091E-2</v>
      </c>
      <c r="GG24" s="16">
        <v>7.1421911421911427E-2</v>
      </c>
      <c r="GH24" s="16">
        <v>1.3333333333333334E-2</v>
      </c>
      <c r="GI24" s="16">
        <v>0.12951714951714952</v>
      </c>
      <c r="GJ24" s="16">
        <v>2.5454545454545455E-2</v>
      </c>
      <c r="GK24" s="16">
        <v>0.11089577089577089</v>
      </c>
      <c r="GL24" s="16">
        <v>4.3203463203463202E-2</v>
      </c>
      <c r="GM24" s="16">
        <v>6.5361305361305369E-2</v>
      </c>
      <c r="GN24" s="16">
        <v>1.8181818181818181E-2</v>
      </c>
      <c r="GO24" s="16">
        <v>6.0606060606060606E-3</v>
      </c>
      <c r="GP24" s="19">
        <v>0</v>
      </c>
      <c r="GQ24" s="17"/>
      <c r="GR24" s="16"/>
      <c r="GS24" s="16"/>
      <c r="GT24" s="49">
        <v>0.18032786885245902</v>
      </c>
      <c r="GU24" s="16">
        <v>3.2786885245901634E-2</v>
      </c>
      <c r="GV24" s="16">
        <v>0.26229508196721307</v>
      </c>
      <c r="GW24" s="16">
        <v>0</v>
      </c>
      <c r="GX24" s="16">
        <v>0.26229508196721307</v>
      </c>
      <c r="GY24" s="16">
        <v>4.9180327868852458E-2</v>
      </c>
      <c r="GZ24" s="16">
        <v>0.21311475409836061</v>
      </c>
      <c r="HA24" s="17">
        <v>0</v>
      </c>
      <c r="HB24" s="16">
        <v>9.3333333333333338E-2</v>
      </c>
      <c r="HC24" s="16">
        <v>8.8888888888888889E-3</v>
      </c>
      <c r="HD24" s="16">
        <v>3.111111111111111E-2</v>
      </c>
      <c r="HE24" s="16">
        <v>7.5555555555555556E-2</v>
      </c>
      <c r="HF24" s="16">
        <v>4.8888888888888891E-2</v>
      </c>
      <c r="HG24" s="16">
        <v>6.222222222222222E-2</v>
      </c>
      <c r="HH24" s="16">
        <v>0</v>
      </c>
      <c r="HI24" s="16">
        <v>0.19111111111111112</v>
      </c>
      <c r="HJ24" s="16">
        <v>0.14666666666666667</v>
      </c>
      <c r="HK24" s="16">
        <v>4.4444444444444446E-2</v>
      </c>
      <c r="HL24" s="16">
        <v>9.3333333333333338E-2</v>
      </c>
      <c r="HM24" s="16">
        <v>3.111111111111111E-2</v>
      </c>
      <c r="HN24" s="16">
        <v>0.16</v>
      </c>
      <c r="HO24" s="16">
        <v>0</v>
      </c>
      <c r="HP24" s="19">
        <v>1.3333333333333334E-2</v>
      </c>
      <c r="HQ24" s="17"/>
      <c r="HR24" s="19">
        <v>0.66700000000000004</v>
      </c>
      <c r="HS24" s="16">
        <v>0.4</v>
      </c>
      <c r="HT24" s="16">
        <v>0</v>
      </c>
      <c r="HU24" s="16">
        <v>0</v>
      </c>
      <c r="HV24" s="16">
        <v>0.53299999999999992</v>
      </c>
      <c r="HW24" s="16">
        <v>6.7000000000000004E-2</v>
      </c>
      <c r="HX24" s="17">
        <v>0</v>
      </c>
      <c r="HY24" s="16">
        <v>0.15333333333333332</v>
      </c>
      <c r="HZ24" s="16">
        <v>7.2671013936836712E-2</v>
      </c>
      <c r="IA24" s="16">
        <v>6.791714614499425E-2</v>
      </c>
      <c r="IB24" s="16">
        <v>9.6483825597749637E-2</v>
      </c>
      <c r="IC24" s="16">
        <v>0.15333333333333332</v>
      </c>
      <c r="ID24" s="16">
        <v>5.2268327353956541E-2</v>
      </c>
      <c r="IE24" s="16">
        <v>5.4214520484066275E-2</v>
      </c>
      <c r="IF24" s="16">
        <v>5.8243492256895082E-2</v>
      </c>
      <c r="IG24" s="16">
        <v>4.6244725738396622E-2</v>
      </c>
      <c r="IH24" s="16">
        <v>4.5992915002594822E-2</v>
      </c>
      <c r="II24" s="16">
        <v>6.0644418872266979E-2</v>
      </c>
      <c r="IJ24" s="16">
        <v>4.1465285769083239E-2</v>
      </c>
      <c r="IK24" s="16">
        <v>4.6526320539723373E-2</v>
      </c>
      <c r="IL24" s="16">
        <v>5.0661341636769788E-2</v>
      </c>
      <c r="IM24" s="19">
        <v>0</v>
      </c>
      <c r="IN24" s="17"/>
      <c r="IO24" s="16">
        <v>-0.33333333333333331</v>
      </c>
      <c r="IP24" s="16">
        <v>-6.6666666666666666E-2</v>
      </c>
      <c r="IQ24" s="16">
        <v>-0.2</v>
      </c>
      <c r="IR24" s="16">
        <v>-0.33333333333333331</v>
      </c>
      <c r="IS24" s="16">
        <v>-0.13333333333333333</v>
      </c>
      <c r="IT24" s="16">
        <v>0</v>
      </c>
      <c r="IU24" s="17">
        <v>0.13333333333333333</v>
      </c>
      <c r="IV24" s="16">
        <v>0.73333333333333328</v>
      </c>
      <c r="IW24" s="16">
        <v>0.73333333333333328</v>
      </c>
      <c r="IX24" s="16">
        <v>0.66666666666666663</v>
      </c>
      <c r="IY24" s="16">
        <v>0.26666666666666666</v>
      </c>
      <c r="IZ24" s="16">
        <v>-0.53333333333333333</v>
      </c>
      <c r="JA24" s="16">
        <v>0.33333333333333331</v>
      </c>
      <c r="JB24" s="16">
        <v>6.6666666666666666E-2</v>
      </c>
      <c r="JC24" s="16">
        <v>0.26666666666666666</v>
      </c>
      <c r="JD24" s="16">
        <v>-0.13333333333333333</v>
      </c>
      <c r="JE24" s="16">
        <v>0.4</v>
      </c>
      <c r="JF24" s="19"/>
      <c r="JG24" s="17"/>
      <c r="JH24" s="300">
        <v>7.333333333333332E-2</v>
      </c>
      <c r="JI24" s="69">
        <v>3.3333333333333333E-2</v>
      </c>
      <c r="JJ24" s="69">
        <v>4.7619047619047616E-2</v>
      </c>
      <c r="JK24" s="69">
        <v>0.11523809523809524</v>
      </c>
      <c r="JL24" s="69">
        <v>0.19301587301587303</v>
      </c>
      <c r="JM24" s="69">
        <v>3.3333333333333333E-2</v>
      </c>
      <c r="JN24" s="69">
        <v>0.19968253968253968</v>
      </c>
      <c r="JO24" s="69">
        <v>9.1428571428571428E-2</v>
      </c>
      <c r="JP24" s="69">
        <v>0.14476190476190476</v>
      </c>
      <c r="JQ24" s="69">
        <v>6.8253968253968247E-2</v>
      </c>
      <c r="JR24" s="300">
        <v>0</v>
      </c>
      <c r="JS24" s="70"/>
      <c r="JT24" s="19">
        <v>0.13300000000000001</v>
      </c>
      <c r="JU24" s="16">
        <v>0.13300000000000001</v>
      </c>
      <c r="JV24" s="16">
        <v>0.26700000000000002</v>
      </c>
      <c r="JW24" s="16">
        <v>0.2</v>
      </c>
      <c r="JX24" s="16">
        <v>0.8</v>
      </c>
      <c r="JY24" s="16">
        <v>6.7000000000000004E-2</v>
      </c>
      <c r="JZ24" s="16">
        <v>0.13300000000000001</v>
      </c>
      <c r="KA24" s="16">
        <v>0.13300000000000001</v>
      </c>
      <c r="KB24" s="16">
        <v>0.26700000000000002</v>
      </c>
      <c r="KC24" s="16">
        <v>0.33299999999999996</v>
      </c>
      <c r="KD24" s="19">
        <v>0</v>
      </c>
      <c r="KE24" s="17"/>
      <c r="KN24" s="49"/>
      <c r="KO24" s="16"/>
      <c r="KP24" s="16"/>
      <c r="KQ24" s="16"/>
      <c r="KR24" s="16"/>
      <c r="KS24" s="16"/>
      <c r="KT24" s="17"/>
      <c r="KU24" s="16">
        <v>0.32</v>
      </c>
      <c r="KV24" s="16">
        <v>0.17880341880341882</v>
      </c>
      <c r="KW24" s="16">
        <v>0.24854700854700854</v>
      </c>
      <c r="KX24" s="16">
        <v>0.19042735042735043</v>
      </c>
      <c r="KY24" s="16">
        <v>6.222222222222222E-2</v>
      </c>
      <c r="KZ24" s="16">
        <v>0.32</v>
      </c>
      <c r="LA24" s="16">
        <v>0.17880341880341882</v>
      </c>
      <c r="LB24" s="16">
        <v>0.24854700854700854</v>
      </c>
      <c r="LC24" s="16">
        <v>0.19042735042735043</v>
      </c>
      <c r="LD24" s="17">
        <v>6.222222222222222E-2</v>
      </c>
      <c r="LE24" s="16"/>
      <c r="LF24" s="16"/>
      <c r="LG24" s="16"/>
      <c r="LH24" s="16"/>
      <c r="LI24" s="16"/>
      <c r="LJ24" s="16"/>
      <c r="LK24" s="49"/>
      <c r="LL24" s="16"/>
      <c r="LM24" s="16"/>
      <c r="LN24" s="19"/>
      <c r="LO24" s="19"/>
      <c r="LP24" s="19"/>
      <c r="LQ24" s="49">
        <v>0.25</v>
      </c>
      <c r="LR24" s="16">
        <v>0.875</v>
      </c>
      <c r="LS24" s="16">
        <v>0.25</v>
      </c>
      <c r="LT24" s="16">
        <v>0</v>
      </c>
      <c r="LU24" s="16">
        <v>0.5</v>
      </c>
      <c r="LV24" s="16">
        <v>0</v>
      </c>
      <c r="LW24" s="16">
        <v>0</v>
      </c>
      <c r="LX24" s="19">
        <v>0</v>
      </c>
      <c r="LY24" s="19"/>
      <c r="LZ24" s="17"/>
      <c r="MA24" s="16">
        <v>0</v>
      </c>
      <c r="MB24" s="16">
        <v>0</v>
      </c>
      <c r="MC24" s="16">
        <v>0</v>
      </c>
      <c r="MD24" s="16">
        <v>1</v>
      </c>
      <c r="ME24" s="16">
        <v>0.5</v>
      </c>
      <c r="MF24" s="16">
        <v>0</v>
      </c>
      <c r="MG24" s="16">
        <v>0</v>
      </c>
      <c r="MH24" s="19">
        <v>0</v>
      </c>
      <c r="MI24" s="17"/>
      <c r="MJ24" s="16"/>
      <c r="MK24" s="16"/>
      <c r="ML24" s="16"/>
      <c r="MM24" s="16"/>
      <c r="MN24" s="16"/>
      <c r="MO24" s="16"/>
      <c r="MP24" s="49"/>
      <c r="MQ24" s="16"/>
      <c r="MR24" s="16"/>
      <c r="MS24" s="16"/>
      <c r="MT24" s="19"/>
      <c r="MU24" s="17"/>
      <c r="MV24" s="16">
        <v>0.42899999999999999</v>
      </c>
      <c r="MW24" s="16">
        <v>0.57100000000000006</v>
      </c>
      <c r="MX24" s="16">
        <v>0.57100000000000006</v>
      </c>
      <c r="MY24" s="16">
        <v>0</v>
      </c>
      <c r="MZ24" s="16">
        <v>0.71400000000000008</v>
      </c>
      <c r="NA24" s="16">
        <v>0</v>
      </c>
      <c r="NB24" s="16">
        <v>0.14300000000000002</v>
      </c>
      <c r="NC24" s="19">
        <v>0</v>
      </c>
      <c r="ND24" s="17"/>
      <c r="NE24" s="19">
        <v>0</v>
      </c>
      <c r="NF24" s="16">
        <v>0</v>
      </c>
      <c r="NG24" s="16">
        <v>0</v>
      </c>
      <c r="NH24" s="16">
        <v>1</v>
      </c>
      <c r="NI24" s="16">
        <v>0</v>
      </c>
      <c r="NJ24" s="16">
        <v>0</v>
      </c>
      <c r="NK24" s="16">
        <v>0</v>
      </c>
      <c r="NL24" s="19">
        <v>0</v>
      </c>
      <c r="NM24" s="17"/>
      <c r="NN24" s="19"/>
      <c r="NO24" s="19"/>
      <c r="NP24" s="19"/>
      <c r="NQ24" s="19"/>
      <c r="NR24" s="19"/>
      <c r="NS24" s="17"/>
      <c r="NT24" s="19"/>
      <c r="NU24" s="19"/>
      <c r="NV24" s="19"/>
      <c r="NW24" s="19"/>
      <c r="NX24" s="19"/>
      <c r="NY24" s="17"/>
      <c r="NZ24" s="19"/>
      <c r="OA24" s="19"/>
      <c r="OB24" s="19"/>
      <c r="OC24" s="19"/>
      <c r="OD24" s="19"/>
      <c r="OE24" s="19"/>
      <c r="OF24" s="19"/>
      <c r="OG24" s="19"/>
      <c r="OH24" s="17"/>
      <c r="OI24" s="19"/>
      <c r="OJ24" s="19"/>
      <c r="OK24" s="19"/>
      <c r="OL24" s="19"/>
      <c r="OM24" s="19"/>
      <c r="ON24" s="19"/>
      <c r="OO24" s="19"/>
      <c r="OP24" s="19"/>
      <c r="OQ24" s="17"/>
      <c r="OR24" s="19"/>
      <c r="OS24" s="19"/>
      <c r="OT24" s="19"/>
      <c r="OU24" s="19"/>
      <c r="OV24" s="19"/>
      <c r="OW24" s="17"/>
      <c r="OX24" s="19"/>
      <c r="OY24" s="19"/>
      <c r="OZ24" s="19"/>
      <c r="PA24" s="19"/>
      <c r="PB24" s="19"/>
      <c r="PC24" s="17"/>
      <c r="PD24" s="19"/>
      <c r="PE24" s="19"/>
      <c r="PF24" s="19"/>
      <c r="PG24" s="19"/>
      <c r="PH24" s="19"/>
      <c r="PI24" s="19"/>
      <c r="PJ24" s="19"/>
      <c r="PK24" s="19"/>
      <c r="PL24" s="17"/>
      <c r="PM24" s="19"/>
      <c r="PN24" s="19"/>
      <c r="PO24" s="19"/>
      <c r="PP24" s="19"/>
      <c r="PQ24" s="19"/>
      <c r="PR24" s="19"/>
      <c r="PS24" s="19"/>
      <c r="PT24" s="19"/>
      <c r="PU24" s="17"/>
      <c r="PV24" s="19">
        <v>0.32222222222222224</v>
      </c>
      <c r="PW24" s="16">
        <v>7.7777777777777779E-2</v>
      </c>
      <c r="PX24" s="16">
        <v>0.11111111111111112</v>
      </c>
      <c r="PY24" s="16">
        <v>0.24444444444444444</v>
      </c>
      <c r="PZ24" s="16">
        <v>2.222222222222222E-2</v>
      </c>
      <c r="QA24" s="16">
        <v>0.1111111111111111</v>
      </c>
      <c r="QB24" s="16">
        <v>0.1111111111111111</v>
      </c>
      <c r="QC24" s="19">
        <v>0</v>
      </c>
      <c r="QD24" s="17"/>
      <c r="QE24" s="19">
        <v>3.3333333333333333E-2</v>
      </c>
      <c r="QF24" s="16">
        <v>8.8888888888888878E-2</v>
      </c>
      <c r="QG24" s="16">
        <v>8.8888888888888878E-2</v>
      </c>
      <c r="QH24" s="16">
        <v>4.4444444444444439E-2</v>
      </c>
      <c r="QI24" s="16">
        <v>0.31111111111111112</v>
      </c>
      <c r="QJ24" s="16">
        <v>0.12222222222222223</v>
      </c>
      <c r="QK24" s="16">
        <v>0.31111111111111112</v>
      </c>
      <c r="QL24" s="19">
        <v>0</v>
      </c>
      <c r="QM24" s="17"/>
      <c r="QN24" s="19">
        <v>0.35416666666666663</v>
      </c>
      <c r="QO24" s="16">
        <v>0.14404761904761904</v>
      </c>
      <c r="QP24" s="16">
        <v>0.18670634920634918</v>
      </c>
      <c r="QQ24" s="16">
        <v>3.1944444444444442E-2</v>
      </c>
      <c r="QR24" s="16">
        <v>0.10099206349206348</v>
      </c>
      <c r="QS24" s="16">
        <v>0.14880952380952381</v>
      </c>
      <c r="QT24" s="16">
        <v>3.3333333333333333E-2</v>
      </c>
      <c r="QU24" s="19">
        <v>0</v>
      </c>
      <c r="QV24" s="17"/>
      <c r="QW24" s="49"/>
      <c r="QX24" s="19"/>
      <c r="QY24" s="19"/>
      <c r="QZ24" s="17"/>
      <c r="RA24" s="49"/>
      <c r="RB24" s="19"/>
      <c r="RC24" s="19"/>
      <c r="RD24" s="17"/>
      <c r="RE24" s="49"/>
      <c r="RF24" s="19"/>
      <c r="RG24" s="19"/>
      <c r="RH24" s="17"/>
      <c r="RI24" s="49"/>
      <c r="RJ24" s="19"/>
      <c r="RK24" s="19"/>
      <c r="RL24" s="17"/>
    </row>
    <row r="25" spans="1:481"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6"/>
      <c r="X25" s="34"/>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4"/>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4"/>
      <c r="CW25" s="36"/>
      <c r="CX25" s="36"/>
      <c r="CY25" s="36"/>
      <c r="CZ25" s="36"/>
      <c r="DA25" s="36"/>
      <c r="DB25" s="36"/>
      <c r="DC25" s="36"/>
      <c r="DD25" s="36"/>
      <c r="DE25" s="36"/>
      <c r="DF25" s="36"/>
      <c r="DG25" s="36"/>
      <c r="DH25" s="36"/>
      <c r="DI25" s="36"/>
      <c r="DJ25" s="36"/>
      <c r="DK25" s="36"/>
      <c r="DL25" s="36"/>
      <c r="DM25" s="36"/>
      <c r="DN25" s="36"/>
      <c r="DO25" s="36"/>
      <c r="DP25" s="36"/>
      <c r="DQ25" s="35"/>
      <c r="DR25" s="34"/>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9.8039215686274508E-2</v>
      </c>
      <c r="EQ25" s="16">
        <v>0.41176470588235292</v>
      </c>
      <c r="ER25" s="16">
        <v>5.8823529411764705E-2</v>
      </c>
      <c r="ES25" s="16">
        <v>9.8039215686274495E-2</v>
      </c>
      <c r="ET25" s="16">
        <v>1.9607843137254902E-2</v>
      </c>
      <c r="EU25" s="16">
        <v>1.9607843137254902E-2</v>
      </c>
      <c r="EV25" s="16">
        <v>4.9019607843137254E-2</v>
      </c>
      <c r="EW25" s="16">
        <v>0</v>
      </c>
      <c r="EX25" s="16">
        <v>5.8823529411764705E-2</v>
      </c>
      <c r="EY25" s="16">
        <v>6.8627450980392163E-2</v>
      </c>
      <c r="EZ25" s="16">
        <v>2.9411764705882353E-2</v>
      </c>
      <c r="FA25" s="16">
        <v>7.8431372549019607E-2</v>
      </c>
      <c r="FB25" s="16">
        <v>9.8039215686274508E-3</v>
      </c>
      <c r="FC25" s="16">
        <v>8.8235294117647051E-2</v>
      </c>
      <c r="FD25" s="16">
        <v>0.36274509803921573</v>
      </c>
      <c r="FE25" s="16">
        <v>2.9411764705882353E-2</v>
      </c>
      <c r="FF25" s="16">
        <v>0.10784313725490195</v>
      </c>
      <c r="FG25" s="16">
        <v>9.8039215686274508E-3</v>
      </c>
      <c r="FH25" s="16">
        <v>6.8627450980392163E-2</v>
      </c>
      <c r="FI25" s="16">
        <v>0.10784313725490197</v>
      </c>
      <c r="FJ25" s="16">
        <v>0</v>
      </c>
      <c r="FK25" s="16">
        <v>9.8039215686274508E-3</v>
      </c>
      <c r="FL25" s="16">
        <v>8.8235294117647051E-2</v>
      </c>
      <c r="FM25" s="16">
        <v>3.9215686274509803E-2</v>
      </c>
      <c r="FN25" s="16">
        <v>7.8431372549019607E-2</v>
      </c>
      <c r="FO25" s="17">
        <v>9.8039215686274508E-3</v>
      </c>
      <c r="FP25" s="16">
        <v>0.17572649572649574</v>
      </c>
      <c r="FQ25" s="16">
        <v>0.14564102564102566</v>
      </c>
      <c r="FR25" s="16">
        <v>0.38256410256410256</v>
      </c>
      <c r="FS25" s="16">
        <v>0.13025641025641027</v>
      </c>
      <c r="FT25" s="16">
        <v>9.2307692307692313E-2</v>
      </c>
      <c r="FU25" s="16">
        <v>7.3504273504273507E-2</v>
      </c>
      <c r="FV25" s="16">
        <v>0.48412698412698418</v>
      </c>
      <c r="FW25" s="16">
        <v>0.31111111111111112</v>
      </c>
      <c r="FX25" s="16">
        <v>0.52539682539682542</v>
      </c>
      <c r="FY25" s="16">
        <v>0.62380952380952381</v>
      </c>
      <c r="FZ25" s="16">
        <v>0.25555555555555554</v>
      </c>
      <c r="GA25" s="17">
        <v>0</v>
      </c>
      <c r="GB25" s="16">
        <v>6.3585434173669464E-2</v>
      </c>
      <c r="GC25" s="16">
        <v>6.7507002801120444E-2</v>
      </c>
      <c r="GD25" s="16">
        <v>4.7899159663865543E-2</v>
      </c>
      <c r="GE25" s="16">
        <v>0.30196078431372553</v>
      </c>
      <c r="GF25" s="16">
        <v>5.6582633053221289E-2</v>
      </c>
      <c r="GG25" s="16">
        <v>6.2745098039215685E-2</v>
      </c>
      <c r="GH25" s="16">
        <v>5.4901960784313725E-2</v>
      </c>
      <c r="GI25" s="16">
        <v>0.11848739495798319</v>
      </c>
      <c r="GJ25" s="16">
        <v>1.9607843137254902E-2</v>
      </c>
      <c r="GK25" s="16">
        <v>8.4033613445378158E-2</v>
      </c>
      <c r="GL25" s="16">
        <v>3.2212885154061621E-2</v>
      </c>
      <c r="GM25" s="16">
        <v>3.949579831932773E-2</v>
      </c>
      <c r="GN25" s="16">
        <v>1.5686274509803921E-2</v>
      </c>
      <c r="GO25" s="16">
        <v>2.3529411764705882E-2</v>
      </c>
      <c r="GP25" s="19">
        <v>1.1764705882352941E-2</v>
      </c>
      <c r="GQ25" s="17"/>
      <c r="GR25" s="16"/>
      <c r="GS25" s="16"/>
      <c r="GT25" s="49">
        <v>0.12162162162162161</v>
      </c>
      <c r="GU25" s="16">
        <v>4.0540540540540536E-2</v>
      </c>
      <c r="GV25" s="16">
        <v>0.27027027027027023</v>
      </c>
      <c r="GW25" s="16">
        <v>2.7027027027027025E-2</v>
      </c>
      <c r="GX25" s="16">
        <v>0.29729729729729726</v>
      </c>
      <c r="GY25" s="16">
        <v>5.405405405405405E-2</v>
      </c>
      <c r="GZ25" s="16">
        <v>0.18918918918918917</v>
      </c>
      <c r="HA25" s="17">
        <v>0</v>
      </c>
      <c r="HB25" s="16">
        <v>0.10294117647058823</v>
      </c>
      <c r="HC25" s="16">
        <v>7.4074074074074077E-3</v>
      </c>
      <c r="HD25" s="16">
        <v>2.7723311546840955E-2</v>
      </c>
      <c r="HE25" s="16">
        <v>8.7309368191721123E-2</v>
      </c>
      <c r="HF25" s="16">
        <v>5.4684095860566453E-2</v>
      </c>
      <c r="HG25" s="16">
        <v>5.5174291938997817E-2</v>
      </c>
      <c r="HH25" s="16">
        <v>3.7037037037037038E-3</v>
      </c>
      <c r="HI25" s="16">
        <v>0.17260348583877996</v>
      </c>
      <c r="HJ25" s="16">
        <v>0.12946623093681917</v>
      </c>
      <c r="HK25" s="16">
        <v>3.9705882352941174E-2</v>
      </c>
      <c r="HL25" s="16">
        <v>9.0250544662309362E-2</v>
      </c>
      <c r="HM25" s="16">
        <v>5.1034858387799573E-2</v>
      </c>
      <c r="HN25" s="16">
        <v>0.16225490196078432</v>
      </c>
      <c r="HO25" s="16">
        <v>1.2037037037037037E-2</v>
      </c>
      <c r="HP25" s="19">
        <v>3.7037037037037038E-3</v>
      </c>
      <c r="HQ25" s="17"/>
      <c r="HR25" s="19">
        <v>0.47100000000000003</v>
      </c>
      <c r="HS25" s="16">
        <v>0.29399999999999998</v>
      </c>
      <c r="HT25" s="16">
        <v>0.11800000000000001</v>
      </c>
      <c r="HU25" s="16">
        <v>0</v>
      </c>
      <c r="HV25" s="16">
        <v>0.47100000000000003</v>
      </c>
      <c r="HW25" s="16">
        <v>5.9000000000000004E-2</v>
      </c>
      <c r="HX25" s="17">
        <v>0</v>
      </c>
      <c r="HY25" s="16">
        <v>0.1378458815958816</v>
      </c>
      <c r="HZ25" s="16">
        <v>6.2320356070356069E-2</v>
      </c>
      <c r="IA25" s="16">
        <v>6.5486379236379247E-2</v>
      </c>
      <c r="IB25" s="16">
        <v>0.10891731016731017</v>
      </c>
      <c r="IC25" s="16">
        <v>0.18762333762333763</v>
      </c>
      <c r="ID25" s="16">
        <v>5.3447018447018449E-2</v>
      </c>
      <c r="IE25" s="16">
        <v>4.2993350493350492E-2</v>
      </c>
      <c r="IF25" s="16">
        <v>4.2715572715572719E-2</v>
      </c>
      <c r="IG25" s="16">
        <v>5.8193371943371944E-2</v>
      </c>
      <c r="IH25" s="16">
        <v>4.5054161304161303E-2</v>
      </c>
      <c r="II25" s="16">
        <v>7.166130416130416E-2</v>
      </c>
      <c r="IJ25" s="16">
        <v>3.7691441441441438E-2</v>
      </c>
      <c r="IK25" s="16">
        <v>4.8081295581295584E-2</v>
      </c>
      <c r="IL25" s="16">
        <v>3.7969219219219218E-2</v>
      </c>
      <c r="IM25" s="19">
        <v>0</v>
      </c>
      <c r="IN25" s="17"/>
      <c r="IO25" s="16">
        <v>0.17647058823529413</v>
      </c>
      <c r="IP25" s="16">
        <v>-0.17647058823529413</v>
      </c>
      <c r="IQ25" s="16">
        <v>-0.23529411764705882</v>
      </c>
      <c r="IR25" s="16">
        <v>-0.17647058823529413</v>
      </c>
      <c r="IS25" s="16">
        <v>-0.17647058823529413</v>
      </c>
      <c r="IT25" s="16">
        <v>-5.8823529411764705E-2</v>
      </c>
      <c r="IU25" s="17">
        <v>-5.8823529411764705E-2</v>
      </c>
      <c r="IV25" s="16">
        <v>0.52941176470588236</v>
      </c>
      <c r="IW25" s="16">
        <v>0.6470588235294118</v>
      </c>
      <c r="IX25" s="16">
        <v>0.70588235294117652</v>
      </c>
      <c r="IY25" s="16">
        <v>0.47058823529411764</v>
      </c>
      <c r="IZ25" s="16">
        <v>-0.58823529411764708</v>
      </c>
      <c r="JA25" s="16">
        <v>0.52941176470588236</v>
      </c>
      <c r="JB25" s="16">
        <v>0</v>
      </c>
      <c r="JC25" s="16">
        <v>0.29411764705882354</v>
      </c>
      <c r="JD25" s="16">
        <v>-0.17647058823529413</v>
      </c>
      <c r="JE25" s="16">
        <v>0.47058823529411764</v>
      </c>
      <c r="JF25" s="19"/>
      <c r="JG25" s="17"/>
      <c r="JH25" s="300">
        <v>7.0806100217864931E-2</v>
      </c>
      <c r="JI25" s="69">
        <v>1.8954248366013074E-2</v>
      </c>
      <c r="JJ25" s="69">
        <v>4.2592592592592599E-2</v>
      </c>
      <c r="JK25" s="69">
        <v>9.5487083722377852E-2</v>
      </c>
      <c r="JL25" s="69">
        <v>0.29038281979458447</v>
      </c>
      <c r="JM25" s="69">
        <v>2.6797385620915035E-2</v>
      </c>
      <c r="JN25" s="69">
        <v>0.16356987239340182</v>
      </c>
      <c r="JO25" s="69">
        <v>7.4509803921568626E-2</v>
      </c>
      <c r="JP25" s="69">
        <v>0.1540460628695923</v>
      </c>
      <c r="JQ25" s="69">
        <v>6.2854030501089328E-2</v>
      </c>
      <c r="JR25" s="300">
        <v>0</v>
      </c>
      <c r="JS25" s="70"/>
      <c r="JT25" s="19">
        <v>0.188</v>
      </c>
      <c r="JU25" s="16">
        <v>0.25</v>
      </c>
      <c r="JV25" s="16">
        <v>0.313</v>
      </c>
      <c r="JW25" s="16">
        <v>0.188</v>
      </c>
      <c r="JX25" s="16">
        <v>0.75</v>
      </c>
      <c r="JY25" s="16">
        <v>0</v>
      </c>
      <c r="JZ25" s="16">
        <v>0.25</v>
      </c>
      <c r="KA25" s="16">
        <v>0.125</v>
      </c>
      <c r="KB25" s="16">
        <v>0.375</v>
      </c>
      <c r="KC25" s="16">
        <v>0.25</v>
      </c>
      <c r="KD25" s="19">
        <v>0</v>
      </c>
      <c r="KE25" s="17"/>
      <c r="KN25" s="49"/>
      <c r="KO25" s="16"/>
      <c r="KP25" s="16"/>
      <c r="KQ25" s="16"/>
      <c r="KR25" s="16"/>
      <c r="KS25" s="16"/>
      <c r="KT25" s="17"/>
      <c r="KU25" s="16">
        <v>0.31764705882352939</v>
      </c>
      <c r="KV25" s="16">
        <v>0.18461538461538463</v>
      </c>
      <c r="KW25" s="16">
        <v>0.26777275012569129</v>
      </c>
      <c r="KX25" s="16">
        <v>0.19205630970336854</v>
      </c>
      <c r="KY25" s="16">
        <v>3.7908496732026148E-2</v>
      </c>
      <c r="KZ25" s="16">
        <v>0.30980392156862746</v>
      </c>
      <c r="LA25" s="16">
        <v>0.19245852187028656</v>
      </c>
      <c r="LB25" s="16">
        <v>0.26777275012569129</v>
      </c>
      <c r="LC25" s="16">
        <v>0.19205630970336854</v>
      </c>
      <c r="LD25" s="17">
        <v>3.7908496732026148E-2</v>
      </c>
      <c r="LE25" s="16"/>
      <c r="LF25" s="16"/>
      <c r="LG25" s="16"/>
      <c r="LH25" s="16"/>
      <c r="LI25" s="16"/>
      <c r="LJ25" s="16"/>
      <c r="LK25" s="49"/>
      <c r="LL25" s="16"/>
      <c r="LM25" s="16"/>
      <c r="LN25" s="19"/>
      <c r="LO25" s="19"/>
      <c r="LP25" s="19"/>
      <c r="LQ25" s="49">
        <v>0</v>
      </c>
      <c r="LR25" s="16">
        <v>0.83299999999999996</v>
      </c>
      <c r="LS25" s="16">
        <v>0.33299999999999996</v>
      </c>
      <c r="LT25" s="16">
        <v>0</v>
      </c>
      <c r="LU25" s="16">
        <v>0.33299999999999996</v>
      </c>
      <c r="LV25" s="16">
        <v>0.5</v>
      </c>
      <c r="LW25" s="16">
        <v>0</v>
      </c>
      <c r="LX25" s="19">
        <v>0</v>
      </c>
      <c r="LY25" s="19"/>
      <c r="LZ25" s="17"/>
      <c r="MA25" s="16">
        <v>0</v>
      </c>
      <c r="MB25" s="16">
        <v>0</v>
      </c>
      <c r="MC25" s="16">
        <v>0</v>
      </c>
      <c r="MD25" s="16">
        <v>0</v>
      </c>
      <c r="ME25" s="16">
        <v>0</v>
      </c>
      <c r="MF25" s="16">
        <v>0</v>
      </c>
      <c r="MG25" s="16">
        <v>0</v>
      </c>
      <c r="MH25" s="19">
        <v>0</v>
      </c>
      <c r="MI25" s="17"/>
      <c r="MJ25" s="16"/>
      <c r="MK25" s="16"/>
      <c r="ML25" s="16"/>
      <c r="MM25" s="16"/>
      <c r="MN25" s="16"/>
      <c r="MO25" s="16"/>
      <c r="MP25" s="49"/>
      <c r="MQ25" s="16"/>
      <c r="MR25" s="16"/>
      <c r="MS25" s="16"/>
      <c r="MT25" s="19"/>
      <c r="MU25" s="17"/>
      <c r="MV25" s="16">
        <v>0.125</v>
      </c>
      <c r="MW25" s="16">
        <v>0.875</v>
      </c>
      <c r="MX25" s="16">
        <v>0</v>
      </c>
      <c r="MY25" s="16">
        <v>0</v>
      </c>
      <c r="MZ25" s="16">
        <v>0.375</v>
      </c>
      <c r="NA25" s="16">
        <v>0.375</v>
      </c>
      <c r="NB25" s="16">
        <v>0</v>
      </c>
      <c r="NC25" s="19">
        <v>0</v>
      </c>
      <c r="ND25" s="17"/>
      <c r="NE25" s="19">
        <v>0</v>
      </c>
      <c r="NF25" s="16">
        <v>0</v>
      </c>
      <c r="NG25" s="16">
        <v>0</v>
      </c>
      <c r="NH25" s="16">
        <v>1</v>
      </c>
      <c r="NI25" s="16">
        <v>1</v>
      </c>
      <c r="NJ25" s="16">
        <v>0</v>
      </c>
      <c r="NK25" s="16">
        <v>0</v>
      </c>
      <c r="NL25" s="19">
        <v>0</v>
      </c>
      <c r="NM25" s="17"/>
      <c r="NN25" s="19"/>
      <c r="NO25" s="19"/>
      <c r="NP25" s="19"/>
      <c r="NQ25" s="19"/>
      <c r="NR25" s="19"/>
      <c r="NS25" s="17"/>
      <c r="NT25" s="19"/>
      <c r="NU25" s="19"/>
      <c r="NV25" s="19"/>
      <c r="NW25" s="19"/>
      <c r="NX25" s="19"/>
      <c r="NY25" s="17"/>
      <c r="NZ25" s="19"/>
      <c r="OA25" s="19"/>
      <c r="OB25" s="19"/>
      <c r="OC25" s="19"/>
      <c r="OD25" s="19"/>
      <c r="OE25" s="19"/>
      <c r="OF25" s="19"/>
      <c r="OG25" s="19"/>
      <c r="OH25" s="17"/>
      <c r="OI25" s="19"/>
      <c r="OJ25" s="19"/>
      <c r="OK25" s="19"/>
      <c r="OL25" s="19"/>
      <c r="OM25" s="19"/>
      <c r="ON25" s="19"/>
      <c r="OO25" s="19"/>
      <c r="OP25" s="19"/>
      <c r="OQ25" s="17"/>
      <c r="OR25" s="19"/>
      <c r="OS25" s="19"/>
      <c r="OT25" s="19"/>
      <c r="OU25" s="19"/>
      <c r="OV25" s="19"/>
      <c r="OW25" s="17"/>
      <c r="OX25" s="19"/>
      <c r="OY25" s="19"/>
      <c r="OZ25" s="19"/>
      <c r="PA25" s="19"/>
      <c r="PB25" s="19"/>
      <c r="PC25" s="17"/>
      <c r="PD25" s="19"/>
      <c r="PE25" s="19"/>
      <c r="PF25" s="19"/>
      <c r="PG25" s="19"/>
      <c r="PH25" s="19"/>
      <c r="PI25" s="19"/>
      <c r="PJ25" s="19"/>
      <c r="PK25" s="19"/>
      <c r="PL25" s="17"/>
      <c r="PM25" s="19"/>
      <c r="PN25" s="19"/>
      <c r="PO25" s="19"/>
      <c r="PP25" s="19"/>
      <c r="PQ25" s="19"/>
      <c r="PR25" s="19"/>
      <c r="PS25" s="19"/>
      <c r="PT25" s="19"/>
      <c r="PU25" s="17"/>
      <c r="PV25" s="19">
        <v>0.24509803921568629</v>
      </c>
      <c r="PW25" s="16">
        <v>0.11764705882352941</v>
      </c>
      <c r="PX25" s="38">
        <v>0.13725490196078433</v>
      </c>
      <c r="PY25" s="71">
        <v>0.26470588235294118</v>
      </c>
      <c r="PZ25" s="71">
        <v>0</v>
      </c>
      <c r="QA25" s="71">
        <v>0.15686274509803921</v>
      </c>
      <c r="QB25" s="71">
        <v>7.8431372549019607E-2</v>
      </c>
      <c r="QC25" s="302">
        <v>0</v>
      </c>
      <c r="QD25" s="72"/>
      <c r="QE25" s="19">
        <v>5.8823529411764705E-2</v>
      </c>
      <c r="QF25" s="16">
        <v>0.15686274509803921</v>
      </c>
      <c r="QG25" s="16">
        <v>6.8627450980392163E-2</v>
      </c>
      <c r="QH25" s="16">
        <v>1.9607843137254902E-2</v>
      </c>
      <c r="QI25" s="16">
        <v>0.26470588235294118</v>
      </c>
      <c r="QJ25" s="16">
        <v>0.12745098039215685</v>
      </c>
      <c r="QK25" s="16">
        <v>0.24509803921568626</v>
      </c>
      <c r="QL25" s="19">
        <v>5.8823529411764705E-2</v>
      </c>
      <c r="QM25" s="17"/>
      <c r="QN25" s="19">
        <v>0.33333333333333337</v>
      </c>
      <c r="QO25" s="16">
        <v>0.13725490196078433</v>
      </c>
      <c r="QP25" s="16">
        <v>0.19607843137254902</v>
      </c>
      <c r="QQ25" s="16">
        <v>7.8431372549019607E-2</v>
      </c>
      <c r="QR25" s="16">
        <v>0.14705882352941177</v>
      </c>
      <c r="QS25" s="16">
        <v>5.8823529411764705E-2</v>
      </c>
      <c r="QT25" s="16">
        <v>3.9215686274509803E-2</v>
      </c>
      <c r="QU25" s="19">
        <v>9.8039215686274508E-3</v>
      </c>
      <c r="QV25" s="17"/>
      <c r="QW25" s="49"/>
      <c r="QX25" s="19"/>
      <c r="QY25" s="19"/>
      <c r="QZ25" s="17"/>
      <c r="RA25" s="49"/>
      <c r="RB25" s="19"/>
      <c r="RC25" s="19"/>
      <c r="RD25" s="17"/>
      <c r="RE25" s="49"/>
      <c r="RF25" s="19"/>
      <c r="RG25" s="19"/>
      <c r="RH25" s="17"/>
      <c r="RI25" s="49"/>
      <c r="RJ25" s="19"/>
      <c r="RK25" s="19"/>
      <c r="RL25" s="17"/>
    </row>
    <row r="26" spans="1:481"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6"/>
      <c r="X26" s="34"/>
      <c r="Y26" s="36"/>
      <c r="Z26" s="36"/>
      <c r="AA26" s="36"/>
      <c r="AB26" s="34"/>
      <c r="AC26" s="36"/>
      <c r="AD26" s="36"/>
      <c r="AE26" s="36"/>
      <c r="AF26" s="36"/>
      <c r="AG26" s="36"/>
      <c r="AH26" s="36"/>
      <c r="AI26" s="36"/>
      <c r="AJ26" s="36"/>
      <c r="AK26" s="36"/>
      <c r="AL26" s="36"/>
      <c r="AM26" s="36"/>
      <c r="AN26" s="36"/>
      <c r="AO26" s="36"/>
      <c r="AP26" s="36"/>
      <c r="AQ26" s="36"/>
      <c r="AR26" s="36"/>
      <c r="AS26" s="36"/>
      <c r="AT26" s="36"/>
      <c r="AU26" s="36"/>
      <c r="AV26" s="36"/>
      <c r="AW26" s="35"/>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4"/>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4"/>
      <c r="CW26" s="36"/>
      <c r="CX26" s="36"/>
      <c r="CY26" s="36"/>
      <c r="CZ26" s="36"/>
      <c r="DA26" s="36"/>
      <c r="DB26" s="36"/>
      <c r="DC26" s="36"/>
      <c r="DD26" s="36"/>
      <c r="DE26" s="36"/>
      <c r="DF26" s="36"/>
      <c r="DG26" s="36"/>
      <c r="DH26" s="36"/>
      <c r="DI26" s="36"/>
      <c r="DJ26" s="36"/>
      <c r="DK26" s="36"/>
      <c r="DL26" s="36"/>
      <c r="DM26" s="36"/>
      <c r="DN26" s="36"/>
      <c r="DO26" s="36"/>
      <c r="DP26" s="36"/>
      <c r="DQ26" s="35"/>
      <c r="DR26" s="34"/>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0.2121031746031746</v>
      </c>
      <c r="EQ26" s="16">
        <v>0.37490079365079365</v>
      </c>
      <c r="ER26" s="16">
        <v>5.347222222222222E-2</v>
      </c>
      <c r="ES26" s="16">
        <v>4.6130952380952377E-2</v>
      </c>
      <c r="ET26" s="16">
        <v>6.5277777777777768E-2</v>
      </c>
      <c r="EU26" s="16">
        <v>0</v>
      </c>
      <c r="EV26" s="16">
        <v>4.3055555555555555E-2</v>
      </c>
      <c r="EW26" s="16">
        <v>0</v>
      </c>
      <c r="EX26" s="16">
        <v>2.222222222222222E-2</v>
      </c>
      <c r="EY26" s="16">
        <v>5.347222222222222E-2</v>
      </c>
      <c r="EZ26" s="16">
        <v>3.5714285714285712E-2</v>
      </c>
      <c r="FA26" s="16">
        <v>9.3650793650793651E-2</v>
      </c>
      <c r="FB26" s="16">
        <v>0</v>
      </c>
      <c r="FC26" s="16">
        <v>0.18888888888888888</v>
      </c>
      <c r="FD26" s="16">
        <v>0.35555555555555551</v>
      </c>
      <c r="FE26" s="16">
        <v>1.111111111111111E-2</v>
      </c>
      <c r="FF26" s="16">
        <v>7.7777777777777779E-2</v>
      </c>
      <c r="FG26" s="16">
        <v>5.5555555555555552E-2</v>
      </c>
      <c r="FH26" s="16">
        <v>0</v>
      </c>
      <c r="FI26" s="16">
        <v>8.8888888888888892E-2</v>
      </c>
      <c r="FJ26" s="16">
        <v>0</v>
      </c>
      <c r="FK26" s="16">
        <v>2.222222222222222E-2</v>
      </c>
      <c r="FL26" s="16">
        <v>5.5555555555555552E-2</v>
      </c>
      <c r="FM26" s="16">
        <v>3.3333333333333333E-2</v>
      </c>
      <c r="FN26" s="16">
        <v>0.1111111111111111</v>
      </c>
      <c r="FO26" s="17">
        <v>0</v>
      </c>
      <c r="FP26" s="16">
        <v>0.48412698412698418</v>
      </c>
      <c r="FQ26" s="16">
        <v>0.24444444444444444</v>
      </c>
      <c r="FR26" s="16">
        <v>0.54761904761904767</v>
      </c>
      <c r="FS26" s="16">
        <v>0.61269841269841274</v>
      </c>
      <c r="FT26" s="16">
        <v>0.31111111111111112</v>
      </c>
      <c r="FU26" s="16">
        <v>0</v>
      </c>
      <c r="FV26" s="16">
        <v>0.20833333333333337</v>
      </c>
      <c r="FW26" s="16">
        <v>0.14625850340136057</v>
      </c>
      <c r="FX26" s="16">
        <v>0.29591836734693883</v>
      </c>
      <c r="FY26" s="16">
        <v>0.24744897959183673</v>
      </c>
      <c r="FZ26" s="16">
        <v>5.1020408163265307E-2</v>
      </c>
      <c r="GA26" s="17">
        <v>5.1020408163265307E-2</v>
      </c>
      <c r="GB26" s="16">
        <v>6.8034188034188037E-2</v>
      </c>
      <c r="GC26" s="16">
        <v>5.4285714285714284E-2</v>
      </c>
      <c r="GD26" s="16">
        <v>3.6507936507936503E-2</v>
      </c>
      <c r="GE26" s="16">
        <v>0.27533577533577536</v>
      </c>
      <c r="GF26" s="16">
        <v>6.6178266178266179E-2</v>
      </c>
      <c r="GG26" s="16">
        <v>6.4468864468864476E-2</v>
      </c>
      <c r="GH26" s="16">
        <v>3.9999999999999994E-2</v>
      </c>
      <c r="GI26" s="16">
        <v>0.20300366300366302</v>
      </c>
      <c r="GJ26" s="16">
        <v>0</v>
      </c>
      <c r="GK26" s="16">
        <v>0.10097680097680098</v>
      </c>
      <c r="GL26" s="16">
        <v>3.0769230769230771E-2</v>
      </c>
      <c r="GM26" s="16">
        <v>3.9926739926739931E-2</v>
      </c>
      <c r="GN26" s="16">
        <v>1.0256410256410256E-2</v>
      </c>
      <c r="GO26" s="16">
        <v>1.0256410256410256E-2</v>
      </c>
      <c r="GP26" s="19">
        <v>0</v>
      </c>
      <c r="GQ26" s="17"/>
      <c r="GR26" s="16"/>
      <c r="GS26" s="16"/>
      <c r="GT26" s="49">
        <v>0.16666666666666669</v>
      </c>
      <c r="GU26" s="16">
        <v>3.03030303030303E-2</v>
      </c>
      <c r="GV26" s="16">
        <v>0.13636363636363638</v>
      </c>
      <c r="GW26" s="16">
        <v>3.03030303030303E-2</v>
      </c>
      <c r="GX26" s="16">
        <v>0.25757575757575757</v>
      </c>
      <c r="GY26" s="16">
        <v>4.5454545454545456E-2</v>
      </c>
      <c r="GZ26" s="16">
        <v>0.28787878787878796</v>
      </c>
      <c r="HA26" s="17">
        <v>4.5454545454545449E-2</v>
      </c>
      <c r="HB26" s="16">
        <v>9.7777777777777783E-2</v>
      </c>
      <c r="HC26" s="16">
        <v>0</v>
      </c>
      <c r="HD26" s="16">
        <v>1.7777777777777778E-2</v>
      </c>
      <c r="HE26" s="16">
        <v>9.7777777777777783E-2</v>
      </c>
      <c r="HF26" s="16">
        <v>4.4444444444444446E-2</v>
      </c>
      <c r="HG26" s="16">
        <v>7.1111111111111111E-2</v>
      </c>
      <c r="HH26" s="16">
        <v>2.222222222222222E-2</v>
      </c>
      <c r="HI26" s="16">
        <v>0.22222222222222224</v>
      </c>
      <c r="HJ26" s="16">
        <v>0.11111111111111112</v>
      </c>
      <c r="HK26" s="16">
        <v>4.8888888888888891E-2</v>
      </c>
      <c r="HL26" s="16">
        <v>5.7777777777777775E-2</v>
      </c>
      <c r="HM26" s="16">
        <v>3.1111111111111114E-2</v>
      </c>
      <c r="HN26" s="16">
        <v>0.12888888888888889</v>
      </c>
      <c r="HO26" s="16">
        <v>2.2222222222222223E-2</v>
      </c>
      <c r="HP26" s="19">
        <v>2.6666666666666665E-2</v>
      </c>
      <c r="HQ26" s="17"/>
      <c r="HR26" s="19">
        <v>0.6</v>
      </c>
      <c r="HS26" s="16">
        <v>0.53299999999999992</v>
      </c>
      <c r="HT26" s="16">
        <v>6.7000000000000004E-2</v>
      </c>
      <c r="HU26" s="16">
        <v>0</v>
      </c>
      <c r="HV26" s="16">
        <v>0.46700000000000003</v>
      </c>
      <c r="HW26" s="16">
        <v>6.7000000000000004E-2</v>
      </c>
      <c r="HX26" s="17">
        <v>0</v>
      </c>
      <c r="HY26" s="16">
        <v>0.14604909778748373</v>
      </c>
      <c r="HZ26" s="16">
        <v>5.5171867072552006E-2</v>
      </c>
      <c r="IA26" s="16">
        <v>5.2473363774733633E-2</v>
      </c>
      <c r="IB26" s="16">
        <v>0.11836410561842367</v>
      </c>
      <c r="IC26" s="16">
        <v>0.19146758432047292</v>
      </c>
      <c r="ID26" s="16">
        <v>4.7149289700659562E-2</v>
      </c>
      <c r="IE26" s="16">
        <v>4.1615296803652967E-2</v>
      </c>
      <c r="IF26" s="16">
        <v>4.1168822932521568E-2</v>
      </c>
      <c r="IG26" s="16">
        <v>4.9510400811770675E-2</v>
      </c>
      <c r="IH26" s="16">
        <v>5.2319998676460859E-2</v>
      </c>
      <c r="II26" s="16">
        <v>6.180872653475393E-2</v>
      </c>
      <c r="IJ26" s="16">
        <v>4.4970192795535262E-2</v>
      </c>
      <c r="IK26" s="16">
        <v>4.9300481988838157E-2</v>
      </c>
      <c r="IL26" s="16">
        <v>4.5891045154743786E-2</v>
      </c>
      <c r="IM26" s="19">
        <v>2.7397260273972603E-3</v>
      </c>
      <c r="IN26" s="17"/>
      <c r="IO26" s="16">
        <v>0.2857142857142857</v>
      </c>
      <c r="IP26" s="16">
        <v>0.2857142857142857</v>
      </c>
      <c r="IQ26" s="16">
        <v>0.5714285714285714</v>
      </c>
      <c r="IR26" s="16">
        <v>0.42857142857142855</v>
      </c>
      <c r="IS26" s="16">
        <v>7.1428571428571425E-2</v>
      </c>
      <c r="IT26" s="16">
        <v>0</v>
      </c>
      <c r="IU26" s="17">
        <v>7.1428571428571425E-2</v>
      </c>
      <c r="IV26" s="16">
        <v>0.14285714285714285</v>
      </c>
      <c r="IW26" s="16">
        <v>0.42857142857142855</v>
      </c>
      <c r="IX26" s="16">
        <v>0.21428571428571427</v>
      </c>
      <c r="IY26" s="16">
        <v>0.5</v>
      </c>
      <c r="IZ26" s="16">
        <v>-0.5</v>
      </c>
      <c r="JA26" s="16">
        <v>7.1428571428571425E-2</v>
      </c>
      <c r="JB26" s="16">
        <v>0</v>
      </c>
      <c r="JC26" s="16">
        <v>0.46153846153846156</v>
      </c>
      <c r="JD26" s="16">
        <v>-7.1428571428571425E-2</v>
      </c>
      <c r="JE26" s="16">
        <v>0.5</v>
      </c>
      <c r="JF26" s="19"/>
      <c r="JG26" s="17"/>
      <c r="JH26" s="300">
        <v>9.841269841269841E-2</v>
      </c>
      <c r="JI26" s="69">
        <v>6.9047619047619038E-2</v>
      </c>
      <c r="JJ26" s="69">
        <v>6.9047619047619052E-2</v>
      </c>
      <c r="JK26" s="69">
        <v>9.0476190476190488E-2</v>
      </c>
      <c r="JL26" s="69">
        <v>0.2634920634920635</v>
      </c>
      <c r="JM26" s="69">
        <v>5.5555555555555559E-2</v>
      </c>
      <c r="JN26" s="69">
        <v>0.13492063492063491</v>
      </c>
      <c r="JO26" s="69">
        <v>7.5396825396825393E-2</v>
      </c>
      <c r="JP26" s="69">
        <v>9.4444444444444442E-2</v>
      </c>
      <c r="JQ26" s="69">
        <v>4.9206349206349212E-2</v>
      </c>
      <c r="JR26" s="300">
        <v>0</v>
      </c>
      <c r="JS26" s="70"/>
      <c r="JT26" s="19">
        <v>7.0999999999999994E-2</v>
      </c>
      <c r="JU26" s="16">
        <v>0.28600000000000003</v>
      </c>
      <c r="JV26" s="16">
        <v>0.42899999999999999</v>
      </c>
      <c r="JW26" s="16">
        <v>0.214</v>
      </c>
      <c r="JX26" s="16">
        <v>0.92900000000000005</v>
      </c>
      <c r="JY26" s="16">
        <v>0</v>
      </c>
      <c r="JZ26" s="16">
        <v>0.14300000000000002</v>
      </c>
      <c r="KA26" s="16">
        <v>0.14300000000000002</v>
      </c>
      <c r="KB26" s="16">
        <v>0.14300000000000002</v>
      </c>
      <c r="KC26" s="16">
        <v>0.42899999999999999</v>
      </c>
      <c r="KD26" s="19">
        <v>0</v>
      </c>
      <c r="KE26" s="17"/>
      <c r="KN26" s="49"/>
      <c r="KO26" s="16"/>
      <c r="KP26" s="16"/>
      <c r="KQ26" s="16"/>
      <c r="KR26" s="16"/>
      <c r="KS26" s="16"/>
      <c r="KT26" s="17"/>
      <c r="KU26" s="16">
        <v>0.30666666666666664</v>
      </c>
      <c r="KV26" s="16">
        <v>0.1984126984126984</v>
      </c>
      <c r="KW26" s="16">
        <v>0.25460317460317461</v>
      </c>
      <c r="KX26" s="16">
        <v>0.18476190476190477</v>
      </c>
      <c r="KY26" s="16">
        <v>5.5555555555555552E-2</v>
      </c>
      <c r="KZ26" s="16">
        <v>0.31027777777777776</v>
      </c>
      <c r="LA26" s="16">
        <v>0.20568376068376068</v>
      </c>
      <c r="LB26" s="16">
        <v>0.25440170940170942</v>
      </c>
      <c r="LC26" s="16">
        <v>0.17852564102564103</v>
      </c>
      <c r="LD26" s="17">
        <v>5.1111111111111107E-2</v>
      </c>
      <c r="LE26" s="16"/>
      <c r="LF26" s="16"/>
      <c r="LG26" s="16"/>
      <c r="LH26" s="16"/>
      <c r="LI26" s="16"/>
      <c r="LJ26" s="16"/>
      <c r="LK26" s="49"/>
      <c r="LL26" s="16"/>
      <c r="LM26" s="16"/>
      <c r="LN26" s="19"/>
      <c r="LO26" s="19"/>
      <c r="LP26" s="19"/>
      <c r="LQ26" s="49">
        <v>0</v>
      </c>
      <c r="LR26" s="16">
        <v>0.5</v>
      </c>
      <c r="LS26" s="16">
        <v>0.5</v>
      </c>
      <c r="LT26" s="16">
        <v>0.25</v>
      </c>
      <c r="LU26" s="16">
        <v>0.25</v>
      </c>
      <c r="LV26" s="16">
        <v>0</v>
      </c>
      <c r="LW26" s="16">
        <v>0.25</v>
      </c>
      <c r="LX26" s="19">
        <v>0</v>
      </c>
      <c r="LY26" s="19"/>
      <c r="LZ26" s="17"/>
      <c r="MA26" s="16">
        <v>0</v>
      </c>
      <c r="MB26" s="16">
        <v>0</v>
      </c>
      <c r="MC26" s="16">
        <v>0</v>
      </c>
      <c r="MD26" s="16">
        <v>0</v>
      </c>
      <c r="ME26" s="16">
        <v>1</v>
      </c>
      <c r="MF26" s="16">
        <v>0</v>
      </c>
      <c r="MG26" s="16">
        <v>0</v>
      </c>
      <c r="MH26" s="19">
        <v>0</v>
      </c>
      <c r="MI26" s="17"/>
      <c r="MJ26" s="16"/>
      <c r="MK26" s="16"/>
      <c r="ML26" s="16"/>
      <c r="MM26" s="16"/>
      <c r="MN26" s="16"/>
      <c r="MO26" s="16"/>
      <c r="MP26" s="49"/>
      <c r="MQ26" s="16"/>
      <c r="MR26" s="16"/>
      <c r="MS26" s="16"/>
      <c r="MT26" s="19"/>
      <c r="MU26" s="17"/>
      <c r="MV26" s="16">
        <v>0</v>
      </c>
      <c r="MW26" s="16">
        <v>0.4</v>
      </c>
      <c r="MX26" s="16">
        <v>0.4</v>
      </c>
      <c r="MY26" s="16">
        <v>0</v>
      </c>
      <c r="MZ26" s="16">
        <v>0.4</v>
      </c>
      <c r="NA26" s="16">
        <v>0.2</v>
      </c>
      <c r="NB26" s="16">
        <v>0</v>
      </c>
      <c r="NC26" s="19">
        <v>0</v>
      </c>
      <c r="ND26" s="17"/>
      <c r="NE26" s="19">
        <v>0</v>
      </c>
      <c r="NF26" s="16">
        <v>0</v>
      </c>
      <c r="NG26" s="16">
        <v>0</v>
      </c>
      <c r="NH26" s="16">
        <v>0</v>
      </c>
      <c r="NI26" s="16">
        <v>1</v>
      </c>
      <c r="NJ26" s="16">
        <v>0</v>
      </c>
      <c r="NK26" s="16">
        <v>0</v>
      </c>
      <c r="NL26" s="19">
        <v>0</v>
      </c>
      <c r="NM26" s="17"/>
      <c r="NN26" s="19"/>
      <c r="NO26" s="19"/>
      <c r="NP26" s="19"/>
      <c r="NQ26" s="19"/>
      <c r="NR26" s="19"/>
      <c r="NS26" s="17"/>
      <c r="NT26" s="19"/>
      <c r="NU26" s="19"/>
      <c r="NV26" s="19"/>
      <c r="NW26" s="19"/>
      <c r="NX26" s="19"/>
      <c r="NY26" s="17"/>
      <c r="NZ26" s="19"/>
      <c r="OA26" s="19"/>
      <c r="OB26" s="19"/>
      <c r="OC26" s="19"/>
      <c r="OD26" s="19"/>
      <c r="OE26" s="19"/>
      <c r="OF26" s="19"/>
      <c r="OG26" s="19"/>
      <c r="OH26" s="17"/>
      <c r="OI26" s="19"/>
      <c r="OJ26" s="19"/>
      <c r="OK26" s="19"/>
      <c r="OL26" s="19"/>
      <c r="OM26" s="19"/>
      <c r="ON26" s="19"/>
      <c r="OO26" s="19"/>
      <c r="OP26" s="19"/>
      <c r="OQ26" s="17"/>
      <c r="OR26" s="19"/>
      <c r="OS26" s="19"/>
      <c r="OT26" s="19"/>
      <c r="OU26" s="19"/>
      <c r="OV26" s="19"/>
      <c r="OW26" s="17"/>
      <c r="OX26" s="19"/>
      <c r="OY26" s="19"/>
      <c r="OZ26" s="19"/>
      <c r="PA26" s="19"/>
      <c r="PB26" s="19"/>
      <c r="PC26" s="17"/>
      <c r="PD26" s="19"/>
      <c r="PE26" s="19"/>
      <c r="PF26" s="19"/>
      <c r="PG26" s="19"/>
      <c r="PH26" s="19"/>
      <c r="PI26" s="19"/>
      <c r="PJ26" s="19"/>
      <c r="PK26" s="19"/>
      <c r="PL26" s="17"/>
      <c r="PM26" s="19"/>
      <c r="PN26" s="19"/>
      <c r="PO26" s="19"/>
      <c r="PP26" s="19"/>
      <c r="PQ26" s="19"/>
      <c r="PR26" s="19"/>
      <c r="PS26" s="19"/>
      <c r="PT26" s="19"/>
      <c r="PU26" s="17"/>
      <c r="PV26" s="19">
        <v>0.31111111111111112</v>
      </c>
      <c r="PW26" s="16">
        <v>7.7777777777777779E-2</v>
      </c>
      <c r="PX26" s="16">
        <v>0.12222222222222223</v>
      </c>
      <c r="PY26" s="16">
        <v>0.27777777777777779</v>
      </c>
      <c r="PZ26" s="16">
        <v>2.222222222222222E-2</v>
      </c>
      <c r="QA26" s="16">
        <v>9.9999999999999992E-2</v>
      </c>
      <c r="QB26" s="16">
        <v>8.8888888888888878E-2</v>
      </c>
      <c r="QC26" s="19">
        <v>0</v>
      </c>
      <c r="QD26" s="17"/>
      <c r="QE26" s="19">
        <v>7.7777777777777779E-2</v>
      </c>
      <c r="QF26" s="16">
        <v>0.16666666666666666</v>
      </c>
      <c r="QG26" s="16">
        <v>8.8888888888888878E-2</v>
      </c>
      <c r="QH26" s="16">
        <v>5.5555555555555552E-2</v>
      </c>
      <c r="QI26" s="16">
        <v>0.3</v>
      </c>
      <c r="QJ26" s="16">
        <v>7.7777777777777779E-2</v>
      </c>
      <c r="QK26" s="16">
        <v>0.23333333333333334</v>
      </c>
      <c r="QL26" s="19">
        <v>0</v>
      </c>
      <c r="QM26" s="17"/>
      <c r="QN26" s="19">
        <v>0.33333333333333331</v>
      </c>
      <c r="QO26" s="16">
        <v>0.14444444444444443</v>
      </c>
      <c r="QP26" s="16">
        <v>0.16666666666666666</v>
      </c>
      <c r="QQ26" s="16">
        <v>2.222222222222222E-2</v>
      </c>
      <c r="QR26" s="16">
        <v>0.16666666666666666</v>
      </c>
      <c r="QS26" s="16">
        <v>0.12222222222222222</v>
      </c>
      <c r="QT26" s="16">
        <v>4.4444444444444439E-2</v>
      </c>
      <c r="QU26" s="19">
        <v>0</v>
      </c>
      <c r="QV26" s="17"/>
      <c r="QW26" s="49"/>
      <c r="QX26" s="19"/>
      <c r="QY26" s="19"/>
      <c r="QZ26" s="17"/>
      <c r="RA26" s="49"/>
      <c r="RB26" s="19"/>
      <c r="RC26" s="19"/>
      <c r="RD26" s="17"/>
      <c r="RE26" s="49"/>
      <c r="RF26" s="19"/>
      <c r="RG26" s="19"/>
      <c r="RH26" s="17"/>
      <c r="RI26" s="49"/>
      <c r="RJ26" s="19"/>
      <c r="RK26" s="19"/>
      <c r="RL26" s="17"/>
    </row>
    <row r="27" spans="1:481"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6"/>
      <c r="X27" s="34"/>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39">
        <v>0.81799999999999995</v>
      </c>
      <c r="BW27" s="18">
        <v>0.182</v>
      </c>
      <c r="BX27" s="73">
        <v>0.30952380952380953</v>
      </c>
      <c r="BY27" s="73">
        <v>0.46825396825396826</v>
      </c>
      <c r="BZ27" s="73">
        <v>0</v>
      </c>
      <c r="CA27" s="74">
        <v>0.22222222222222221</v>
      </c>
      <c r="CB27" s="36"/>
      <c r="CC27" s="36"/>
      <c r="CD27" s="36"/>
      <c r="CE27" s="36"/>
      <c r="CF27" s="36"/>
      <c r="CG27" s="36"/>
      <c r="CH27" s="36"/>
      <c r="CI27" s="36"/>
      <c r="CJ27" s="36"/>
      <c r="CK27" s="36"/>
      <c r="CL27" s="36"/>
      <c r="CM27" s="36"/>
      <c r="CN27" s="36"/>
      <c r="CO27" s="36"/>
      <c r="CP27" s="36"/>
      <c r="CQ27" s="35"/>
      <c r="CR27" s="16">
        <v>0.22222222222222221</v>
      </c>
      <c r="CS27" s="16">
        <v>0.44444444444444442</v>
      </c>
      <c r="CT27" s="16">
        <v>0</v>
      </c>
      <c r="CU27" s="17">
        <v>0.1111111111111111</v>
      </c>
      <c r="CV27" s="16">
        <v>0.36</v>
      </c>
      <c r="CW27" s="16">
        <v>0.04</v>
      </c>
      <c r="CX27" s="16">
        <v>0.04</v>
      </c>
      <c r="CY27" s="16">
        <v>0.16</v>
      </c>
      <c r="CZ27" s="16">
        <v>0.2</v>
      </c>
      <c r="DA27" s="16">
        <v>0</v>
      </c>
      <c r="DB27" s="16">
        <v>0.04</v>
      </c>
      <c r="DC27" s="16">
        <v>0.08</v>
      </c>
      <c r="DD27" s="16">
        <v>0.04</v>
      </c>
      <c r="DE27" s="16">
        <v>0.04</v>
      </c>
      <c r="DF27" s="16">
        <v>0</v>
      </c>
      <c r="DG27" s="16">
        <v>0.6</v>
      </c>
      <c r="DH27" s="16">
        <v>6.6666666666666666E-2</v>
      </c>
      <c r="DI27" s="16">
        <v>6.6666666666666666E-2</v>
      </c>
      <c r="DJ27" s="16">
        <v>0.26666666666666666</v>
      </c>
      <c r="DK27" s="16">
        <v>0.33333333333333326</v>
      </c>
      <c r="DL27" s="16">
        <v>0</v>
      </c>
      <c r="DM27" s="16">
        <v>6.6666666666666666E-2</v>
      </c>
      <c r="DN27" s="16">
        <v>0.13333333333333333</v>
      </c>
      <c r="DO27" s="16">
        <v>6.6666666666666666E-2</v>
      </c>
      <c r="DP27" s="16">
        <v>6.6666666666666666E-2</v>
      </c>
      <c r="DQ27" s="17">
        <v>0</v>
      </c>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7"/>
      <c r="EP27" s="16">
        <v>0.16111111111111109</v>
      </c>
      <c r="EQ27" s="16">
        <v>0.40892255892255891</v>
      </c>
      <c r="ER27" s="16">
        <v>0</v>
      </c>
      <c r="ES27" s="16">
        <v>0.11212121212121212</v>
      </c>
      <c r="ET27" s="16">
        <v>3.7037037037037035E-2</v>
      </c>
      <c r="EU27" s="16">
        <v>0</v>
      </c>
      <c r="EV27" s="16">
        <v>1.6666666666666666E-2</v>
      </c>
      <c r="EW27" s="16">
        <v>0</v>
      </c>
      <c r="EX27" s="16">
        <v>0</v>
      </c>
      <c r="EY27" s="16">
        <v>0.15656565656565657</v>
      </c>
      <c r="EZ27" s="16">
        <v>0</v>
      </c>
      <c r="FA27" s="16">
        <v>0.10757575757575757</v>
      </c>
      <c r="FB27" s="16">
        <v>0</v>
      </c>
      <c r="FC27" s="16">
        <v>0.13333333333333333</v>
      </c>
      <c r="FD27" s="16">
        <v>0.39999999999999997</v>
      </c>
      <c r="FE27" s="16">
        <v>0</v>
      </c>
      <c r="FF27" s="16">
        <v>0.1</v>
      </c>
      <c r="FG27" s="16">
        <v>1.6666666666666666E-2</v>
      </c>
      <c r="FH27" s="16">
        <v>8.3333333333333343E-2</v>
      </c>
      <c r="FI27" s="16">
        <v>3.3333333333333333E-2</v>
      </c>
      <c r="FJ27" s="16">
        <v>0</v>
      </c>
      <c r="FK27" s="16">
        <v>0</v>
      </c>
      <c r="FL27" s="16">
        <v>0.1</v>
      </c>
      <c r="FM27" s="16">
        <v>0</v>
      </c>
      <c r="FN27" s="16">
        <v>0.13333333333333333</v>
      </c>
      <c r="FO27" s="17">
        <v>0</v>
      </c>
      <c r="FP27" s="16">
        <v>0.20833333333333337</v>
      </c>
      <c r="FQ27" s="16">
        <v>0.14625850340136057</v>
      </c>
      <c r="FR27" s="16">
        <v>0.29591836734693883</v>
      </c>
      <c r="FS27" s="16">
        <v>0.24744897959183673</v>
      </c>
      <c r="FT27" s="16">
        <v>5.1020408163265307E-2</v>
      </c>
      <c r="FU27" s="16">
        <v>5.1020408163265307E-2</v>
      </c>
      <c r="FV27" s="16">
        <v>0.23511904761904762</v>
      </c>
      <c r="FW27" s="16">
        <v>0.12797619047619047</v>
      </c>
      <c r="FX27" s="16">
        <v>0.36904761904761901</v>
      </c>
      <c r="FY27" s="16">
        <v>0.19642857142857145</v>
      </c>
      <c r="FZ27" s="16">
        <v>0</v>
      </c>
      <c r="GA27" s="17">
        <v>7.1428571428571425E-2</v>
      </c>
      <c r="GB27" s="16">
        <v>3.3333333333333333E-2</v>
      </c>
      <c r="GC27" s="16">
        <v>0.11555555555555554</v>
      </c>
      <c r="GD27" s="16">
        <v>5.333333333333333E-2</v>
      </c>
      <c r="GE27" s="16">
        <v>0.20814814814814814</v>
      </c>
      <c r="GF27" s="16">
        <v>0.06</v>
      </c>
      <c r="GG27" s="16">
        <v>0.10444444444444445</v>
      </c>
      <c r="GH27" s="16">
        <v>0</v>
      </c>
      <c r="GI27" s="16">
        <v>0.12814814814814815</v>
      </c>
      <c r="GJ27" s="16">
        <v>1.4814814814814815E-2</v>
      </c>
      <c r="GK27" s="16">
        <v>0.10592592592592592</v>
      </c>
      <c r="GL27" s="16">
        <v>1.4814814814814815E-2</v>
      </c>
      <c r="GM27" s="16">
        <v>0.12074074074074075</v>
      </c>
      <c r="GN27" s="16">
        <v>3.3333333333333333E-2</v>
      </c>
      <c r="GO27" s="16">
        <v>7.4074074074074077E-3</v>
      </c>
      <c r="GP27" s="19">
        <v>0</v>
      </c>
      <c r="GQ27" s="17"/>
      <c r="GR27" s="16"/>
      <c r="GS27" s="16"/>
      <c r="GT27" s="49">
        <v>0.22222222222222224</v>
      </c>
      <c r="GU27" s="16">
        <v>0</v>
      </c>
      <c r="GV27" s="16">
        <v>0.30555555555555552</v>
      </c>
      <c r="GW27" s="16">
        <v>0</v>
      </c>
      <c r="GX27" s="16">
        <v>0.22222222222222224</v>
      </c>
      <c r="GY27" s="16">
        <v>5.5555555555555559E-2</v>
      </c>
      <c r="GZ27" s="16">
        <v>0.19444444444444442</v>
      </c>
      <c r="HA27" s="17">
        <v>0</v>
      </c>
      <c r="HB27" s="16">
        <v>4.6666666666666662E-2</v>
      </c>
      <c r="HC27" s="16">
        <v>0</v>
      </c>
      <c r="HD27" s="16">
        <v>3.2996632996632996E-2</v>
      </c>
      <c r="HE27" s="16">
        <v>0.10148148148148149</v>
      </c>
      <c r="HF27" s="16">
        <v>3.1515151515151517E-2</v>
      </c>
      <c r="HG27" s="16">
        <v>5.1178451178451184E-2</v>
      </c>
      <c r="HH27" s="16">
        <v>0</v>
      </c>
      <c r="HI27" s="16">
        <v>0.19966329966329965</v>
      </c>
      <c r="HJ27" s="16">
        <v>0.15265993265993266</v>
      </c>
      <c r="HK27" s="16">
        <v>0.06</v>
      </c>
      <c r="HL27" s="16">
        <v>6.6329966329966322E-2</v>
      </c>
      <c r="HM27" s="16">
        <v>3.1515151515151517E-2</v>
      </c>
      <c r="HN27" s="16">
        <v>0.20451178451178451</v>
      </c>
      <c r="HO27" s="16">
        <v>0</v>
      </c>
      <c r="HP27" s="19">
        <v>2.1481481481481483E-2</v>
      </c>
      <c r="HQ27" s="17"/>
      <c r="HR27" s="19">
        <v>0.45500000000000002</v>
      </c>
      <c r="HS27" s="16">
        <v>0.36399999999999999</v>
      </c>
      <c r="HT27" s="16">
        <v>0</v>
      </c>
      <c r="HU27" s="16">
        <v>0</v>
      </c>
      <c r="HV27" s="16">
        <v>0.72699999999999998</v>
      </c>
      <c r="HW27" s="16">
        <v>0</v>
      </c>
      <c r="HX27" s="17">
        <v>0</v>
      </c>
      <c r="HY27" s="16">
        <v>0.13076923076923078</v>
      </c>
      <c r="HZ27" s="16">
        <v>7.9455047876100512E-2</v>
      </c>
      <c r="IA27" s="16">
        <v>6.284943127048391E-2</v>
      </c>
      <c r="IB27" s="16">
        <v>0.10830280830280829</v>
      </c>
      <c r="IC27" s="16">
        <v>0.15873015873015872</v>
      </c>
      <c r="ID27" s="16">
        <v>4.9354154617312511E-2</v>
      </c>
      <c r="IE27" s="16">
        <v>6.159629843840371E-2</v>
      </c>
      <c r="IF27" s="16">
        <v>5.1089261615577405E-2</v>
      </c>
      <c r="IG27" s="16">
        <v>5.4970760233918128E-2</v>
      </c>
      <c r="IH27" s="16">
        <v>4.1353383458646614E-2</v>
      </c>
      <c r="II27" s="16">
        <v>4.810102178523231E-2</v>
      </c>
      <c r="IJ27" s="16">
        <v>4.3859649122807015E-2</v>
      </c>
      <c r="IK27" s="16">
        <v>4.684788895315211E-2</v>
      </c>
      <c r="IL27" s="16">
        <v>4.6847888953152117E-2</v>
      </c>
      <c r="IM27" s="19">
        <v>1.5873015873015872E-2</v>
      </c>
      <c r="IN27" s="17"/>
      <c r="IO27" s="16">
        <v>0.2</v>
      </c>
      <c r="IP27" s="16">
        <v>0</v>
      </c>
      <c r="IQ27" s="16">
        <v>0</v>
      </c>
      <c r="IR27" s="16">
        <v>-0.1</v>
      </c>
      <c r="IS27" s="16">
        <v>-0.3</v>
      </c>
      <c r="IT27" s="16">
        <v>0.2</v>
      </c>
      <c r="IU27" s="17">
        <v>-0.1</v>
      </c>
      <c r="IV27" s="16">
        <v>0.3</v>
      </c>
      <c r="IW27" s="16">
        <v>0.7</v>
      </c>
      <c r="IX27" s="16">
        <v>0.8</v>
      </c>
      <c r="IY27" s="16">
        <v>0.3</v>
      </c>
      <c r="IZ27" s="16">
        <v>-0.8</v>
      </c>
      <c r="JA27" s="16">
        <v>0.3</v>
      </c>
      <c r="JB27" s="16">
        <v>-0.3</v>
      </c>
      <c r="JC27" s="16">
        <v>0</v>
      </c>
      <c r="JD27" s="16">
        <v>-0.3</v>
      </c>
      <c r="JE27" s="16">
        <v>0.6</v>
      </c>
      <c r="JF27" s="19"/>
      <c r="JG27" s="17"/>
      <c r="JH27" s="300">
        <v>0.15333333333333332</v>
      </c>
      <c r="JI27" s="69">
        <v>6.6666666666666662E-3</v>
      </c>
      <c r="JJ27" s="69">
        <v>7.3333333333333334E-2</v>
      </c>
      <c r="JK27" s="69">
        <v>0.06</v>
      </c>
      <c r="JL27" s="69">
        <v>0.25999999999999995</v>
      </c>
      <c r="JM27" s="69">
        <v>0.02</v>
      </c>
      <c r="JN27" s="69">
        <v>0.15333333333333335</v>
      </c>
      <c r="JO27" s="69">
        <v>0.10666666666666667</v>
      </c>
      <c r="JP27" s="69">
        <v>0.11333333333333333</v>
      </c>
      <c r="JQ27" s="69">
        <v>5.333333333333333E-2</v>
      </c>
      <c r="JR27" s="300">
        <v>0</v>
      </c>
      <c r="JS27" s="70"/>
      <c r="JT27" s="19">
        <v>0.3</v>
      </c>
      <c r="JU27" s="16">
        <v>0.3</v>
      </c>
      <c r="JV27" s="16">
        <v>0.6</v>
      </c>
      <c r="JW27" s="16">
        <v>0.3</v>
      </c>
      <c r="JX27" s="16">
        <v>0.9</v>
      </c>
      <c r="JY27" s="16">
        <v>0.1</v>
      </c>
      <c r="JZ27" s="16">
        <v>0.2</v>
      </c>
      <c r="KA27" s="16">
        <v>0.2</v>
      </c>
      <c r="KB27" s="16">
        <v>0.3</v>
      </c>
      <c r="KC27" s="16">
        <v>0.6</v>
      </c>
      <c r="KD27" s="19">
        <v>0</v>
      </c>
      <c r="KE27" s="17"/>
      <c r="KN27" s="49"/>
      <c r="KO27" s="16"/>
      <c r="KP27" s="16"/>
      <c r="KQ27" s="16"/>
      <c r="KR27" s="16"/>
      <c r="KS27" s="16"/>
      <c r="KT27" s="17"/>
      <c r="KU27" s="16">
        <v>0.32</v>
      </c>
      <c r="KV27" s="16">
        <v>0.20074074074074075</v>
      </c>
      <c r="KW27" s="16">
        <v>0.25481481481481483</v>
      </c>
      <c r="KX27" s="16">
        <v>0.19777777777777777</v>
      </c>
      <c r="KY27" s="16">
        <v>2.6666666666666665E-2</v>
      </c>
      <c r="KZ27" s="16">
        <v>0.32666666666666666</v>
      </c>
      <c r="LA27" s="16">
        <v>0.20074074074074072</v>
      </c>
      <c r="LB27" s="16">
        <v>0.24296296296296294</v>
      </c>
      <c r="LC27" s="16">
        <v>0.20296296296296296</v>
      </c>
      <c r="LD27" s="17">
        <v>2.6666666666666665E-2</v>
      </c>
      <c r="LE27" s="16"/>
      <c r="LF27" s="16"/>
      <c r="LG27" s="16"/>
      <c r="LH27" s="16"/>
      <c r="LI27" s="16"/>
      <c r="LJ27" s="16"/>
      <c r="LK27" s="49"/>
      <c r="LL27" s="16"/>
      <c r="LM27" s="16"/>
      <c r="LN27" s="19"/>
      <c r="LO27" s="19"/>
      <c r="LP27" s="19"/>
      <c r="LQ27" s="49">
        <v>0.25</v>
      </c>
      <c r="LR27" s="16">
        <v>0.25</v>
      </c>
      <c r="LS27" s="16">
        <v>0.25</v>
      </c>
      <c r="LT27" s="16">
        <v>0</v>
      </c>
      <c r="LU27" s="16">
        <v>0.25</v>
      </c>
      <c r="LV27" s="16">
        <v>0.5</v>
      </c>
      <c r="LW27" s="16">
        <v>0.25</v>
      </c>
      <c r="LX27" s="19">
        <v>0</v>
      </c>
      <c r="LY27" s="19"/>
      <c r="LZ27" s="17"/>
      <c r="MA27" s="16">
        <v>0</v>
      </c>
      <c r="MB27" s="16">
        <v>0.5</v>
      </c>
      <c r="MC27" s="16">
        <v>0</v>
      </c>
      <c r="MD27" s="16">
        <v>0.5</v>
      </c>
      <c r="ME27" s="16">
        <v>0.5</v>
      </c>
      <c r="MF27" s="16">
        <v>0</v>
      </c>
      <c r="MG27" s="16">
        <v>0</v>
      </c>
      <c r="MH27" s="19">
        <v>0</v>
      </c>
      <c r="MI27" s="17"/>
      <c r="MJ27" s="16"/>
      <c r="MK27" s="16"/>
      <c r="ML27" s="16"/>
      <c r="MM27" s="16"/>
      <c r="MN27" s="16"/>
      <c r="MO27" s="16"/>
      <c r="MP27" s="49"/>
      <c r="MQ27" s="16"/>
      <c r="MR27" s="16"/>
      <c r="MS27" s="16"/>
      <c r="MT27" s="19"/>
      <c r="MU27" s="17"/>
      <c r="MV27" s="16">
        <v>0</v>
      </c>
      <c r="MW27" s="16">
        <v>0.33299999999999996</v>
      </c>
      <c r="MX27" s="16">
        <v>0.66700000000000004</v>
      </c>
      <c r="MY27" s="16">
        <v>0</v>
      </c>
      <c r="MZ27" s="16">
        <v>0.33299999999999996</v>
      </c>
      <c r="NA27" s="16">
        <v>0.33299999999999996</v>
      </c>
      <c r="NB27" s="16">
        <v>0</v>
      </c>
      <c r="NC27" s="19">
        <v>0</v>
      </c>
      <c r="ND27" s="17"/>
      <c r="NE27" s="19">
        <v>0</v>
      </c>
      <c r="NF27" s="16">
        <v>0.33299999999999996</v>
      </c>
      <c r="NG27" s="16">
        <v>0</v>
      </c>
      <c r="NH27" s="16">
        <v>0.33299999999999996</v>
      </c>
      <c r="NI27" s="16">
        <v>0.33299999999999996</v>
      </c>
      <c r="NJ27" s="16">
        <v>0</v>
      </c>
      <c r="NK27" s="16">
        <v>0</v>
      </c>
      <c r="NL27" s="19">
        <v>0.33300000000000002</v>
      </c>
      <c r="NM27" s="17"/>
      <c r="NN27" s="19"/>
      <c r="NO27" s="19"/>
      <c r="NP27" s="19"/>
      <c r="NQ27" s="19"/>
      <c r="NR27" s="19"/>
      <c r="NS27" s="17"/>
      <c r="NT27" s="19"/>
      <c r="NU27" s="19"/>
      <c r="NV27" s="19"/>
      <c r="NW27" s="19"/>
      <c r="NX27" s="19"/>
      <c r="NY27" s="17"/>
      <c r="NZ27" s="19"/>
      <c r="OA27" s="19"/>
      <c r="OB27" s="19"/>
      <c r="OC27" s="19"/>
      <c r="OD27" s="19"/>
      <c r="OE27" s="19"/>
      <c r="OF27" s="19"/>
      <c r="OG27" s="19"/>
      <c r="OH27" s="17"/>
      <c r="OI27" s="19"/>
      <c r="OJ27" s="19"/>
      <c r="OK27" s="19"/>
      <c r="OL27" s="19"/>
      <c r="OM27" s="19"/>
      <c r="ON27" s="19"/>
      <c r="OO27" s="19"/>
      <c r="OP27" s="19"/>
      <c r="OQ27" s="17"/>
      <c r="OR27" s="19"/>
      <c r="OS27" s="19"/>
      <c r="OT27" s="19"/>
      <c r="OU27" s="19"/>
      <c r="OV27" s="19"/>
      <c r="OW27" s="17"/>
      <c r="OX27" s="19"/>
      <c r="OY27" s="19"/>
      <c r="OZ27" s="19"/>
      <c r="PA27" s="19"/>
      <c r="PB27" s="19"/>
      <c r="PC27" s="17"/>
      <c r="PD27" s="19"/>
      <c r="PE27" s="19"/>
      <c r="PF27" s="19"/>
      <c r="PG27" s="19"/>
      <c r="PH27" s="19"/>
      <c r="PI27" s="19"/>
      <c r="PJ27" s="19"/>
      <c r="PK27" s="19"/>
      <c r="PL27" s="17"/>
      <c r="PM27" s="19"/>
      <c r="PN27" s="19"/>
      <c r="PO27" s="19"/>
      <c r="PP27" s="19"/>
      <c r="PQ27" s="19"/>
      <c r="PR27" s="19"/>
      <c r="PS27" s="19"/>
      <c r="PT27" s="19"/>
      <c r="PU27" s="17"/>
      <c r="PV27" s="19">
        <v>0.23333333333333334</v>
      </c>
      <c r="PW27" s="16">
        <v>0.15000000000000002</v>
      </c>
      <c r="PX27" s="16">
        <v>0.1</v>
      </c>
      <c r="PY27" s="16">
        <v>0.23333333333333334</v>
      </c>
      <c r="PZ27" s="16">
        <v>3.3333333333333333E-2</v>
      </c>
      <c r="QA27" s="16">
        <v>0.13333333333333333</v>
      </c>
      <c r="QB27" s="16">
        <v>0.11666666666666667</v>
      </c>
      <c r="QC27" s="19">
        <v>0</v>
      </c>
      <c r="QD27" s="17"/>
      <c r="QE27" s="302">
        <v>0.1</v>
      </c>
      <c r="QF27" s="71">
        <v>0.15</v>
      </c>
      <c r="QG27" s="71">
        <v>0.13333333333333336</v>
      </c>
      <c r="QH27" s="71">
        <v>0.05</v>
      </c>
      <c r="QI27" s="71">
        <v>0.25</v>
      </c>
      <c r="QJ27" s="71">
        <v>8.3333333333333329E-2</v>
      </c>
      <c r="QK27" s="71">
        <v>0.23333333333333334</v>
      </c>
      <c r="QL27" s="302">
        <v>0</v>
      </c>
      <c r="QM27" s="72"/>
      <c r="QN27" s="19">
        <v>0.26794871794871794</v>
      </c>
      <c r="QO27" s="16">
        <v>0.10897435897435898</v>
      </c>
      <c r="QP27" s="16">
        <v>0.14358974358974358</v>
      </c>
      <c r="QQ27" s="16">
        <v>3.3333333333333333E-2</v>
      </c>
      <c r="QR27" s="16">
        <v>0.15384615384615385</v>
      </c>
      <c r="QS27" s="16">
        <v>0.20897435897435895</v>
      </c>
      <c r="QT27" s="16">
        <v>8.3333333333333343E-2</v>
      </c>
      <c r="QU27" s="19">
        <v>0</v>
      </c>
      <c r="QV27" s="17"/>
      <c r="QW27" s="49"/>
      <c r="QX27" s="19"/>
      <c r="QY27" s="19"/>
      <c r="QZ27" s="17"/>
      <c r="RA27" s="49"/>
      <c r="RB27" s="19"/>
      <c r="RC27" s="19"/>
      <c r="RD27" s="17"/>
      <c r="RE27" s="49"/>
      <c r="RF27" s="19"/>
      <c r="RG27" s="19"/>
      <c r="RH27" s="17"/>
      <c r="RI27" s="49"/>
      <c r="RJ27" s="19"/>
      <c r="RK27" s="19"/>
      <c r="RL27" s="17"/>
    </row>
    <row r="28" spans="1:481"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6"/>
      <c r="X28" s="34"/>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39">
        <v>0.91700000000000004</v>
      </c>
      <c r="BW28" s="18">
        <v>8.3000000000000004E-2</v>
      </c>
      <c r="BX28" s="73">
        <v>0.25857142857142856</v>
      </c>
      <c r="BY28" s="73">
        <v>0.37571428571428572</v>
      </c>
      <c r="BZ28" s="73">
        <v>8.2857142857142851E-2</v>
      </c>
      <c r="CA28" s="74">
        <v>0.28285714285714286</v>
      </c>
      <c r="CB28" s="16">
        <v>1</v>
      </c>
      <c r="CC28" s="16">
        <v>0</v>
      </c>
      <c r="CD28" s="16">
        <v>0</v>
      </c>
      <c r="CE28" s="16">
        <v>0</v>
      </c>
      <c r="CF28" s="16">
        <v>0.5</v>
      </c>
      <c r="CG28" s="16">
        <v>0.25</v>
      </c>
      <c r="CH28" s="16">
        <v>0.25</v>
      </c>
      <c r="CI28" s="16">
        <v>0</v>
      </c>
      <c r="CJ28" s="67">
        <v>1</v>
      </c>
      <c r="CK28" s="67">
        <v>0</v>
      </c>
      <c r="CL28" s="67">
        <v>0</v>
      </c>
      <c r="CM28" s="67">
        <v>0</v>
      </c>
      <c r="CN28" s="67">
        <v>1</v>
      </c>
      <c r="CO28" s="67">
        <v>0</v>
      </c>
      <c r="CP28" s="67">
        <v>0</v>
      </c>
      <c r="CQ28" s="18">
        <v>0</v>
      </c>
      <c r="CR28" s="16">
        <v>-9.0909090909090912E-2</v>
      </c>
      <c r="CS28" s="16">
        <v>9.0909090909090912E-2</v>
      </c>
      <c r="CT28" s="16">
        <v>0</v>
      </c>
      <c r="CU28" s="17">
        <v>0</v>
      </c>
      <c r="CV28" s="16">
        <v>0.33333333333333326</v>
      </c>
      <c r="CW28" s="16">
        <v>0</v>
      </c>
      <c r="CX28" s="16">
        <v>6.0606060606060608E-2</v>
      </c>
      <c r="CY28" s="16">
        <v>9.0909090909090912E-2</v>
      </c>
      <c r="CZ28" s="16">
        <v>0.18181818181818182</v>
      </c>
      <c r="DA28" s="16">
        <v>0</v>
      </c>
      <c r="DB28" s="16">
        <v>3.0303030303030304E-2</v>
      </c>
      <c r="DC28" s="16">
        <v>9.0909090909090912E-2</v>
      </c>
      <c r="DD28" s="16">
        <v>6.0606060606060608E-2</v>
      </c>
      <c r="DE28" s="16">
        <v>0.12121212121212122</v>
      </c>
      <c r="DF28" s="16">
        <v>3.0303030303030304E-2</v>
      </c>
      <c r="DG28" s="16">
        <v>1</v>
      </c>
      <c r="DH28" s="16">
        <v>0</v>
      </c>
      <c r="DI28" s="16">
        <v>0.18181818181818182</v>
      </c>
      <c r="DJ28" s="16">
        <v>0.27272727272727271</v>
      </c>
      <c r="DK28" s="16">
        <v>0.54545454545454541</v>
      </c>
      <c r="DL28" s="16">
        <v>0</v>
      </c>
      <c r="DM28" s="16">
        <v>9.0909090909090912E-2</v>
      </c>
      <c r="DN28" s="16">
        <v>0.27272727272727271</v>
      </c>
      <c r="DO28" s="16">
        <v>0.18181818181818182</v>
      </c>
      <c r="DP28" s="16">
        <v>0.36363636363636365</v>
      </c>
      <c r="DQ28" s="17">
        <v>9.0909090909090912E-2</v>
      </c>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7"/>
      <c r="EP28" s="16">
        <v>0.15909090909090909</v>
      </c>
      <c r="EQ28" s="16">
        <v>0.29924242424242425</v>
      </c>
      <c r="ER28" s="16">
        <v>3.03030303030303E-2</v>
      </c>
      <c r="ES28" s="16">
        <v>0.16287878787878787</v>
      </c>
      <c r="ET28" s="16">
        <v>6.0606060606060601E-2</v>
      </c>
      <c r="EU28" s="16">
        <v>0</v>
      </c>
      <c r="EV28" s="16">
        <v>5.6818181818181816E-2</v>
      </c>
      <c r="EW28" s="16">
        <v>0</v>
      </c>
      <c r="EX28" s="16">
        <v>0</v>
      </c>
      <c r="EY28" s="16">
        <v>8.7121212121212127E-2</v>
      </c>
      <c r="EZ28" s="16">
        <v>1.515151515151515E-2</v>
      </c>
      <c r="FA28" s="16">
        <v>8.7121212121212127E-2</v>
      </c>
      <c r="FB28" s="16">
        <v>4.1666666666666664E-2</v>
      </c>
      <c r="FC28" s="16">
        <v>0.17424242424242425</v>
      </c>
      <c r="FD28" s="16">
        <v>0.3737373737373737</v>
      </c>
      <c r="FE28" s="16">
        <v>4.2929292929292928E-2</v>
      </c>
      <c r="FF28" s="16">
        <v>9.8484848484848481E-2</v>
      </c>
      <c r="FG28" s="16">
        <v>4.2929292929292928E-2</v>
      </c>
      <c r="FH28" s="16">
        <v>2.7777777777777776E-2</v>
      </c>
      <c r="FI28" s="16">
        <v>4.2929292929292928E-2</v>
      </c>
      <c r="FJ28" s="16">
        <v>0</v>
      </c>
      <c r="FK28" s="16">
        <v>0</v>
      </c>
      <c r="FL28" s="16">
        <v>6.0606060606060601E-2</v>
      </c>
      <c r="FM28" s="16">
        <v>1.515151515151515E-2</v>
      </c>
      <c r="FN28" s="16">
        <v>7.575757575757576E-2</v>
      </c>
      <c r="FO28" s="17">
        <v>4.5454545454545456E-2</v>
      </c>
      <c r="FP28" s="16">
        <v>0.24940476190476188</v>
      </c>
      <c r="FQ28" s="16">
        <v>8.5714285714285715E-2</v>
      </c>
      <c r="FR28" s="16">
        <v>0.36904761904761901</v>
      </c>
      <c r="FS28" s="16">
        <v>0.22440476190476191</v>
      </c>
      <c r="FT28" s="16">
        <v>0</v>
      </c>
      <c r="FU28" s="16">
        <v>7.1428571428571425E-2</v>
      </c>
      <c r="FV28" s="16">
        <v>0.20119047619047623</v>
      </c>
      <c r="FW28" s="16">
        <v>0.26071428571428579</v>
      </c>
      <c r="FX28" s="16">
        <v>0.2190476190476191</v>
      </c>
      <c r="FY28" s="16">
        <v>0.2464285714285715</v>
      </c>
      <c r="FZ28" s="16">
        <v>7.2619047619047625E-2</v>
      </c>
      <c r="GA28" s="17">
        <v>0</v>
      </c>
      <c r="GB28" s="16">
        <v>2.9629629629629631E-2</v>
      </c>
      <c r="GC28" s="16">
        <v>5.7407407407407407E-2</v>
      </c>
      <c r="GD28" s="16">
        <v>5.7777777777777775E-2</v>
      </c>
      <c r="GE28" s="16">
        <v>0.20962962962962964</v>
      </c>
      <c r="GF28" s="16">
        <v>9.8518518518518519E-2</v>
      </c>
      <c r="GG28" s="16">
        <v>0</v>
      </c>
      <c r="GH28" s="16">
        <v>2.4074074074074074E-2</v>
      </c>
      <c r="GI28" s="16">
        <v>0.15777777777777777</v>
      </c>
      <c r="GJ28" s="16">
        <v>2.2222222222222223E-2</v>
      </c>
      <c r="GK28" s="16">
        <v>0.11925925925925926</v>
      </c>
      <c r="GL28" s="16">
        <v>5.0740740740740739E-2</v>
      </c>
      <c r="GM28" s="16">
        <v>0.12444444444444444</v>
      </c>
      <c r="GN28" s="16">
        <v>4.8518518518518516E-2</v>
      </c>
      <c r="GO28" s="16">
        <v>0</v>
      </c>
      <c r="GP28" s="19">
        <v>0</v>
      </c>
      <c r="GQ28" s="17"/>
      <c r="GR28" s="16"/>
      <c r="GS28" s="16"/>
      <c r="GT28" s="49">
        <v>0.15217391304347824</v>
      </c>
      <c r="GU28" s="16">
        <v>0</v>
      </c>
      <c r="GV28" s="16">
        <v>0.19565217391304346</v>
      </c>
      <c r="GW28" s="16">
        <v>2.1739130434782605E-2</v>
      </c>
      <c r="GX28" s="16">
        <v>0.2391304347826087</v>
      </c>
      <c r="GY28" s="16">
        <v>0.10869565217391304</v>
      </c>
      <c r="GZ28" s="16">
        <v>0.28260869565217389</v>
      </c>
      <c r="HA28" s="17">
        <v>0</v>
      </c>
      <c r="HB28" s="16">
        <v>4.242424242424242E-2</v>
      </c>
      <c r="HC28" s="16">
        <v>1.2121212121212121E-2</v>
      </c>
      <c r="HD28" s="16">
        <v>0</v>
      </c>
      <c r="HE28" s="16">
        <v>8.4848484848484854E-2</v>
      </c>
      <c r="HF28" s="16">
        <v>0.10909090909090909</v>
      </c>
      <c r="HG28" s="16">
        <v>7.2727272727272724E-2</v>
      </c>
      <c r="HH28" s="16">
        <v>1.2121212121212121E-2</v>
      </c>
      <c r="HI28" s="16">
        <v>0.13333333333333333</v>
      </c>
      <c r="HJ28" s="16">
        <v>0.16969696969696971</v>
      </c>
      <c r="HK28" s="16">
        <v>7.2727272727272724E-2</v>
      </c>
      <c r="HL28" s="16">
        <v>3.03030303030303E-2</v>
      </c>
      <c r="HM28" s="16">
        <v>2.4242424242424242E-2</v>
      </c>
      <c r="HN28" s="16">
        <v>0.21212121212121213</v>
      </c>
      <c r="HO28" s="16">
        <v>0</v>
      </c>
      <c r="HP28" s="19">
        <v>2.4242424242424242E-2</v>
      </c>
      <c r="HQ28" s="17"/>
      <c r="HR28" s="19">
        <v>0.45500000000000002</v>
      </c>
      <c r="HS28" s="16">
        <v>0.36399999999999999</v>
      </c>
      <c r="HT28" s="16">
        <v>0</v>
      </c>
      <c r="HU28" s="16">
        <v>0</v>
      </c>
      <c r="HV28" s="16">
        <v>0.72699999999999998</v>
      </c>
      <c r="HW28" s="16">
        <v>0</v>
      </c>
      <c r="HX28" s="17">
        <v>0</v>
      </c>
      <c r="HY28" s="16">
        <v>0.13283687943262412</v>
      </c>
      <c r="HZ28" s="16">
        <v>7.3177304964539003E-2</v>
      </c>
      <c r="IA28" s="16">
        <v>6.2562647754137127E-2</v>
      </c>
      <c r="IB28" s="16">
        <v>0.10866666666666668</v>
      </c>
      <c r="IC28" s="16">
        <v>0.17133333333333334</v>
      </c>
      <c r="ID28" s="16">
        <v>5.4236406619385343E-2</v>
      </c>
      <c r="IE28" s="16">
        <v>6.9621749408983455E-2</v>
      </c>
      <c r="IF28" s="16">
        <v>5.0680851063829788E-2</v>
      </c>
      <c r="IG28" s="16">
        <v>4.7177304964539007E-2</v>
      </c>
      <c r="IH28" s="16">
        <v>4.362174940898346E-2</v>
      </c>
      <c r="II28" s="16">
        <v>5.8184397163120571E-2</v>
      </c>
      <c r="IJ28" s="16">
        <v>3.8576832151300235E-2</v>
      </c>
      <c r="IK28" s="16">
        <v>4.6406619385342789E-2</v>
      </c>
      <c r="IL28" s="16">
        <v>4.2917257683215131E-2</v>
      </c>
      <c r="IM28" s="19">
        <v>0</v>
      </c>
      <c r="IN28" s="17"/>
      <c r="IO28" s="16">
        <v>9.0909090909090912E-2</v>
      </c>
      <c r="IP28" s="16">
        <v>-0.18181818181818182</v>
      </c>
      <c r="IQ28" s="16">
        <v>0.18181818181818182</v>
      </c>
      <c r="IR28" s="16">
        <v>0.54545454545454541</v>
      </c>
      <c r="IS28" s="16">
        <v>0.36363636363636365</v>
      </c>
      <c r="IT28" s="16">
        <v>9.0909090909090912E-2</v>
      </c>
      <c r="IU28" s="17">
        <v>-9.0909090909090912E-2</v>
      </c>
      <c r="IV28" s="16">
        <v>0.27272727272727271</v>
      </c>
      <c r="IW28" s="16">
        <v>0.81818181818181823</v>
      </c>
      <c r="IX28" s="16">
        <v>0.54545454545454541</v>
      </c>
      <c r="IY28" s="16">
        <v>0.36363636363636365</v>
      </c>
      <c r="IZ28" s="16">
        <v>-0.72727272727272729</v>
      </c>
      <c r="JA28" s="16">
        <v>0.27272727272727271</v>
      </c>
      <c r="JB28" s="16">
        <v>-9.0909090909090912E-2</v>
      </c>
      <c r="JC28" s="16">
        <v>9.0909090909090912E-2</v>
      </c>
      <c r="JD28" s="16">
        <v>-0.27272727272727271</v>
      </c>
      <c r="JE28" s="16">
        <v>0.63636363636363635</v>
      </c>
      <c r="JF28" s="19">
        <v>-9.0909090909090912E-2</v>
      </c>
      <c r="JG28" s="17"/>
      <c r="JH28" s="300">
        <v>0.10413105413105414</v>
      </c>
      <c r="JI28" s="69">
        <v>7.8988603988603995E-2</v>
      </c>
      <c r="JJ28" s="69">
        <v>4.1666666666666664E-2</v>
      </c>
      <c r="JK28" s="69">
        <v>9.3019943019943013E-2</v>
      </c>
      <c r="JL28" s="69">
        <v>0.22435897435897434</v>
      </c>
      <c r="JM28" s="69">
        <v>8.7962962962962965E-2</v>
      </c>
      <c r="JN28" s="69">
        <v>8.5327635327635321E-2</v>
      </c>
      <c r="JO28" s="69">
        <v>7.407407407407407E-2</v>
      </c>
      <c r="JP28" s="69">
        <v>0.12158119658119657</v>
      </c>
      <c r="JQ28" s="69">
        <v>8.8888888888888878E-2</v>
      </c>
      <c r="JR28" s="300">
        <v>0</v>
      </c>
      <c r="JS28" s="70"/>
      <c r="JT28" s="19">
        <v>9.0999999999999998E-2</v>
      </c>
      <c r="JU28" s="16">
        <v>9.0999999999999998E-2</v>
      </c>
      <c r="JV28" s="16">
        <v>9.0999999999999998E-2</v>
      </c>
      <c r="JW28" s="16">
        <v>9.0999999999999998E-2</v>
      </c>
      <c r="JX28" s="16">
        <v>0.81799999999999995</v>
      </c>
      <c r="JY28" s="16">
        <v>0.182</v>
      </c>
      <c r="JZ28" s="16">
        <v>0.182</v>
      </c>
      <c r="KA28" s="16">
        <v>0.182</v>
      </c>
      <c r="KB28" s="16">
        <v>0.27300000000000002</v>
      </c>
      <c r="KC28" s="16">
        <v>0.27300000000000002</v>
      </c>
      <c r="KD28" s="19">
        <v>0</v>
      </c>
      <c r="KE28" s="17"/>
      <c r="KN28" s="49">
        <v>0.18181818181818182</v>
      </c>
      <c r="KO28" s="16">
        <v>0</v>
      </c>
      <c r="KP28" s="16">
        <v>0</v>
      </c>
      <c r="KQ28" s="16">
        <v>0.27272727272727271</v>
      </c>
      <c r="KR28" s="16">
        <v>0.27272727272727271</v>
      </c>
      <c r="KS28" s="16">
        <v>0.18181818181818182</v>
      </c>
      <c r="KT28" s="17">
        <v>0</v>
      </c>
      <c r="KU28" s="16">
        <v>0.29777777777777775</v>
      </c>
      <c r="KV28" s="16">
        <v>0.18444444444444444</v>
      </c>
      <c r="KW28" s="16">
        <v>0.27999999999999997</v>
      </c>
      <c r="KX28" s="16">
        <v>0.19111111111111112</v>
      </c>
      <c r="KY28" s="16">
        <v>4.6666666666666662E-2</v>
      </c>
      <c r="KZ28" s="16">
        <v>0.29777777777777775</v>
      </c>
      <c r="LA28" s="16">
        <v>0.18444444444444444</v>
      </c>
      <c r="LB28" s="16">
        <v>0.27999999999999997</v>
      </c>
      <c r="LC28" s="16">
        <v>0.19111111111111112</v>
      </c>
      <c r="LD28" s="17">
        <v>4.6666666666666662E-2</v>
      </c>
      <c r="LE28" s="16"/>
      <c r="LF28" s="16"/>
      <c r="LG28" s="16"/>
      <c r="LH28" s="16"/>
      <c r="LI28" s="16"/>
      <c r="LJ28" s="16"/>
      <c r="LK28" s="49"/>
      <c r="LL28" s="16"/>
      <c r="LM28" s="16"/>
      <c r="LN28" s="19"/>
      <c r="LO28" s="19"/>
      <c r="LP28" s="19"/>
      <c r="LQ28" s="49">
        <v>1</v>
      </c>
      <c r="LR28" s="16">
        <v>1</v>
      </c>
      <c r="LS28" s="16">
        <v>0</v>
      </c>
      <c r="LT28" s="16">
        <v>0</v>
      </c>
      <c r="LU28" s="16">
        <v>1</v>
      </c>
      <c r="LV28" s="16">
        <v>0</v>
      </c>
      <c r="LW28" s="16">
        <v>0</v>
      </c>
      <c r="LX28" s="19">
        <v>0</v>
      </c>
      <c r="LY28" s="19"/>
      <c r="LZ28" s="17"/>
      <c r="MA28" s="16">
        <v>0</v>
      </c>
      <c r="MB28" s="16">
        <v>0</v>
      </c>
      <c r="MC28" s="16">
        <v>0</v>
      </c>
      <c r="MD28" s="16">
        <v>0</v>
      </c>
      <c r="ME28" s="16">
        <v>1</v>
      </c>
      <c r="MF28" s="16">
        <v>0</v>
      </c>
      <c r="MG28" s="16">
        <v>0</v>
      </c>
      <c r="MH28" s="19">
        <v>0</v>
      </c>
      <c r="MI28" s="17"/>
      <c r="MJ28" s="16"/>
      <c r="MK28" s="16"/>
      <c r="ML28" s="16"/>
      <c r="MM28" s="16"/>
      <c r="MN28" s="16"/>
      <c r="MO28" s="16"/>
      <c r="MP28" s="49"/>
      <c r="MQ28" s="16"/>
      <c r="MR28" s="16"/>
      <c r="MS28" s="16"/>
      <c r="MT28" s="19"/>
      <c r="MU28" s="17"/>
      <c r="MV28" s="16">
        <v>0</v>
      </c>
      <c r="MW28" s="16">
        <v>0.5</v>
      </c>
      <c r="MX28" s="16">
        <v>0.5</v>
      </c>
      <c r="MY28" s="16">
        <v>0</v>
      </c>
      <c r="MZ28" s="16">
        <v>0</v>
      </c>
      <c r="NA28" s="16">
        <v>0</v>
      </c>
      <c r="NB28" s="16">
        <v>0</v>
      </c>
      <c r="NC28" s="19">
        <v>0.5</v>
      </c>
      <c r="ND28" s="17"/>
      <c r="NE28" s="19">
        <v>0</v>
      </c>
      <c r="NF28" s="16">
        <v>0</v>
      </c>
      <c r="NG28" s="16">
        <v>0</v>
      </c>
      <c r="NH28" s="16">
        <v>0</v>
      </c>
      <c r="NI28" s="16">
        <v>0</v>
      </c>
      <c r="NJ28" s="16">
        <v>0</v>
      </c>
      <c r="NK28" s="16">
        <v>0</v>
      </c>
      <c r="NL28" s="19">
        <v>0</v>
      </c>
      <c r="NM28" s="17"/>
      <c r="NN28" s="19"/>
      <c r="NO28" s="19"/>
      <c r="NP28" s="19"/>
      <c r="NQ28" s="19"/>
      <c r="NR28" s="19"/>
      <c r="NS28" s="17"/>
      <c r="NT28" s="19"/>
      <c r="NU28" s="19"/>
      <c r="NV28" s="19"/>
      <c r="NW28" s="19"/>
      <c r="NX28" s="19"/>
      <c r="NY28" s="17"/>
      <c r="NZ28" s="19"/>
      <c r="OA28" s="19"/>
      <c r="OB28" s="19"/>
      <c r="OC28" s="19"/>
      <c r="OD28" s="19"/>
      <c r="OE28" s="19"/>
      <c r="OF28" s="19"/>
      <c r="OG28" s="19"/>
      <c r="OH28" s="17"/>
      <c r="OI28" s="19"/>
      <c r="OJ28" s="19"/>
      <c r="OK28" s="19"/>
      <c r="OL28" s="19"/>
      <c r="OM28" s="19"/>
      <c r="ON28" s="19"/>
      <c r="OO28" s="19"/>
      <c r="OP28" s="19"/>
      <c r="OQ28" s="17"/>
      <c r="OR28" s="19"/>
      <c r="OS28" s="19"/>
      <c r="OT28" s="19"/>
      <c r="OU28" s="19"/>
      <c r="OV28" s="19"/>
      <c r="OW28" s="17"/>
      <c r="OX28" s="19"/>
      <c r="OY28" s="19"/>
      <c r="OZ28" s="19"/>
      <c r="PA28" s="19"/>
      <c r="PB28" s="19"/>
      <c r="PC28" s="17"/>
      <c r="PD28" s="19"/>
      <c r="PE28" s="19"/>
      <c r="PF28" s="19"/>
      <c r="PG28" s="19"/>
      <c r="PH28" s="19"/>
      <c r="PI28" s="19"/>
      <c r="PJ28" s="19"/>
      <c r="PK28" s="19"/>
      <c r="PL28" s="17"/>
      <c r="PM28" s="19"/>
      <c r="PN28" s="19"/>
      <c r="PO28" s="19"/>
      <c r="PP28" s="19"/>
      <c r="PQ28" s="19"/>
      <c r="PR28" s="19"/>
      <c r="PS28" s="19"/>
      <c r="PT28" s="19"/>
      <c r="PU28" s="17"/>
      <c r="PV28" s="19">
        <v>0.31818181818181818</v>
      </c>
      <c r="PW28" s="16">
        <v>1.515151515151515E-2</v>
      </c>
      <c r="PX28" s="16">
        <v>0.16666666666666666</v>
      </c>
      <c r="PY28" s="16">
        <v>0.2424242424242424</v>
      </c>
      <c r="PZ28" s="16">
        <v>6.0606060606060608E-2</v>
      </c>
      <c r="QA28" s="16">
        <v>9.0909090909090898E-2</v>
      </c>
      <c r="QB28" s="16">
        <v>9.0909090909090912E-2</v>
      </c>
      <c r="QC28" s="19">
        <v>1.515151515151515E-2</v>
      </c>
      <c r="QD28" s="17"/>
      <c r="QE28" s="19">
        <v>0.10606060606060606</v>
      </c>
      <c r="QF28" s="16">
        <v>0.12121212121212122</v>
      </c>
      <c r="QG28" s="16">
        <v>0.12121212121212122</v>
      </c>
      <c r="QH28" s="16">
        <v>4.5454545454545449E-2</v>
      </c>
      <c r="QI28" s="16">
        <v>0.27272727272727271</v>
      </c>
      <c r="QJ28" s="16">
        <v>0.10606060606060606</v>
      </c>
      <c r="QK28" s="16">
        <v>0.22727272727272727</v>
      </c>
      <c r="QL28" s="19">
        <v>0</v>
      </c>
      <c r="QM28" s="17"/>
      <c r="QN28" s="19">
        <v>0.26794871794871794</v>
      </c>
      <c r="QO28" s="16">
        <v>0.10897435897435898</v>
      </c>
      <c r="QP28" s="16">
        <v>0.14358974358974358</v>
      </c>
      <c r="QQ28" s="16">
        <v>3.3333333333333333E-2</v>
      </c>
      <c r="QR28" s="16">
        <v>0.15384615384615385</v>
      </c>
      <c r="QS28" s="16">
        <v>0.20897435897435895</v>
      </c>
      <c r="QT28" s="16">
        <v>8.3333333333333343E-2</v>
      </c>
      <c r="QU28" s="19">
        <v>0</v>
      </c>
      <c r="QV28" s="17"/>
      <c r="QW28" s="49"/>
      <c r="QX28" s="19"/>
      <c r="QY28" s="19"/>
      <c r="QZ28" s="17"/>
      <c r="RA28" s="49"/>
      <c r="RB28" s="19"/>
      <c r="RC28" s="19"/>
      <c r="RD28" s="17"/>
      <c r="RE28" s="49"/>
      <c r="RF28" s="19"/>
      <c r="RG28" s="19"/>
      <c r="RH28" s="17"/>
      <c r="RI28" s="49"/>
      <c r="RJ28" s="19"/>
      <c r="RK28" s="19"/>
      <c r="RL28" s="17"/>
    </row>
    <row r="29" spans="1:481"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6"/>
      <c r="X29" s="34"/>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39">
        <v>0.78599999999999992</v>
      </c>
      <c r="BW29" s="18">
        <v>0.214</v>
      </c>
      <c r="BX29" s="73">
        <v>0.39545454545454545</v>
      </c>
      <c r="BY29" s="73">
        <v>0.38484848484848488</v>
      </c>
      <c r="BZ29" s="73">
        <v>8.3333333333333343E-2</v>
      </c>
      <c r="CA29" s="74">
        <v>0.13636363636363638</v>
      </c>
      <c r="CB29" s="16">
        <v>0.7777777777777779</v>
      </c>
      <c r="CC29" s="16">
        <v>0.22222222222222221</v>
      </c>
      <c r="CD29" s="16">
        <v>0</v>
      </c>
      <c r="CE29" s="16">
        <v>0</v>
      </c>
      <c r="CF29" s="16">
        <v>0.63636363636363635</v>
      </c>
      <c r="CG29" s="16">
        <v>0.27272727272727271</v>
      </c>
      <c r="CH29" s="16">
        <v>9.0909090909090912E-2</v>
      </c>
      <c r="CI29" s="16">
        <v>0</v>
      </c>
      <c r="CJ29" s="67">
        <v>1</v>
      </c>
      <c r="CK29" s="67">
        <v>0</v>
      </c>
      <c r="CL29" s="67">
        <v>0</v>
      </c>
      <c r="CM29" s="67">
        <v>0</v>
      </c>
      <c r="CN29" s="67">
        <v>1</v>
      </c>
      <c r="CO29" s="67">
        <v>0</v>
      </c>
      <c r="CP29" s="67">
        <v>0</v>
      </c>
      <c r="CQ29" s="18">
        <v>0</v>
      </c>
      <c r="CR29" s="16">
        <v>0</v>
      </c>
      <c r="CS29" s="16">
        <v>9.0909090909090912E-2</v>
      </c>
      <c r="CT29" s="16">
        <v>0</v>
      </c>
      <c r="CU29" s="17">
        <v>0</v>
      </c>
      <c r="CV29" s="16">
        <v>0.31428571428571428</v>
      </c>
      <c r="CW29" s="16">
        <v>0</v>
      </c>
      <c r="CX29" s="16">
        <v>2.8571428571428571E-2</v>
      </c>
      <c r="CY29" s="16">
        <v>0.14285714285714285</v>
      </c>
      <c r="CZ29" s="16">
        <v>0.14285714285714285</v>
      </c>
      <c r="DA29" s="16">
        <v>2.8571428571428571E-2</v>
      </c>
      <c r="DB29" s="16">
        <v>2.8571428571428571E-2</v>
      </c>
      <c r="DC29" s="16">
        <v>8.5714285714285715E-2</v>
      </c>
      <c r="DD29" s="16">
        <v>8.5714285714285715E-2</v>
      </c>
      <c r="DE29" s="16">
        <v>0.14285714285714285</v>
      </c>
      <c r="DF29" s="16">
        <v>0</v>
      </c>
      <c r="DG29" s="16">
        <v>1</v>
      </c>
      <c r="DH29" s="16">
        <v>0</v>
      </c>
      <c r="DI29" s="16">
        <v>9.0909090909090912E-2</v>
      </c>
      <c r="DJ29" s="16">
        <v>0.45454545454545453</v>
      </c>
      <c r="DK29" s="16">
        <v>0.45454545454545453</v>
      </c>
      <c r="DL29" s="16">
        <v>9.0909090909090912E-2</v>
      </c>
      <c r="DM29" s="16">
        <v>9.0909090909090912E-2</v>
      </c>
      <c r="DN29" s="16">
        <v>0.27272727272727271</v>
      </c>
      <c r="DO29" s="16">
        <v>0.27272727272727271</v>
      </c>
      <c r="DP29" s="16">
        <v>0.45454545454545453</v>
      </c>
      <c r="DQ29" s="17">
        <v>0</v>
      </c>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7"/>
      <c r="EP29" s="16">
        <v>0.15065359477124182</v>
      </c>
      <c r="EQ29" s="16">
        <v>0.18736383442265794</v>
      </c>
      <c r="ER29" s="16">
        <v>9.1830065359477117E-2</v>
      </c>
      <c r="ES29" s="16">
        <v>7.4400871459694984E-2</v>
      </c>
      <c r="ET29" s="16">
        <v>7.4400871459694984E-2</v>
      </c>
      <c r="EU29" s="16">
        <v>1.8518518518518517E-2</v>
      </c>
      <c r="EV29" s="16">
        <v>3.8126361655773419E-2</v>
      </c>
      <c r="EW29" s="16">
        <v>3.518518518518518E-2</v>
      </c>
      <c r="EX29" s="16">
        <v>5.4793028322440082E-2</v>
      </c>
      <c r="EY29" s="16">
        <v>0.10958605664488016</v>
      </c>
      <c r="EZ29" s="16">
        <v>3.7037037037037035E-2</v>
      </c>
      <c r="FA29" s="16">
        <v>0.10958605664488016</v>
      </c>
      <c r="FB29" s="16">
        <v>1.8518518518518517E-2</v>
      </c>
      <c r="FC29" s="16">
        <v>0.10997150997150996</v>
      </c>
      <c r="FD29" s="16">
        <v>0.21082621082621084</v>
      </c>
      <c r="FE29" s="16">
        <v>9.1025641025641035E-2</v>
      </c>
      <c r="FF29" s="16">
        <v>9.3304843304843302E-2</v>
      </c>
      <c r="FG29" s="16">
        <v>5.6267806267806267E-2</v>
      </c>
      <c r="FH29" s="16">
        <v>3.518518518518518E-2</v>
      </c>
      <c r="FI29" s="16">
        <v>3.7749287749287749E-2</v>
      </c>
      <c r="FJ29" s="16">
        <v>3.5897435897435895E-2</v>
      </c>
      <c r="FK29" s="16">
        <v>5.4415954415954412E-2</v>
      </c>
      <c r="FL29" s="16">
        <v>0.12549857549857552</v>
      </c>
      <c r="FM29" s="16">
        <v>3.8461538461538464E-2</v>
      </c>
      <c r="FN29" s="16">
        <v>9.2165242165242162E-2</v>
      </c>
      <c r="FO29" s="17">
        <v>1.9230769230769232E-2</v>
      </c>
      <c r="FP29" s="16">
        <v>0.15084915084915082</v>
      </c>
      <c r="FQ29" s="16">
        <v>0.30319680319680326</v>
      </c>
      <c r="FR29" s="16">
        <v>0.22502497502497501</v>
      </c>
      <c r="FS29" s="16">
        <v>0.25774225774225773</v>
      </c>
      <c r="FT29" s="16">
        <v>6.3186813186813184E-2</v>
      </c>
      <c r="FU29" s="16">
        <v>0</v>
      </c>
      <c r="FV29" s="16">
        <v>0.2</v>
      </c>
      <c r="FW29" s="16">
        <v>0.1</v>
      </c>
      <c r="FX29" s="16">
        <v>0.31666666666666665</v>
      </c>
      <c r="FY29" s="16">
        <v>0.25</v>
      </c>
      <c r="FZ29" s="16">
        <v>0.13333333333333333</v>
      </c>
      <c r="GA29" s="17">
        <v>0</v>
      </c>
      <c r="GB29" s="16">
        <v>2.66666666666667E-2</v>
      </c>
      <c r="GC29" s="16">
        <v>9.587301587301586E-2</v>
      </c>
      <c r="GD29" s="16">
        <v>0.10031746031746032</v>
      </c>
      <c r="GE29" s="16">
        <v>0.16444444444444445</v>
      </c>
      <c r="GF29" s="16">
        <v>5.5555555555555552E-2</v>
      </c>
      <c r="GG29" s="16">
        <v>0.02</v>
      </c>
      <c r="GH29" s="16">
        <v>7.9365079365079361E-2</v>
      </c>
      <c r="GI29" s="16">
        <v>0.15746031746031747</v>
      </c>
      <c r="GJ29" s="16">
        <v>4.8888888888888885E-2</v>
      </c>
      <c r="GK29" s="16">
        <v>0.14476190476190476</v>
      </c>
      <c r="GL29" s="16">
        <v>0.04</v>
      </c>
      <c r="GM29" s="16">
        <v>3.3333333333333333E-2</v>
      </c>
      <c r="GN29" s="16">
        <v>1.3333333333333332E-2</v>
      </c>
      <c r="GO29" s="16">
        <v>0.02</v>
      </c>
      <c r="GP29" s="19">
        <v>0</v>
      </c>
      <c r="GQ29" s="17"/>
      <c r="GR29" s="16"/>
      <c r="GS29" s="16"/>
      <c r="GT29" s="49">
        <v>0.11975308641975306</v>
      </c>
      <c r="GU29" s="16">
        <v>5.5555555555555552E-2</v>
      </c>
      <c r="GV29" s="16">
        <v>0.22460317460317458</v>
      </c>
      <c r="GW29" s="16">
        <v>8.1393298059964703E-2</v>
      </c>
      <c r="GX29" s="16">
        <v>0.18227513227513226</v>
      </c>
      <c r="GY29" s="16">
        <v>8.3686067019400331E-2</v>
      </c>
      <c r="GZ29" s="16">
        <v>0.17134038800705464</v>
      </c>
      <c r="HA29" s="17">
        <v>8.1393298059964703E-2</v>
      </c>
      <c r="HB29" s="16">
        <v>0.1</v>
      </c>
      <c r="HC29" s="16">
        <v>1.4285714285714284E-2</v>
      </c>
      <c r="HD29" s="16">
        <v>5.7142857142857141E-2</v>
      </c>
      <c r="HE29" s="16">
        <v>0.10952380952380954</v>
      </c>
      <c r="HF29" s="16">
        <v>8.5714285714285701E-2</v>
      </c>
      <c r="HG29" s="16">
        <v>2.8571428571428571E-2</v>
      </c>
      <c r="HH29" s="16">
        <v>4.7619047619047615E-3</v>
      </c>
      <c r="HI29" s="16">
        <v>0.16190476190476191</v>
      </c>
      <c r="HJ29" s="16">
        <v>9.9999999999999992E-2</v>
      </c>
      <c r="HK29" s="16">
        <v>5.7142857142857134E-2</v>
      </c>
      <c r="HL29" s="16">
        <v>8.5714285714285715E-2</v>
      </c>
      <c r="HM29" s="16">
        <v>4.2857142857142851E-2</v>
      </c>
      <c r="HN29" s="16">
        <v>0.11904761904761905</v>
      </c>
      <c r="HO29" s="16">
        <v>2.3809523809523808E-2</v>
      </c>
      <c r="HP29" s="19">
        <v>9.5238095238095229E-3</v>
      </c>
      <c r="HQ29" s="17"/>
      <c r="HR29" s="19">
        <v>0.71400000000000008</v>
      </c>
      <c r="HS29" s="16">
        <v>0.42899999999999999</v>
      </c>
      <c r="HT29" s="16">
        <v>0</v>
      </c>
      <c r="HU29" s="16">
        <v>7.0999999999999994E-2</v>
      </c>
      <c r="HV29" s="16">
        <v>0.5</v>
      </c>
      <c r="HW29" s="16">
        <v>7.0999999999999994E-2</v>
      </c>
      <c r="HX29" s="17">
        <v>0</v>
      </c>
      <c r="HY29" s="16">
        <v>0.12987359703606843</v>
      </c>
      <c r="HZ29" s="16">
        <v>7.2774599056736625E-2</v>
      </c>
      <c r="IA29" s="16">
        <v>5.6203167765962223E-2</v>
      </c>
      <c r="IB29" s="16">
        <v>8.4242362085948042E-2</v>
      </c>
      <c r="IC29" s="16">
        <v>0.14086847553666776</v>
      </c>
      <c r="ID29" s="16">
        <v>5.6687221036393197E-2</v>
      </c>
      <c r="IE29" s="16">
        <v>5.8124113663217174E-2</v>
      </c>
      <c r="IF29" s="16">
        <v>5.3152605609194652E-2</v>
      </c>
      <c r="IG29" s="16">
        <v>4.4130360000598265E-2</v>
      </c>
      <c r="IH29" s="16">
        <v>5.143154134270031E-2</v>
      </c>
      <c r="II29" s="16">
        <v>7.3163193576438967E-2</v>
      </c>
      <c r="IJ29" s="16">
        <v>5.5730283237350138E-2</v>
      </c>
      <c r="IK29" s="16">
        <v>5.2479839449821958E-2</v>
      </c>
      <c r="IL29" s="16">
        <v>5.4205002158966356E-2</v>
      </c>
      <c r="IM29" s="19">
        <v>1.6933638443935927E-2</v>
      </c>
      <c r="IN29" s="17"/>
      <c r="IO29" s="16">
        <v>0.14285714285714285</v>
      </c>
      <c r="IP29" s="16">
        <v>7.1428571428571425E-2</v>
      </c>
      <c r="IQ29" s="16">
        <v>0.14285714285714285</v>
      </c>
      <c r="IR29" s="16">
        <v>0.35714285714285715</v>
      </c>
      <c r="IS29" s="16">
        <v>0.14285714285714285</v>
      </c>
      <c r="IT29" s="16">
        <v>0.14285714285714285</v>
      </c>
      <c r="IU29" s="17">
        <v>0</v>
      </c>
      <c r="IV29" s="16">
        <v>0.5714285714285714</v>
      </c>
      <c r="IW29" s="16">
        <v>0.5714285714285714</v>
      </c>
      <c r="IX29" s="16">
        <v>0.5714285714285714</v>
      </c>
      <c r="IY29" s="16">
        <v>0.6428571428571429</v>
      </c>
      <c r="IZ29" s="16">
        <v>-0.5</v>
      </c>
      <c r="JA29" s="16">
        <v>0.2857142857142857</v>
      </c>
      <c r="JB29" s="16">
        <v>0.14285714285714285</v>
      </c>
      <c r="JC29" s="16">
        <v>0.35714285714285715</v>
      </c>
      <c r="JD29" s="16">
        <v>0</v>
      </c>
      <c r="JE29" s="16">
        <v>0.6428571428571429</v>
      </c>
      <c r="JF29" s="19">
        <v>-7.1428571428571425E-2</v>
      </c>
      <c r="JG29" s="17"/>
      <c r="JH29" s="300">
        <v>0.12844932844932799</v>
      </c>
      <c r="JI29" s="69">
        <v>0.11221001221001221</v>
      </c>
      <c r="JJ29" s="69">
        <v>7.8144078144078144E-2</v>
      </c>
      <c r="JK29" s="69">
        <v>0.1075091575091575</v>
      </c>
      <c r="JL29" s="69">
        <v>0.18730158730158727</v>
      </c>
      <c r="JM29" s="69">
        <v>2.5763125763125762E-2</v>
      </c>
      <c r="JN29" s="69">
        <v>6.5079365079365084E-2</v>
      </c>
      <c r="JO29" s="69">
        <v>4.7985347985347988E-2</v>
      </c>
      <c r="JP29" s="69">
        <v>0.12222222222222223</v>
      </c>
      <c r="JQ29" s="69">
        <v>0.10311355311355312</v>
      </c>
      <c r="JR29" s="300">
        <v>2.2222222222222223E-2</v>
      </c>
      <c r="JS29" s="70"/>
      <c r="JT29" s="19">
        <v>7.6999999999999999E-2</v>
      </c>
      <c r="JU29" s="16">
        <v>7.6999999999999999E-2</v>
      </c>
      <c r="JV29" s="16">
        <v>0.23100000000000001</v>
      </c>
      <c r="JW29" s="16">
        <v>0.23100000000000001</v>
      </c>
      <c r="JX29" s="16">
        <v>0.84599999999999997</v>
      </c>
      <c r="JY29" s="16">
        <v>0</v>
      </c>
      <c r="JZ29" s="16">
        <v>0.154</v>
      </c>
      <c r="KA29" s="16">
        <v>0.23100000000000001</v>
      </c>
      <c r="KB29" s="16">
        <v>0.154</v>
      </c>
      <c r="KC29" s="16">
        <v>0.53799999999999992</v>
      </c>
      <c r="KD29" s="19">
        <v>7.6999999999999999E-2</v>
      </c>
      <c r="KE29" s="17"/>
      <c r="KN29" s="49">
        <v>0.2857142857142857</v>
      </c>
      <c r="KO29" s="16">
        <v>-7.1428571428571425E-2</v>
      </c>
      <c r="KP29" s="16">
        <v>7.1428571428571425E-2</v>
      </c>
      <c r="KQ29" s="16">
        <v>0.21428571428571427</v>
      </c>
      <c r="KR29" s="16">
        <v>7.1428571428571425E-2</v>
      </c>
      <c r="KS29" s="16">
        <v>7.1428571428571425E-2</v>
      </c>
      <c r="KT29" s="17">
        <v>-7.1428571428571425E-2</v>
      </c>
      <c r="KU29" s="16">
        <v>0.27719780219780221</v>
      </c>
      <c r="KV29" s="16">
        <v>0.20329670329670332</v>
      </c>
      <c r="KW29" s="16">
        <v>0.26172161172161174</v>
      </c>
      <c r="KX29" s="16">
        <v>0.22335164835164836</v>
      </c>
      <c r="KY29" s="16">
        <v>3.4432234432234435E-2</v>
      </c>
      <c r="KZ29" s="16">
        <v>0.27719780219780199</v>
      </c>
      <c r="LA29" s="16">
        <v>0.20329670329670332</v>
      </c>
      <c r="LB29" s="16">
        <v>0.26172161172161174</v>
      </c>
      <c r="LC29" s="16">
        <v>0.22335164835164836</v>
      </c>
      <c r="LD29" s="17">
        <v>3.4432234432234435E-2</v>
      </c>
      <c r="LE29" s="16"/>
      <c r="LF29" s="16"/>
      <c r="LG29" s="16"/>
      <c r="LH29" s="16"/>
      <c r="LI29" s="16"/>
      <c r="LJ29" s="16"/>
      <c r="LK29" s="49"/>
      <c r="LL29" s="16"/>
      <c r="LM29" s="16"/>
      <c r="LN29" s="19"/>
      <c r="LO29" s="19"/>
      <c r="LP29" s="19"/>
      <c r="LQ29" s="49">
        <v>0.5</v>
      </c>
      <c r="LR29" s="16">
        <v>0.25</v>
      </c>
      <c r="LS29" s="16">
        <v>0.25</v>
      </c>
      <c r="LT29" s="16">
        <v>0</v>
      </c>
      <c r="LU29" s="16">
        <v>0.25</v>
      </c>
      <c r="LV29" s="16">
        <v>0.75</v>
      </c>
      <c r="LW29" s="16">
        <v>0.25</v>
      </c>
      <c r="LX29" s="19">
        <v>0</v>
      </c>
      <c r="LY29" s="19"/>
      <c r="LZ29" s="17"/>
      <c r="MA29" s="16">
        <v>0</v>
      </c>
      <c r="MB29" s="16">
        <v>0</v>
      </c>
      <c r="MC29" s="16">
        <v>1</v>
      </c>
      <c r="MD29" s="16">
        <v>0</v>
      </c>
      <c r="ME29" s="16">
        <v>0</v>
      </c>
      <c r="MF29" s="16">
        <v>0</v>
      </c>
      <c r="MG29" s="16">
        <v>0</v>
      </c>
      <c r="MH29" s="19">
        <v>0</v>
      </c>
      <c r="MI29" s="17"/>
      <c r="MJ29" s="16"/>
      <c r="MK29" s="16"/>
      <c r="ML29" s="16"/>
      <c r="MM29" s="16"/>
      <c r="MN29" s="16"/>
      <c r="MO29" s="16"/>
      <c r="MP29" s="49"/>
      <c r="MQ29" s="16"/>
      <c r="MR29" s="16"/>
      <c r="MS29" s="16"/>
      <c r="MT29" s="19"/>
      <c r="MU29" s="17"/>
      <c r="MV29" s="16">
        <v>0.5</v>
      </c>
      <c r="MW29" s="16">
        <v>0.25</v>
      </c>
      <c r="MX29" s="16">
        <v>0.5</v>
      </c>
      <c r="MY29" s="16">
        <v>0</v>
      </c>
      <c r="MZ29" s="16">
        <v>0.5</v>
      </c>
      <c r="NA29" s="16">
        <v>0.5</v>
      </c>
      <c r="NB29" s="16">
        <v>0</v>
      </c>
      <c r="NC29" s="19">
        <v>0</v>
      </c>
      <c r="ND29" s="17"/>
      <c r="NE29" s="19">
        <v>0</v>
      </c>
      <c r="NF29" s="16">
        <v>0.4</v>
      </c>
      <c r="NG29" s="16">
        <v>0.2</v>
      </c>
      <c r="NH29" s="16">
        <v>0.4</v>
      </c>
      <c r="NI29" s="16">
        <v>0.2</v>
      </c>
      <c r="NJ29" s="16">
        <v>0</v>
      </c>
      <c r="NK29" s="16">
        <v>0</v>
      </c>
      <c r="NL29" s="19">
        <v>0.4</v>
      </c>
      <c r="NM29" s="17"/>
      <c r="NN29" s="19"/>
      <c r="NO29" s="19"/>
      <c r="NP29" s="19"/>
      <c r="NQ29" s="19"/>
      <c r="NR29" s="19"/>
      <c r="NS29" s="17"/>
      <c r="NT29" s="19"/>
      <c r="NU29" s="19"/>
      <c r="NV29" s="19"/>
      <c r="NW29" s="19"/>
      <c r="NX29" s="19"/>
      <c r="NY29" s="17"/>
      <c r="NZ29" s="19"/>
      <c r="OA29" s="19"/>
      <c r="OB29" s="19"/>
      <c r="OC29" s="19"/>
      <c r="OD29" s="19"/>
      <c r="OE29" s="19"/>
      <c r="OF29" s="19"/>
      <c r="OG29" s="19"/>
      <c r="OH29" s="17"/>
      <c r="OI29" s="19"/>
      <c r="OJ29" s="19"/>
      <c r="OK29" s="19"/>
      <c r="OL29" s="19"/>
      <c r="OM29" s="19"/>
      <c r="ON29" s="19"/>
      <c r="OO29" s="19"/>
      <c r="OP29" s="19"/>
      <c r="OQ29" s="17"/>
      <c r="OR29" s="19"/>
      <c r="OS29" s="19"/>
      <c r="OT29" s="19"/>
      <c r="OU29" s="19"/>
      <c r="OV29" s="19"/>
      <c r="OW29" s="17"/>
      <c r="OX29" s="19"/>
      <c r="OY29" s="19"/>
      <c r="OZ29" s="19"/>
      <c r="PA29" s="19"/>
      <c r="PB29" s="19"/>
      <c r="PC29" s="17"/>
      <c r="PD29" s="19"/>
      <c r="PE29" s="19"/>
      <c r="PF29" s="19"/>
      <c r="PG29" s="19"/>
      <c r="PH29" s="19"/>
      <c r="PI29" s="19"/>
      <c r="PJ29" s="19"/>
      <c r="PK29" s="19"/>
      <c r="PL29" s="17"/>
      <c r="PM29" s="19"/>
      <c r="PN29" s="19"/>
      <c r="PO29" s="19"/>
      <c r="PP29" s="19"/>
      <c r="PQ29" s="19"/>
      <c r="PR29" s="19"/>
      <c r="PS29" s="19"/>
      <c r="PT29" s="19"/>
      <c r="PU29" s="17"/>
      <c r="PV29" s="19">
        <v>0.32142857142857145</v>
      </c>
      <c r="PW29" s="16">
        <v>8.3333333333333329E-2</v>
      </c>
      <c r="PX29" s="16">
        <v>0.13095238095238093</v>
      </c>
      <c r="PY29" s="16">
        <v>0.27380952380952378</v>
      </c>
      <c r="PZ29" s="16">
        <v>8.3333333333333329E-2</v>
      </c>
      <c r="QA29" s="16">
        <v>1.1904761904761904E-2</v>
      </c>
      <c r="QB29" s="16">
        <v>9.5238095238095233E-2</v>
      </c>
      <c r="QC29" s="19">
        <v>0</v>
      </c>
      <c r="QD29" s="17"/>
      <c r="QE29" s="19">
        <v>7.1428571428571425E-2</v>
      </c>
      <c r="QF29" s="16">
        <v>0.15476190476190477</v>
      </c>
      <c r="QG29" s="16">
        <v>9.5238095238095233E-2</v>
      </c>
      <c r="QH29" s="16">
        <v>8.3333333333333329E-2</v>
      </c>
      <c r="QI29" s="16">
        <v>0.25</v>
      </c>
      <c r="QJ29" s="16">
        <v>9.5238095238095233E-2</v>
      </c>
      <c r="QK29" s="16">
        <v>0.25</v>
      </c>
      <c r="QL29" s="19">
        <v>0</v>
      </c>
      <c r="QM29" s="17"/>
      <c r="QN29" s="19">
        <v>0.36904761904761907</v>
      </c>
      <c r="QO29" s="16">
        <v>0.14285714285714285</v>
      </c>
      <c r="QP29" s="16">
        <v>0.14285714285714285</v>
      </c>
      <c r="QQ29" s="16">
        <v>4.7619047619047616E-2</v>
      </c>
      <c r="QR29" s="16">
        <v>0.13095238095238093</v>
      </c>
      <c r="QS29" s="16">
        <v>9.5238095238095233E-2</v>
      </c>
      <c r="QT29" s="16">
        <v>5.9523809523809521E-2</v>
      </c>
      <c r="QU29" s="19">
        <v>1.1904761904761904E-2</v>
      </c>
      <c r="QV29" s="17"/>
      <c r="QW29" s="49"/>
      <c r="QX29" s="19"/>
      <c r="QY29" s="19"/>
      <c r="QZ29" s="17"/>
      <c r="RA29" s="49"/>
      <c r="RB29" s="19"/>
      <c r="RC29" s="19"/>
      <c r="RD29" s="17"/>
      <c r="RE29" s="49"/>
      <c r="RF29" s="19"/>
      <c r="RG29" s="19"/>
      <c r="RH29" s="17"/>
      <c r="RI29" s="49"/>
      <c r="RJ29" s="19"/>
      <c r="RK29" s="19"/>
      <c r="RL29" s="17"/>
    </row>
    <row r="30" spans="1:481"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6"/>
      <c r="X30" s="34"/>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39">
        <v>0.77800000000000002</v>
      </c>
      <c r="BW30" s="18">
        <v>0.222</v>
      </c>
      <c r="BX30" s="73">
        <v>0.40357142857142858</v>
      </c>
      <c r="BY30" s="73">
        <v>0.36428571428571432</v>
      </c>
      <c r="BZ30" s="73">
        <v>0.1</v>
      </c>
      <c r="CA30" s="74">
        <v>0.13214285714285715</v>
      </c>
      <c r="CB30" s="16">
        <v>1</v>
      </c>
      <c r="CC30" s="16">
        <v>0</v>
      </c>
      <c r="CD30" s="16">
        <v>0</v>
      </c>
      <c r="CE30" s="16">
        <v>0</v>
      </c>
      <c r="CF30" s="16">
        <v>1</v>
      </c>
      <c r="CG30" s="16">
        <v>0</v>
      </c>
      <c r="CH30" s="16">
        <v>0</v>
      </c>
      <c r="CI30" s="16">
        <v>0</v>
      </c>
      <c r="CJ30" s="67">
        <v>1</v>
      </c>
      <c r="CK30" s="67">
        <v>0</v>
      </c>
      <c r="CL30" s="67">
        <v>0</v>
      </c>
      <c r="CM30" s="67">
        <v>0</v>
      </c>
      <c r="CN30" s="67">
        <v>1</v>
      </c>
      <c r="CO30" s="67">
        <v>0</v>
      </c>
      <c r="CP30" s="67">
        <v>0</v>
      </c>
      <c r="CQ30" s="18">
        <v>0</v>
      </c>
      <c r="CR30" s="16">
        <v>-0.14285714285714285</v>
      </c>
      <c r="CS30" s="16">
        <v>0.2857142857142857</v>
      </c>
      <c r="CT30" s="16">
        <v>0.14285714285714285</v>
      </c>
      <c r="CU30" s="17">
        <v>0.14285714285714285</v>
      </c>
      <c r="CV30" s="16">
        <v>0.33333333333333326</v>
      </c>
      <c r="CW30" s="16">
        <v>5.5555555555555552E-2</v>
      </c>
      <c r="CX30" s="16">
        <v>5.5555555555555552E-2</v>
      </c>
      <c r="CY30" s="16">
        <v>5.5555555555555552E-2</v>
      </c>
      <c r="CZ30" s="16">
        <v>0.1111111111111111</v>
      </c>
      <c r="DA30" s="16">
        <v>5.5555555555555552E-2</v>
      </c>
      <c r="DB30" s="16">
        <v>5.5555555555555552E-2</v>
      </c>
      <c r="DC30" s="16">
        <v>0.16666666666666663</v>
      </c>
      <c r="DD30" s="16">
        <v>0</v>
      </c>
      <c r="DE30" s="16">
        <v>0.1111111111111111</v>
      </c>
      <c r="DF30" s="16">
        <v>0</v>
      </c>
      <c r="DG30" s="16">
        <v>0.8571428571428571</v>
      </c>
      <c r="DH30" s="16">
        <v>0.14285714285714285</v>
      </c>
      <c r="DI30" s="16">
        <v>0.14285714285714285</v>
      </c>
      <c r="DJ30" s="16">
        <v>0.14285714285714285</v>
      </c>
      <c r="DK30" s="16">
        <v>0.2857142857142857</v>
      </c>
      <c r="DL30" s="16">
        <v>0.14285714285714285</v>
      </c>
      <c r="DM30" s="16">
        <v>0.14285714285714285</v>
      </c>
      <c r="DN30" s="16">
        <v>0.42857142857142855</v>
      </c>
      <c r="DO30" s="16">
        <v>0</v>
      </c>
      <c r="DP30" s="16">
        <v>0.2857142857142857</v>
      </c>
      <c r="DQ30" s="17">
        <v>0</v>
      </c>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7"/>
      <c r="EP30" s="16">
        <v>0.16666666666666666</v>
      </c>
      <c r="EQ30" s="16">
        <v>0.29629629629629628</v>
      </c>
      <c r="ER30" s="16">
        <v>1.8518518518518517E-2</v>
      </c>
      <c r="ES30" s="16">
        <v>9.2592592592592587E-2</v>
      </c>
      <c r="ET30" s="16">
        <v>3.7037037037037035E-2</v>
      </c>
      <c r="EU30" s="16">
        <v>0</v>
      </c>
      <c r="EV30" s="16">
        <v>3.7037037037037035E-2</v>
      </c>
      <c r="EW30" s="16">
        <v>3.7037037037037035E-2</v>
      </c>
      <c r="EX30" s="16">
        <v>0</v>
      </c>
      <c r="EY30" s="16">
        <v>0.16666666666666666</v>
      </c>
      <c r="EZ30" s="16">
        <v>0</v>
      </c>
      <c r="FA30" s="16">
        <v>0.1111111111111111</v>
      </c>
      <c r="FB30" s="16">
        <v>3.7037037037037035E-2</v>
      </c>
      <c r="FC30" s="16">
        <v>9.5238095238095233E-2</v>
      </c>
      <c r="FD30" s="16">
        <v>0.33333333333333331</v>
      </c>
      <c r="FE30" s="16">
        <v>0</v>
      </c>
      <c r="FF30" s="16">
        <v>0.11904761904761904</v>
      </c>
      <c r="FG30" s="16">
        <v>0</v>
      </c>
      <c r="FH30" s="16">
        <v>0</v>
      </c>
      <c r="FI30" s="16">
        <v>0</v>
      </c>
      <c r="FJ30" s="16">
        <v>4.7619047619047616E-2</v>
      </c>
      <c r="FK30" s="16">
        <v>0</v>
      </c>
      <c r="FL30" s="16">
        <v>0.26190476190476186</v>
      </c>
      <c r="FM30" s="16">
        <v>0</v>
      </c>
      <c r="FN30" s="16">
        <v>0.11904761904761904</v>
      </c>
      <c r="FO30" s="17">
        <v>2.3809523809523808E-2</v>
      </c>
      <c r="FP30" s="16">
        <v>0.2</v>
      </c>
      <c r="FQ30" s="16">
        <v>0.1</v>
      </c>
      <c r="FR30" s="16">
        <v>0.27777777777777779</v>
      </c>
      <c r="FS30" s="16">
        <v>0.33333333333333331</v>
      </c>
      <c r="FT30" s="16">
        <v>8.8888888888888892E-2</v>
      </c>
      <c r="FU30" s="16">
        <v>0</v>
      </c>
      <c r="FV30" s="16">
        <v>0.14285714285714285</v>
      </c>
      <c r="FW30" s="16">
        <v>0.32142857142857145</v>
      </c>
      <c r="FX30" s="16">
        <v>0.2857142857142857</v>
      </c>
      <c r="FY30" s="16">
        <v>0.25</v>
      </c>
      <c r="FZ30" s="16">
        <v>0</v>
      </c>
      <c r="GA30" s="17">
        <v>0</v>
      </c>
      <c r="GB30" s="16">
        <v>9.5238095238095229E-3</v>
      </c>
      <c r="GC30" s="16">
        <v>7.407407407407407E-2</v>
      </c>
      <c r="GD30" s="16">
        <v>5.9259259259259262E-2</v>
      </c>
      <c r="GE30" s="16">
        <v>0.12037037037037038</v>
      </c>
      <c r="GF30" s="16">
        <v>9.5238095238095229E-3</v>
      </c>
      <c r="GG30" s="16">
        <v>3.9153439153439155E-2</v>
      </c>
      <c r="GH30" s="16">
        <v>6.3227513227513216E-2</v>
      </c>
      <c r="GI30" s="16">
        <v>0.20185185185185184</v>
      </c>
      <c r="GJ30" s="16">
        <v>2.6190476190476188E-2</v>
      </c>
      <c r="GK30" s="16">
        <v>0.19444444444444445</v>
      </c>
      <c r="GL30" s="16">
        <v>0</v>
      </c>
      <c r="GM30" s="16">
        <v>7.6190476190476183E-2</v>
      </c>
      <c r="GN30" s="16">
        <v>6.1111111111111116E-2</v>
      </c>
      <c r="GO30" s="16">
        <v>4.8412698412698414E-2</v>
      </c>
      <c r="GP30" s="19">
        <v>1.6666666666666666E-2</v>
      </c>
      <c r="GQ30" s="17"/>
      <c r="GR30" s="16"/>
      <c r="GS30" s="16"/>
      <c r="GT30" s="49">
        <v>0.18181818181818182</v>
      </c>
      <c r="GU30" s="16">
        <v>0</v>
      </c>
      <c r="GV30" s="16">
        <v>0.24242424242424243</v>
      </c>
      <c r="GW30" s="16">
        <v>0</v>
      </c>
      <c r="GX30" s="16">
        <v>0.39393939393939398</v>
      </c>
      <c r="GY30" s="16">
        <v>6.0606060606060608E-2</v>
      </c>
      <c r="GZ30" s="16">
        <v>0.12121212121212122</v>
      </c>
      <c r="HA30" s="17">
        <v>0</v>
      </c>
      <c r="HB30" s="16">
        <v>0.11851851851851852</v>
      </c>
      <c r="HC30" s="16">
        <v>0</v>
      </c>
      <c r="HD30" s="16">
        <v>0</v>
      </c>
      <c r="HE30" s="16">
        <v>0.11851851851851852</v>
      </c>
      <c r="HF30" s="16">
        <v>6.6666666666666666E-2</v>
      </c>
      <c r="HG30" s="16">
        <v>1.4814814814814815E-2</v>
      </c>
      <c r="HH30" s="16">
        <v>0</v>
      </c>
      <c r="HI30" s="16">
        <v>0.16296296296296298</v>
      </c>
      <c r="HJ30" s="16">
        <v>0.17037037037037039</v>
      </c>
      <c r="HK30" s="16">
        <v>5.9259259259259262E-2</v>
      </c>
      <c r="HL30" s="16">
        <v>8.1481481481481474E-2</v>
      </c>
      <c r="HM30" s="16">
        <v>2.2222222222222223E-2</v>
      </c>
      <c r="HN30" s="16">
        <v>0.17777777777777778</v>
      </c>
      <c r="HO30" s="16">
        <v>7.4074074074074077E-3</v>
      </c>
      <c r="HP30" s="19">
        <v>0</v>
      </c>
      <c r="HQ30" s="17"/>
      <c r="HR30" s="19">
        <v>0.44400000000000001</v>
      </c>
      <c r="HS30" s="16">
        <v>0.44400000000000001</v>
      </c>
      <c r="HT30" s="16">
        <v>0</v>
      </c>
      <c r="HU30" s="16">
        <v>0</v>
      </c>
      <c r="HV30" s="16">
        <v>0.33299999999999996</v>
      </c>
      <c r="HW30" s="16">
        <v>0.111</v>
      </c>
      <c r="HX30" s="17">
        <v>0.111</v>
      </c>
      <c r="HY30" s="16">
        <v>0.12538138138138136</v>
      </c>
      <c r="HZ30" s="16">
        <v>8.4574658692305751E-2</v>
      </c>
      <c r="IA30" s="16">
        <v>5.8152505446623093E-2</v>
      </c>
      <c r="IB30" s="16">
        <v>0.10162838468720822</v>
      </c>
      <c r="IC30" s="16">
        <v>0.14285714285714285</v>
      </c>
      <c r="ID30" s="16">
        <v>4.3826179120296765E-2</v>
      </c>
      <c r="IE30" s="16">
        <v>5.2641111699935225E-2</v>
      </c>
      <c r="IF30" s="16">
        <v>5.9477359712653832E-2</v>
      </c>
      <c r="IG30" s="16">
        <v>4.7629982924100575E-2</v>
      </c>
      <c r="IH30" s="16">
        <v>4.4052994170641228E-2</v>
      </c>
      <c r="II30" s="16">
        <v>7.5006031241325363E-2</v>
      </c>
      <c r="IJ30" s="16">
        <v>3.8514985573809099E-2</v>
      </c>
      <c r="IK30" s="16">
        <v>4.5778248837072363E-2</v>
      </c>
      <c r="IL30" s="16">
        <v>5.8723664841311897E-2</v>
      </c>
      <c r="IM30" s="19">
        <v>2.1755368814192343E-2</v>
      </c>
      <c r="IN30" s="17"/>
      <c r="IO30" s="16">
        <v>0.22222222222222221</v>
      </c>
      <c r="IP30" s="16">
        <v>-0.1111111111111111</v>
      </c>
      <c r="IQ30" s="16">
        <v>-0.1111111111111111</v>
      </c>
      <c r="IR30" s="16">
        <v>-0.1111111111111111</v>
      </c>
      <c r="IS30" s="16">
        <v>-0.1111111111111111</v>
      </c>
      <c r="IT30" s="16">
        <v>0.1111111111111111</v>
      </c>
      <c r="IU30" s="17">
        <v>-0.22222222222222221</v>
      </c>
      <c r="IV30" s="16">
        <v>0.44444444444444442</v>
      </c>
      <c r="IW30" s="16">
        <v>0.66666666666666663</v>
      </c>
      <c r="IX30" s="16">
        <v>0.66666666666666663</v>
      </c>
      <c r="IY30" s="16">
        <v>0.66666666666666663</v>
      </c>
      <c r="IZ30" s="16">
        <v>-0.77777777777777779</v>
      </c>
      <c r="JA30" s="16">
        <v>0.66666666666666663</v>
      </c>
      <c r="JB30" s="16">
        <v>0.22222222222222221</v>
      </c>
      <c r="JC30" s="16">
        <v>0.22222222222222221</v>
      </c>
      <c r="JD30" s="16">
        <v>0</v>
      </c>
      <c r="JE30" s="16">
        <v>0.66666666666666663</v>
      </c>
      <c r="JF30" s="19">
        <v>-0.22222222222222221</v>
      </c>
      <c r="JG30" s="17"/>
      <c r="JH30" s="300">
        <v>7.407407407407407E-2</v>
      </c>
      <c r="JI30" s="69">
        <v>8.8888888888888878E-2</v>
      </c>
      <c r="JJ30" s="69">
        <v>8.981481481481482E-2</v>
      </c>
      <c r="JK30" s="69">
        <v>4.7222222222222221E-2</v>
      </c>
      <c r="JL30" s="69">
        <v>0.17129629629629628</v>
      </c>
      <c r="JM30" s="69">
        <v>8.1481481481481488E-2</v>
      </c>
      <c r="JN30" s="69">
        <v>0.13333333333333333</v>
      </c>
      <c r="JO30" s="69">
        <v>0.11851851851851852</v>
      </c>
      <c r="JP30" s="69">
        <v>9.722222222222221E-2</v>
      </c>
      <c r="JQ30" s="69">
        <v>8.3333333333333329E-2</v>
      </c>
      <c r="JR30" s="300">
        <v>1.4814814814814815E-2</v>
      </c>
      <c r="JS30" s="70"/>
      <c r="JT30" s="19">
        <v>0</v>
      </c>
      <c r="JU30" s="16">
        <v>0.111</v>
      </c>
      <c r="JV30" s="16">
        <v>0.111</v>
      </c>
      <c r="JW30" s="16">
        <v>0.111</v>
      </c>
      <c r="JX30" s="16">
        <v>0.77800000000000002</v>
      </c>
      <c r="JY30" s="16">
        <v>0</v>
      </c>
      <c r="JZ30" s="16">
        <v>0.111</v>
      </c>
      <c r="KA30" s="16">
        <v>0.111</v>
      </c>
      <c r="KB30" s="16">
        <v>0.111</v>
      </c>
      <c r="KC30" s="16">
        <v>0.33299999999999996</v>
      </c>
      <c r="KD30" s="19">
        <v>0</v>
      </c>
      <c r="KE30" s="17"/>
      <c r="KN30" s="49">
        <v>0.44444444444444442</v>
      </c>
      <c r="KO30" s="16">
        <v>0</v>
      </c>
      <c r="KP30" s="16">
        <v>0.1111111111111111</v>
      </c>
      <c r="KQ30" s="16">
        <v>0.22222222222222221</v>
      </c>
      <c r="KR30" s="16">
        <v>0.1111111111111111</v>
      </c>
      <c r="KS30" s="16">
        <v>0.33333333333333331</v>
      </c>
      <c r="KT30" s="17">
        <v>-0.1111111111111111</v>
      </c>
      <c r="KU30" s="16">
        <v>0.31091380881915853</v>
      </c>
      <c r="KV30" s="16">
        <v>0.18829432327337678</v>
      </c>
      <c r="KW30" s="16">
        <v>0.27599304918152484</v>
      </c>
      <c r="KX30" s="16">
        <v>0.2248023901672665</v>
      </c>
      <c r="KY30" s="16">
        <v>0</v>
      </c>
      <c r="KZ30" s="16">
        <v>0.29761915391160254</v>
      </c>
      <c r="LA30" s="16">
        <v>0.18253974773244963</v>
      </c>
      <c r="LB30" s="16">
        <v>0.30059534545071864</v>
      </c>
      <c r="LC30" s="16">
        <v>0.21924611004821395</v>
      </c>
      <c r="LD30" s="17">
        <v>0</v>
      </c>
      <c r="LE30" s="16"/>
      <c r="LF30" s="16"/>
      <c r="LG30" s="16"/>
      <c r="LH30" s="16"/>
      <c r="LI30" s="16"/>
      <c r="LJ30" s="16"/>
      <c r="LK30" s="49"/>
      <c r="LL30" s="16"/>
      <c r="LM30" s="16"/>
      <c r="LN30" s="19"/>
      <c r="LO30" s="19"/>
      <c r="LP30" s="19"/>
      <c r="LQ30" s="49">
        <v>0</v>
      </c>
      <c r="LR30" s="16">
        <v>0</v>
      </c>
      <c r="LS30" s="16">
        <v>0.33299999999999996</v>
      </c>
      <c r="LT30" s="16">
        <v>0</v>
      </c>
      <c r="LU30" s="16">
        <v>0.33299999999999996</v>
      </c>
      <c r="LV30" s="16">
        <v>0</v>
      </c>
      <c r="LW30" s="16">
        <v>0</v>
      </c>
      <c r="LX30" s="19">
        <v>0.33299999999999996</v>
      </c>
      <c r="LY30" s="19"/>
      <c r="LZ30" s="17"/>
      <c r="MA30" s="16">
        <v>0</v>
      </c>
      <c r="MB30" s="16">
        <v>0</v>
      </c>
      <c r="MC30" s="16">
        <v>0</v>
      </c>
      <c r="MD30" s="16">
        <v>1</v>
      </c>
      <c r="ME30" s="16">
        <v>0</v>
      </c>
      <c r="MF30" s="16">
        <v>0</v>
      </c>
      <c r="MG30" s="16">
        <v>0</v>
      </c>
      <c r="MH30" s="19">
        <v>0</v>
      </c>
      <c r="MI30" s="17"/>
      <c r="MJ30" s="16"/>
      <c r="MK30" s="16"/>
      <c r="ML30" s="16"/>
      <c r="MM30" s="16"/>
      <c r="MN30" s="16"/>
      <c r="MO30" s="16"/>
      <c r="MP30" s="49"/>
      <c r="MQ30" s="16"/>
      <c r="MR30" s="16"/>
      <c r="MS30" s="16"/>
      <c r="MT30" s="19"/>
      <c r="MU30" s="17"/>
      <c r="MV30" s="16">
        <v>0</v>
      </c>
      <c r="MW30" s="16">
        <v>1</v>
      </c>
      <c r="MX30" s="16">
        <v>0</v>
      </c>
      <c r="MY30" s="16">
        <v>0</v>
      </c>
      <c r="MZ30" s="16">
        <v>0</v>
      </c>
      <c r="NA30" s="16">
        <v>0</v>
      </c>
      <c r="NB30" s="16">
        <v>0</v>
      </c>
      <c r="NC30" s="19">
        <v>0</v>
      </c>
      <c r="ND30" s="17"/>
      <c r="NE30" s="19">
        <v>0</v>
      </c>
      <c r="NF30" s="16">
        <v>0.33299999999999996</v>
      </c>
      <c r="NG30" s="16">
        <v>0.33299999999999996</v>
      </c>
      <c r="NH30" s="16">
        <v>0.66700000000000004</v>
      </c>
      <c r="NI30" s="16">
        <v>0.33299999999999996</v>
      </c>
      <c r="NJ30" s="16">
        <v>0</v>
      </c>
      <c r="NK30" s="16">
        <v>0</v>
      </c>
      <c r="NL30" s="19">
        <v>0</v>
      </c>
      <c r="NM30" s="17"/>
      <c r="NN30" s="19"/>
      <c r="NO30" s="19"/>
      <c r="NP30" s="19"/>
      <c r="NQ30" s="19"/>
      <c r="NR30" s="19"/>
      <c r="NS30" s="17"/>
      <c r="NT30" s="19"/>
      <c r="NU30" s="19"/>
      <c r="NV30" s="19"/>
      <c r="NW30" s="19"/>
      <c r="NX30" s="19"/>
      <c r="NY30" s="17"/>
      <c r="NZ30" s="19"/>
      <c r="OA30" s="19"/>
      <c r="OB30" s="19"/>
      <c r="OC30" s="19"/>
      <c r="OD30" s="19"/>
      <c r="OE30" s="19"/>
      <c r="OF30" s="19"/>
      <c r="OG30" s="19"/>
      <c r="OH30" s="17"/>
      <c r="OI30" s="19"/>
      <c r="OJ30" s="19"/>
      <c r="OK30" s="19"/>
      <c r="OL30" s="19"/>
      <c r="OM30" s="19"/>
      <c r="ON30" s="19"/>
      <c r="OO30" s="19"/>
      <c r="OP30" s="19"/>
      <c r="OQ30" s="17"/>
      <c r="OR30" s="19"/>
      <c r="OS30" s="19"/>
      <c r="OT30" s="19"/>
      <c r="OU30" s="19"/>
      <c r="OV30" s="19"/>
      <c r="OW30" s="17"/>
      <c r="OX30" s="19"/>
      <c r="OY30" s="19"/>
      <c r="OZ30" s="19"/>
      <c r="PA30" s="19"/>
      <c r="PB30" s="19"/>
      <c r="PC30" s="17"/>
      <c r="PD30" s="19"/>
      <c r="PE30" s="19"/>
      <c r="PF30" s="19"/>
      <c r="PG30" s="19"/>
      <c r="PH30" s="19"/>
      <c r="PI30" s="19"/>
      <c r="PJ30" s="19"/>
      <c r="PK30" s="19"/>
      <c r="PL30" s="17"/>
      <c r="PM30" s="19"/>
      <c r="PN30" s="19"/>
      <c r="PO30" s="19"/>
      <c r="PP30" s="19"/>
      <c r="PQ30" s="19"/>
      <c r="PR30" s="19"/>
      <c r="PS30" s="19"/>
      <c r="PT30" s="19"/>
      <c r="PU30" s="17"/>
      <c r="PV30" s="19">
        <v>0.29629629629629628</v>
      </c>
      <c r="PW30" s="16">
        <v>0.22222222222222221</v>
      </c>
      <c r="PX30" s="16">
        <v>1.8518518518518517E-2</v>
      </c>
      <c r="PY30" s="16">
        <v>0.25925925925925924</v>
      </c>
      <c r="PZ30" s="16">
        <v>0</v>
      </c>
      <c r="QA30" s="16">
        <v>7.407407407407407E-2</v>
      </c>
      <c r="QB30" s="16">
        <v>0.12962962962962962</v>
      </c>
      <c r="QC30" s="19">
        <v>0</v>
      </c>
      <c r="QD30" s="17"/>
      <c r="QE30" s="19">
        <v>1.8518518518518517E-2</v>
      </c>
      <c r="QF30" s="16">
        <v>0.20370370370370369</v>
      </c>
      <c r="QG30" s="16">
        <v>7.407407407407407E-2</v>
      </c>
      <c r="QH30" s="16">
        <v>7.407407407407407E-2</v>
      </c>
      <c r="QI30" s="16">
        <v>0.24074074074074073</v>
      </c>
      <c r="QJ30" s="16">
        <v>5.5555555555555552E-2</v>
      </c>
      <c r="QK30" s="16">
        <v>0.33333333333333337</v>
      </c>
      <c r="QL30" s="19">
        <v>0</v>
      </c>
      <c r="QM30" s="17"/>
      <c r="QN30" s="19">
        <v>0.25925925925925924</v>
      </c>
      <c r="QO30" s="16">
        <v>0.22222222222222221</v>
      </c>
      <c r="QP30" s="16">
        <v>9.2592592592592587E-2</v>
      </c>
      <c r="QQ30" s="16">
        <v>0.16666666666666666</v>
      </c>
      <c r="QR30" s="16">
        <v>9.2592592592592587E-2</v>
      </c>
      <c r="QS30" s="16">
        <v>5.5555555555555552E-2</v>
      </c>
      <c r="QT30" s="16">
        <v>5.5555555555555552E-2</v>
      </c>
      <c r="QU30" s="19">
        <v>5.5555555555555552E-2</v>
      </c>
      <c r="QV30" s="17"/>
      <c r="QW30" s="49"/>
      <c r="QX30" s="19"/>
      <c r="QY30" s="19"/>
      <c r="QZ30" s="17"/>
      <c r="RA30" s="49"/>
      <c r="RB30" s="19"/>
      <c r="RC30" s="19"/>
      <c r="RD30" s="17"/>
      <c r="RE30" s="49"/>
      <c r="RF30" s="19"/>
      <c r="RG30" s="19"/>
      <c r="RH30" s="17"/>
      <c r="RI30" s="49"/>
      <c r="RJ30" s="19"/>
      <c r="RK30" s="19"/>
      <c r="RL30" s="17"/>
    </row>
    <row r="31" spans="1:481"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6"/>
      <c r="X31" s="34"/>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39">
        <v>0.7</v>
      </c>
      <c r="BW31" s="18">
        <v>0.3</v>
      </c>
      <c r="BX31" s="73">
        <v>0.3786666666666666</v>
      </c>
      <c r="BY31" s="73">
        <v>0.54733333333333334</v>
      </c>
      <c r="BZ31" s="73">
        <v>0</v>
      </c>
      <c r="CA31" s="74">
        <v>7.3999999999999996E-2</v>
      </c>
      <c r="CB31" s="16">
        <v>0.8</v>
      </c>
      <c r="CC31" s="16">
        <v>0</v>
      </c>
      <c r="CD31" s="16">
        <v>0</v>
      </c>
      <c r="CE31" s="16">
        <v>0.2</v>
      </c>
      <c r="CF31" s="16">
        <v>0.5</v>
      </c>
      <c r="CG31" s="16">
        <v>0.16666666666666663</v>
      </c>
      <c r="CH31" s="16">
        <v>0</v>
      </c>
      <c r="CI31" s="16">
        <v>0.33333333333333326</v>
      </c>
      <c r="CJ31" s="67">
        <v>0</v>
      </c>
      <c r="CK31" s="67">
        <v>0</v>
      </c>
      <c r="CL31" s="67">
        <v>0</v>
      </c>
      <c r="CM31" s="67">
        <v>0</v>
      </c>
      <c r="CN31" s="67">
        <v>1</v>
      </c>
      <c r="CO31" s="67">
        <v>0</v>
      </c>
      <c r="CP31" s="67">
        <v>0</v>
      </c>
      <c r="CQ31" s="18">
        <v>0</v>
      </c>
      <c r="CR31" s="16">
        <v>0.42857142857142855</v>
      </c>
      <c r="CS31" s="16">
        <v>0.2857142857142857</v>
      </c>
      <c r="CT31" s="16">
        <v>0</v>
      </c>
      <c r="CU31" s="17">
        <v>-0.14285714285714285</v>
      </c>
      <c r="CV31" s="16">
        <v>0.29166666666666669</v>
      </c>
      <c r="CW31" s="16">
        <v>8.3333333333333315E-2</v>
      </c>
      <c r="CX31" s="16">
        <v>8.3333333333333315E-2</v>
      </c>
      <c r="CY31" s="16">
        <v>0.125</v>
      </c>
      <c r="CZ31" s="16">
        <v>0.125</v>
      </c>
      <c r="DA31" s="16">
        <v>0</v>
      </c>
      <c r="DB31" s="16">
        <v>0</v>
      </c>
      <c r="DC31" s="16">
        <v>8.3333333333333315E-2</v>
      </c>
      <c r="DD31" s="16">
        <v>0.125</v>
      </c>
      <c r="DE31" s="16">
        <v>8.3333333333333315E-2</v>
      </c>
      <c r="DF31" s="16">
        <v>0</v>
      </c>
      <c r="DG31" s="16">
        <v>1</v>
      </c>
      <c r="DH31" s="16">
        <v>0.2857142857142857</v>
      </c>
      <c r="DI31" s="16">
        <v>0.2857142857142857</v>
      </c>
      <c r="DJ31" s="16">
        <v>0.42857142857142855</v>
      </c>
      <c r="DK31" s="16">
        <v>0.42857142857142855</v>
      </c>
      <c r="DL31" s="16">
        <v>0</v>
      </c>
      <c r="DM31" s="16">
        <v>0</v>
      </c>
      <c r="DN31" s="16">
        <v>0.2857142857142857</v>
      </c>
      <c r="DO31" s="16">
        <v>0.42857142857142855</v>
      </c>
      <c r="DP31" s="16">
        <v>0.2857142857142857</v>
      </c>
      <c r="DQ31" s="17">
        <v>0</v>
      </c>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7"/>
      <c r="EP31" s="16">
        <v>7.8937728937728935E-2</v>
      </c>
      <c r="EQ31" s="16">
        <v>0.14835164835164835</v>
      </c>
      <c r="ER31" s="16">
        <v>3.8461538461538464E-2</v>
      </c>
      <c r="ES31" s="16">
        <v>8.608058608058608E-2</v>
      </c>
      <c r="ET31" s="16">
        <v>6.4285714285714279E-2</v>
      </c>
      <c r="EU31" s="16">
        <v>4.7619047619047616E-2</v>
      </c>
      <c r="EV31" s="16">
        <v>0.17051282051282052</v>
      </c>
      <c r="EW31" s="16">
        <v>5.5128205128205127E-2</v>
      </c>
      <c r="EX31" s="16">
        <v>1.6666666666666666E-2</v>
      </c>
      <c r="EY31" s="16">
        <v>7.8937728937728935E-2</v>
      </c>
      <c r="EZ31" s="16">
        <v>3.3333333333333333E-2</v>
      </c>
      <c r="FA31" s="16">
        <v>0.14120879120879121</v>
      </c>
      <c r="FB31" s="16">
        <v>4.0476190476190471E-2</v>
      </c>
      <c r="FC31" s="16">
        <v>7.1428571428571425E-2</v>
      </c>
      <c r="FD31" s="16">
        <v>0.21428571428571427</v>
      </c>
      <c r="FE31" s="16">
        <v>7.1428571428571425E-2</v>
      </c>
      <c r="FF31" s="16">
        <v>4.7619047619047616E-2</v>
      </c>
      <c r="FG31" s="16">
        <v>2.3809523809523808E-2</v>
      </c>
      <c r="FH31" s="16">
        <v>0</v>
      </c>
      <c r="FI31" s="16">
        <v>0.21428571428571427</v>
      </c>
      <c r="FJ31" s="16">
        <v>2.3809523809523808E-2</v>
      </c>
      <c r="FK31" s="16">
        <v>0</v>
      </c>
      <c r="FL31" s="16">
        <v>9.5238095238095233E-2</v>
      </c>
      <c r="FM31" s="16">
        <v>0</v>
      </c>
      <c r="FN31" s="16">
        <v>0.21428571428571427</v>
      </c>
      <c r="FO31" s="17">
        <v>2.3809523809523808E-2</v>
      </c>
      <c r="FP31" s="16">
        <v>0.18666666666666668</v>
      </c>
      <c r="FQ31" s="16">
        <v>0.2844444444444445</v>
      </c>
      <c r="FR31" s="16">
        <v>0.25481481481481488</v>
      </c>
      <c r="FS31" s="16">
        <v>0.20740740740740743</v>
      </c>
      <c r="FT31" s="16">
        <v>6.666666666666668E-2</v>
      </c>
      <c r="FU31" s="16">
        <v>0</v>
      </c>
      <c r="FV31" s="16">
        <v>0.23888888888888893</v>
      </c>
      <c r="FW31" s="16">
        <v>0.18611111111111114</v>
      </c>
      <c r="FX31" s="16">
        <v>0.33333333333333337</v>
      </c>
      <c r="FY31" s="16">
        <v>0.18333333333333335</v>
      </c>
      <c r="FZ31" s="16">
        <v>1.666666666666667E-2</v>
      </c>
      <c r="GA31" s="17">
        <v>4.1666666666666671E-2</v>
      </c>
      <c r="GB31" s="16">
        <v>4.1666666666666671E-2</v>
      </c>
      <c r="GC31" s="16">
        <v>6.4285714285714279E-2</v>
      </c>
      <c r="GD31" s="16">
        <v>8.9285714285714274E-2</v>
      </c>
      <c r="GE31" s="16">
        <v>0.11587301587301586</v>
      </c>
      <c r="GF31" s="16">
        <v>5.9920634920634923E-2</v>
      </c>
      <c r="GG31" s="16">
        <v>3.888888888888889E-2</v>
      </c>
      <c r="GH31" s="16">
        <v>1.6666666666666666E-2</v>
      </c>
      <c r="GI31" s="16">
        <v>8.9285714285714274E-2</v>
      </c>
      <c r="GJ31" s="16">
        <v>6.5476190476190466E-2</v>
      </c>
      <c r="GK31" s="16">
        <v>0.1126984126984127</v>
      </c>
      <c r="GL31" s="16">
        <v>4.7619047619047616E-2</v>
      </c>
      <c r="GM31" s="16">
        <v>8.0555555555555561E-2</v>
      </c>
      <c r="GN31" s="16">
        <v>2.7777777777777776E-2</v>
      </c>
      <c r="GO31" s="16">
        <v>0.15000000000000002</v>
      </c>
      <c r="GP31" s="19">
        <v>0</v>
      </c>
      <c r="GQ31" s="17"/>
      <c r="GR31" s="16"/>
      <c r="GS31" s="16"/>
      <c r="GT31" s="49">
        <v>6.666666666666668E-2</v>
      </c>
      <c r="GU31" s="16">
        <v>0</v>
      </c>
      <c r="GV31" s="16">
        <v>0.3666666666666667</v>
      </c>
      <c r="GW31" s="16">
        <v>0</v>
      </c>
      <c r="GX31" s="16">
        <v>6.666666666666668E-2</v>
      </c>
      <c r="GY31" s="16">
        <v>6.666666666666668E-2</v>
      </c>
      <c r="GZ31" s="16">
        <v>0.4</v>
      </c>
      <c r="HA31" s="17">
        <v>3.333333333333334E-2</v>
      </c>
      <c r="HB31" s="16">
        <v>4.4444444444444439E-2</v>
      </c>
      <c r="HC31" s="16">
        <v>3.7037037037037035E-2</v>
      </c>
      <c r="HD31" s="16">
        <v>4.4444444444444439E-2</v>
      </c>
      <c r="HE31" s="16">
        <v>2.9629629629629631E-2</v>
      </c>
      <c r="HF31" s="16">
        <v>5.185185185185185E-2</v>
      </c>
      <c r="HG31" s="16">
        <v>4.4444444444444446E-2</v>
      </c>
      <c r="HH31" s="16">
        <v>0</v>
      </c>
      <c r="HI31" s="16">
        <v>0.21481481481481482</v>
      </c>
      <c r="HJ31" s="16">
        <v>0.15555555555555556</v>
      </c>
      <c r="HK31" s="16">
        <v>7.4074074074074084E-2</v>
      </c>
      <c r="HL31" s="16">
        <v>7.407407407407407E-2</v>
      </c>
      <c r="HM31" s="16">
        <v>6.6666666666666666E-2</v>
      </c>
      <c r="HN31" s="16">
        <v>0.14814814814814814</v>
      </c>
      <c r="HO31" s="16">
        <v>1.4814814814814815E-2</v>
      </c>
      <c r="HP31" s="19">
        <v>0</v>
      </c>
      <c r="HQ31" s="17"/>
      <c r="HR31" s="19">
        <v>0.33299999999999996</v>
      </c>
      <c r="HS31" s="16">
        <v>0.222</v>
      </c>
      <c r="HT31" s="16">
        <v>0.111</v>
      </c>
      <c r="HU31" s="16">
        <v>0</v>
      </c>
      <c r="HV31" s="16">
        <v>0.66700000000000004</v>
      </c>
      <c r="HW31" s="16">
        <v>0</v>
      </c>
      <c r="HX31" s="17">
        <v>0</v>
      </c>
      <c r="HY31" s="16">
        <v>0.14761904761904759</v>
      </c>
      <c r="HZ31" s="16">
        <v>6.4502164502164491E-2</v>
      </c>
      <c r="IA31" s="16">
        <v>4.7619047619047623E-2</v>
      </c>
      <c r="IB31" s="16">
        <v>0.10952380952380952</v>
      </c>
      <c r="IC31" s="16">
        <v>0.18571428571428569</v>
      </c>
      <c r="ID31" s="16">
        <v>4.1414141414141417E-2</v>
      </c>
      <c r="IE31" s="16">
        <v>4.8100048100048101E-2</v>
      </c>
      <c r="IF31" s="16">
        <v>4.6657046657046661E-2</v>
      </c>
      <c r="IG31" s="16">
        <v>4.6176046176046176E-2</v>
      </c>
      <c r="IH31" s="16">
        <v>4.3290043290043295E-2</v>
      </c>
      <c r="II31" s="16">
        <v>4.3290043290043295E-2</v>
      </c>
      <c r="IJ31" s="16">
        <v>4.8100048100048101E-2</v>
      </c>
      <c r="IK31" s="16">
        <v>5.5507455507455505E-2</v>
      </c>
      <c r="IL31" s="16">
        <v>7.2486772486772488E-2</v>
      </c>
      <c r="IM31" s="19">
        <v>0</v>
      </c>
      <c r="IN31" s="17"/>
      <c r="IO31" s="16">
        <v>-0.1111111111111111</v>
      </c>
      <c r="IP31" s="16">
        <v>0</v>
      </c>
      <c r="IQ31" s="16">
        <v>-0.1111111111111111</v>
      </c>
      <c r="IR31" s="16">
        <v>-0.22222222222222221</v>
      </c>
      <c r="IS31" s="16">
        <v>-0.22222222222222221</v>
      </c>
      <c r="IT31" s="16">
        <v>0.22222222222222221</v>
      </c>
      <c r="IU31" s="17">
        <v>0.1111111111111111</v>
      </c>
      <c r="IV31" s="16">
        <v>0.66666666666666663</v>
      </c>
      <c r="IW31" s="16">
        <v>0.77777777777777779</v>
      </c>
      <c r="IX31" s="16">
        <v>0.66666666666666663</v>
      </c>
      <c r="IY31" s="16">
        <v>0.22222222222222221</v>
      </c>
      <c r="IZ31" s="16">
        <v>-0.77777777777777779</v>
      </c>
      <c r="JA31" s="16">
        <v>0.55555555555555558</v>
      </c>
      <c r="JB31" s="16">
        <v>0.44444444444444442</v>
      </c>
      <c r="JC31" s="16">
        <v>-0.1111111111111111</v>
      </c>
      <c r="JD31" s="16">
        <v>-0.22222222222222221</v>
      </c>
      <c r="JE31" s="16">
        <v>0.77777777777777779</v>
      </c>
      <c r="JF31" s="19">
        <v>-0.1111111111111111</v>
      </c>
      <c r="JG31" s="17"/>
      <c r="JH31" s="300">
        <v>6.8253968253968247E-2</v>
      </c>
      <c r="JI31" s="69">
        <v>0.13788359788359786</v>
      </c>
      <c r="JJ31" s="69">
        <v>5.0264550264550269E-2</v>
      </c>
      <c r="JK31" s="69">
        <v>5.333333333333333E-2</v>
      </c>
      <c r="JL31" s="69">
        <v>0.19576719576719576</v>
      </c>
      <c r="JM31" s="69">
        <v>5.9153439153439159E-2</v>
      </c>
      <c r="JN31" s="69">
        <v>3.111111111111111E-2</v>
      </c>
      <c r="JO31" s="69">
        <v>0.14634920634920634</v>
      </c>
      <c r="JP31" s="69">
        <v>0.16539682539682538</v>
      </c>
      <c r="JQ31" s="69">
        <v>8.2962962962962961E-2</v>
      </c>
      <c r="JR31" s="300">
        <v>9.5238095238095229E-3</v>
      </c>
      <c r="JS31" s="70"/>
      <c r="JT31" s="19">
        <v>0.14300000000000002</v>
      </c>
      <c r="JU31" s="16">
        <v>0.14300000000000002</v>
      </c>
      <c r="JV31" s="16">
        <v>0</v>
      </c>
      <c r="JW31" s="16">
        <v>0.28600000000000003</v>
      </c>
      <c r="JX31" s="16">
        <v>0.85699999999999998</v>
      </c>
      <c r="JY31" s="16">
        <v>0</v>
      </c>
      <c r="JZ31" s="16">
        <v>0.14300000000000002</v>
      </c>
      <c r="KA31" s="16">
        <v>0.14300000000000002</v>
      </c>
      <c r="KB31" s="16">
        <v>0.14300000000000002</v>
      </c>
      <c r="KC31" s="16">
        <v>0.28600000000000003</v>
      </c>
      <c r="KD31" s="19">
        <v>0</v>
      </c>
      <c r="KE31" s="17"/>
      <c r="KN31" s="49">
        <v>0.25</v>
      </c>
      <c r="KO31" s="16">
        <v>0</v>
      </c>
      <c r="KP31" s="16">
        <v>0</v>
      </c>
      <c r="KQ31" s="16">
        <v>0</v>
      </c>
      <c r="KR31" s="16">
        <v>0</v>
      </c>
      <c r="KS31" s="16">
        <v>0.125</v>
      </c>
      <c r="KT31" s="17">
        <v>0.125</v>
      </c>
      <c r="KU31" s="16">
        <v>0.33061342566019358</v>
      </c>
      <c r="KV31" s="16">
        <v>0.14693930029341942</v>
      </c>
      <c r="KW31" s="16">
        <v>0.32040930758426173</v>
      </c>
      <c r="KX31" s="16">
        <v>0.15102094752379219</v>
      </c>
      <c r="KY31" s="16">
        <v>5.1020590379659517E-2</v>
      </c>
      <c r="KZ31" s="16">
        <v>0.31632664358604612</v>
      </c>
      <c r="LA31" s="16">
        <v>0.19047625850342567</v>
      </c>
      <c r="LB31" s="16">
        <v>0.32312936710402568</v>
      </c>
      <c r="LC31" s="16">
        <v>0.11904766156464104</v>
      </c>
      <c r="LD31" s="17">
        <v>5.1020426384846156E-2</v>
      </c>
      <c r="LE31" s="16"/>
      <c r="LF31" s="16"/>
      <c r="LG31" s="16"/>
      <c r="LH31" s="16"/>
      <c r="LI31" s="16"/>
      <c r="LJ31" s="16"/>
      <c r="LK31" s="49"/>
      <c r="LL31" s="16"/>
      <c r="LM31" s="16"/>
      <c r="LN31" s="19"/>
      <c r="LO31" s="19"/>
      <c r="LP31" s="19"/>
      <c r="LQ31" s="49">
        <v>0.33299999999999996</v>
      </c>
      <c r="LR31" s="16">
        <v>1</v>
      </c>
      <c r="LS31" s="16">
        <v>0</v>
      </c>
      <c r="LT31" s="16">
        <v>0</v>
      </c>
      <c r="LU31" s="16">
        <v>0</v>
      </c>
      <c r="LV31" s="16">
        <v>0</v>
      </c>
      <c r="LW31" s="16">
        <v>0</v>
      </c>
      <c r="LX31" s="19">
        <v>0</v>
      </c>
      <c r="LY31" s="19"/>
      <c r="LZ31" s="17"/>
      <c r="MA31" s="16">
        <v>0</v>
      </c>
      <c r="MB31" s="16">
        <v>0</v>
      </c>
      <c r="MC31" s="16">
        <v>0</v>
      </c>
      <c r="MD31" s="16">
        <v>0</v>
      </c>
      <c r="ME31" s="16">
        <v>0</v>
      </c>
      <c r="MF31" s="16">
        <v>0</v>
      </c>
      <c r="MG31" s="16">
        <v>1</v>
      </c>
      <c r="MH31" s="19">
        <v>0</v>
      </c>
      <c r="MI31" s="17"/>
      <c r="MJ31" s="16"/>
      <c r="MK31" s="16"/>
      <c r="ML31" s="16"/>
      <c r="MM31" s="16"/>
      <c r="MN31" s="16"/>
      <c r="MO31" s="16"/>
      <c r="MP31" s="49"/>
      <c r="MQ31" s="16"/>
      <c r="MR31" s="16"/>
      <c r="MS31" s="16"/>
      <c r="MT31" s="19"/>
      <c r="MU31" s="17"/>
      <c r="MV31" s="16">
        <v>0</v>
      </c>
      <c r="MW31" s="16">
        <v>1</v>
      </c>
      <c r="MX31" s="16">
        <v>1</v>
      </c>
      <c r="MY31" s="16">
        <v>0</v>
      </c>
      <c r="MZ31" s="16">
        <v>0</v>
      </c>
      <c r="NA31" s="16">
        <v>0</v>
      </c>
      <c r="NB31" s="16">
        <v>0</v>
      </c>
      <c r="NC31" s="19">
        <v>0</v>
      </c>
      <c r="ND31" s="17"/>
      <c r="NE31" s="19">
        <v>0</v>
      </c>
      <c r="NF31" s="16">
        <v>0</v>
      </c>
      <c r="NG31" s="16">
        <v>0</v>
      </c>
      <c r="NH31" s="16">
        <v>0.66700000000000004</v>
      </c>
      <c r="NI31" s="16">
        <v>0</v>
      </c>
      <c r="NJ31" s="16">
        <v>0</v>
      </c>
      <c r="NK31" s="16">
        <v>0</v>
      </c>
      <c r="NL31" s="19">
        <v>0.33299999999999996</v>
      </c>
      <c r="NM31" s="17"/>
      <c r="NN31" s="19"/>
      <c r="NO31" s="19"/>
      <c r="NP31" s="19"/>
      <c r="NQ31" s="19"/>
      <c r="NR31" s="19"/>
      <c r="NS31" s="17"/>
      <c r="NT31" s="19"/>
      <c r="NU31" s="19"/>
      <c r="NV31" s="19"/>
      <c r="NW31" s="19"/>
      <c r="NX31" s="19"/>
      <c r="NY31" s="17"/>
      <c r="NZ31" s="19"/>
      <c r="OA31" s="19"/>
      <c r="OB31" s="19"/>
      <c r="OC31" s="19"/>
      <c r="OD31" s="19"/>
      <c r="OE31" s="19"/>
      <c r="OF31" s="19"/>
      <c r="OG31" s="19"/>
      <c r="OH31" s="17"/>
      <c r="OI31" s="19"/>
      <c r="OJ31" s="19"/>
      <c r="OK31" s="19"/>
      <c r="OL31" s="19"/>
      <c r="OM31" s="19"/>
      <c r="ON31" s="19"/>
      <c r="OO31" s="19"/>
      <c r="OP31" s="19"/>
      <c r="OQ31" s="17"/>
      <c r="OR31" s="19"/>
      <c r="OS31" s="19"/>
      <c r="OT31" s="19"/>
      <c r="OU31" s="19"/>
      <c r="OV31" s="19"/>
      <c r="OW31" s="17"/>
      <c r="OX31" s="19"/>
      <c r="OY31" s="19"/>
      <c r="OZ31" s="19"/>
      <c r="PA31" s="19"/>
      <c r="PB31" s="19"/>
      <c r="PC31" s="17"/>
      <c r="PD31" s="19"/>
      <c r="PE31" s="19"/>
      <c r="PF31" s="19"/>
      <c r="PG31" s="19"/>
      <c r="PH31" s="19"/>
      <c r="PI31" s="19"/>
      <c r="PJ31" s="19"/>
      <c r="PK31" s="19"/>
      <c r="PL31" s="17"/>
      <c r="PM31" s="19"/>
      <c r="PN31" s="19"/>
      <c r="PO31" s="19"/>
      <c r="PP31" s="19"/>
      <c r="PQ31" s="19"/>
      <c r="PR31" s="19"/>
      <c r="PS31" s="19"/>
      <c r="PT31" s="19"/>
      <c r="PU31" s="17"/>
      <c r="PV31" s="19">
        <v>0.22916666666666666</v>
      </c>
      <c r="PW31" s="16">
        <v>8.3333333333333329E-2</v>
      </c>
      <c r="PX31" s="16">
        <v>0.125</v>
      </c>
      <c r="PY31" s="16">
        <v>0.27083333333333331</v>
      </c>
      <c r="PZ31" s="16">
        <v>0</v>
      </c>
      <c r="QA31" s="16">
        <v>0.16666666666666666</v>
      </c>
      <c r="QB31" s="16">
        <v>0.12499999999999999</v>
      </c>
      <c r="QC31" s="19">
        <v>0</v>
      </c>
      <c r="QD31" s="17"/>
      <c r="QE31" s="19">
        <v>6.25E-2</v>
      </c>
      <c r="QF31" s="16">
        <v>0.125</v>
      </c>
      <c r="QG31" s="16">
        <v>0.27083333333333331</v>
      </c>
      <c r="QH31" s="16">
        <v>0.10416666666666666</v>
      </c>
      <c r="QI31" s="16">
        <v>0.18749999999999997</v>
      </c>
      <c r="QJ31" s="16">
        <v>6.25E-2</v>
      </c>
      <c r="QK31" s="16">
        <v>0.18749999999999997</v>
      </c>
      <c r="QL31" s="19">
        <v>0</v>
      </c>
      <c r="QM31" s="17"/>
      <c r="QN31" s="19">
        <v>0.375</v>
      </c>
      <c r="QO31" s="16">
        <v>0.16666666666666666</v>
      </c>
      <c r="QP31" s="16">
        <v>0.1875</v>
      </c>
      <c r="QQ31" s="16">
        <v>0.12499999999999999</v>
      </c>
      <c r="QR31" s="16">
        <v>4.1666666666666664E-2</v>
      </c>
      <c r="QS31" s="16">
        <v>6.25E-2</v>
      </c>
      <c r="QT31" s="16">
        <v>4.1666666666666664E-2</v>
      </c>
      <c r="QU31" s="19">
        <v>0</v>
      </c>
      <c r="QV31" s="17"/>
      <c r="QW31" s="49"/>
      <c r="QX31" s="19"/>
      <c r="QY31" s="19"/>
      <c r="QZ31" s="17"/>
      <c r="RA31" s="49"/>
      <c r="RB31" s="19"/>
      <c r="RC31" s="19"/>
      <c r="RD31" s="17"/>
      <c r="RE31" s="49"/>
      <c r="RF31" s="19"/>
      <c r="RG31" s="19"/>
      <c r="RH31" s="17"/>
      <c r="RI31" s="49"/>
      <c r="RJ31" s="19"/>
      <c r="RK31" s="19"/>
      <c r="RL31" s="17"/>
    </row>
    <row r="32" spans="1:481"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6"/>
      <c r="X32" s="34"/>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39">
        <v>0.86699999999999999</v>
      </c>
      <c r="BW32" s="18">
        <v>0.13300000000000001</v>
      </c>
      <c r="BX32" s="73">
        <v>0.30958333333333332</v>
      </c>
      <c r="BY32" s="73">
        <v>0.41291666666666665</v>
      </c>
      <c r="BZ32" s="73">
        <v>7.8333333333333324E-2</v>
      </c>
      <c r="CA32" s="74">
        <v>0.19916666666666666</v>
      </c>
      <c r="CB32" s="16">
        <v>0.88888888888888884</v>
      </c>
      <c r="CC32" s="16">
        <v>0.1111111111111111</v>
      </c>
      <c r="CD32" s="16">
        <v>0</v>
      </c>
      <c r="CE32" s="16">
        <v>0</v>
      </c>
      <c r="CF32" s="16">
        <v>0.7</v>
      </c>
      <c r="CG32" s="16">
        <v>0.2</v>
      </c>
      <c r="CH32" s="16">
        <v>0</v>
      </c>
      <c r="CI32" s="16">
        <v>0.1</v>
      </c>
      <c r="CJ32" s="67">
        <v>0.5</v>
      </c>
      <c r="CK32" s="67">
        <v>0</v>
      </c>
      <c r="CL32" s="67">
        <v>0</v>
      </c>
      <c r="CM32" s="67">
        <v>0.5</v>
      </c>
      <c r="CN32" s="67">
        <v>1</v>
      </c>
      <c r="CO32" s="67">
        <v>0</v>
      </c>
      <c r="CP32" s="67">
        <v>0</v>
      </c>
      <c r="CQ32" s="18">
        <v>0</v>
      </c>
      <c r="CR32" s="16">
        <v>-8.3333333333333329E-2</v>
      </c>
      <c r="CS32" s="16">
        <v>0.16666666666666666</v>
      </c>
      <c r="CT32" s="16">
        <v>8.3333333333333329E-2</v>
      </c>
      <c r="CU32" s="17">
        <v>-0.16666666666666666</v>
      </c>
      <c r="CV32" s="16">
        <v>0.25</v>
      </c>
      <c r="CW32" s="16">
        <v>4.1666666666666657E-2</v>
      </c>
      <c r="CX32" s="16">
        <v>4.1666666666666657E-2</v>
      </c>
      <c r="CY32" s="16">
        <v>0.10416666666666669</v>
      </c>
      <c r="CZ32" s="16">
        <v>0.125</v>
      </c>
      <c r="DA32" s="16">
        <v>2.0833333333333329E-2</v>
      </c>
      <c r="DB32" s="16">
        <v>6.25E-2</v>
      </c>
      <c r="DC32" s="16">
        <v>0.125</v>
      </c>
      <c r="DD32" s="16">
        <v>8.3333333333333315E-2</v>
      </c>
      <c r="DE32" s="16">
        <v>0.14583333333333334</v>
      </c>
      <c r="DF32" s="16">
        <v>0</v>
      </c>
      <c r="DG32" s="16">
        <v>1</v>
      </c>
      <c r="DH32" s="16">
        <v>0.16666666666666663</v>
      </c>
      <c r="DI32" s="16">
        <v>0.16666666666666663</v>
      </c>
      <c r="DJ32" s="16">
        <v>0.41666666666666674</v>
      </c>
      <c r="DK32" s="16">
        <v>0.5</v>
      </c>
      <c r="DL32" s="16">
        <v>8.3333333333333315E-2</v>
      </c>
      <c r="DM32" s="16">
        <v>0.25</v>
      </c>
      <c r="DN32" s="16">
        <v>0.5</v>
      </c>
      <c r="DO32" s="16">
        <v>0.33333333333333326</v>
      </c>
      <c r="DP32" s="16">
        <v>0.58333333333333337</v>
      </c>
      <c r="DQ32" s="17">
        <v>0</v>
      </c>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7"/>
      <c r="EP32" s="16">
        <v>0.11963036963036963</v>
      </c>
      <c r="EQ32" s="16">
        <v>0.17191142191142192</v>
      </c>
      <c r="ER32" s="16">
        <v>5.935730935730936E-2</v>
      </c>
      <c r="ES32" s="16">
        <v>0.13045288045288045</v>
      </c>
      <c r="ET32" s="16">
        <v>7.3093573093573089E-2</v>
      </c>
      <c r="EU32" s="16">
        <v>3.8461538461538464E-2</v>
      </c>
      <c r="EV32" s="16">
        <v>5.0366300366300368E-2</v>
      </c>
      <c r="EW32" s="16">
        <v>4.6536796536796536E-2</v>
      </c>
      <c r="EX32" s="16">
        <v>5.0366300366300368E-2</v>
      </c>
      <c r="EY32" s="16">
        <v>9.2907092907092897E-2</v>
      </c>
      <c r="EZ32" s="16">
        <v>4.7452547452547456E-2</v>
      </c>
      <c r="FA32" s="16">
        <v>0.10664335664335664</v>
      </c>
      <c r="FB32" s="16">
        <v>1.282051282051282E-2</v>
      </c>
      <c r="FC32" s="16">
        <v>0.13933873144399461</v>
      </c>
      <c r="FD32" s="16">
        <v>0.17948717948717949</v>
      </c>
      <c r="FE32" s="16">
        <v>3.0364372469635626E-2</v>
      </c>
      <c r="FF32" s="16">
        <v>0.14327485380116958</v>
      </c>
      <c r="FG32" s="16">
        <v>7.0962663067926229E-2</v>
      </c>
      <c r="FH32" s="16">
        <v>3.5087719298245612E-2</v>
      </c>
      <c r="FI32" s="16">
        <v>4.7908232118758429E-2</v>
      </c>
      <c r="FJ32" s="16">
        <v>2.564102564102564E-2</v>
      </c>
      <c r="FK32" s="16">
        <v>4.7908232118758429E-2</v>
      </c>
      <c r="FL32" s="16">
        <v>8.5919928025191175E-2</v>
      </c>
      <c r="FM32" s="16">
        <v>4.0598290598290593E-2</v>
      </c>
      <c r="FN32" s="16">
        <v>0.13596491228070173</v>
      </c>
      <c r="FO32" s="17">
        <v>1.7543859649122806E-2</v>
      </c>
      <c r="FP32" s="16">
        <v>0.21666666666666667</v>
      </c>
      <c r="FQ32" s="16">
        <v>0.21481481481481482</v>
      </c>
      <c r="FR32" s="16">
        <v>0.3259259259259259</v>
      </c>
      <c r="FS32" s="16">
        <v>0.18888888888888888</v>
      </c>
      <c r="FT32" s="16">
        <v>1.6666666666666666E-2</v>
      </c>
      <c r="FU32" s="16">
        <v>3.7037037037037035E-2</v>
      </c>
      <c r="FV32" s="16">
        <v>0.15000000000000002</v>
      </c>
      <c r="FW32" s="16">
        <v>0.21666666666666667</v>
      </c>
      <c r="FX32" s="16">
        <v>0.30555555555555552</v>
      </c>
      <c r="FY32" s="16">
        <v>0.32777777777777778</v>
      </c>
      <c r="FZ32" s="16">
        <v>0</v>
      </c>
      <c r="GA32" s="17">
        <v>0</v>
      </c>
      <c r="GB32" s="16">
        <v>1.9607843137254902E-2</v>
      </c>
      <c r="GC32" s="16">
        <v>7.3289760348583879E-2</v>
      </c>
      <c r="GD32" s="16">
        <v>3.2107843137254899E-2</v>
      </c>
      <c r="GE32" s="16">
        <v>0.2368627450980392</v>
      </c>
      <c r="GF32" s="16">
        <v>0.03</v>
      </c>
      <c r="GG32" s="16">
        <v>3.2107843137254899E-2</v>
      </c>
      <c r="GH32" s="16">
        <v>4.8148148148148148E-2</v>
      </c>
      <c r="GI32" s="16">
        <v>7.8240740740740736E-2</v>
      </c>
      <c r="GJ32" s="16">
        <v>4.4607843137254903E-2</v>
      </c>
      <c r="GK32" s="16">
        <v>0.12083333333333333</v>
      </c>
      <c r="GL32" s="16">
        <v>3.2107843137254899E-2</v>
      </c>
      <c r="GM32" s="16">
        <v>0.10460784313725491</v>
      </c>
      <c r="GN32" s="16">
        <v>8.0996732026143783E-2</v>
      </c>
      <c r="GO32" s="16">
        <v>4.5740740740740735E-2</v>
      </c>
      <c r="GP32" s="19">
        <v>2.074074074074074E-2</v>
      </c>
      <c r="GQ32" s="17"/>
      <c r="GR32" s="16"/>
      <c r="GS32" s="16"/>
      <c r="GT32" s="49">
        <v>9.6153846153846145E-2</v>
      </c>
      <c r="GU32" s="16">
        <v>0</v>
      </c>
      <c r="GV32" s="16">
        <v>0.23076923076923075</v>
      </c>
      <c r="GW32" s="16">
        <v>1.9230769230769228E-2</v>
      </c>
      <c r="GX32" s="16">
        <v>0.23076923076923075</v>
      </c>
      <c r="GY32" s="16">
        <v>0.13461538461538461</v>
      </c>
      <c r="GZ32" s="16">
        <v>0.28846153846153844</v>
      </c>
      <c r="HA32" s="17">
        <v>0</v>
      </c>
      <c r="HB32" s="16">
        <v>0.11904761904761905</v>
      </c>
      <c r="HC32" s="16">
        <v>4.2857142857142858E-2</v>
      </c>
      <c r="HD32" s="16">
        <v>3.8095238095238092E-2</v>
      </c>
      <c r="HE32" s="16">
        <v>9.9999999999999992E-2</v>
      </c>
      <c r="HF32" s="16">
        <v>6.6666666666666666E-2</v>
      </c>
      <c r="HG32" s="16">
        <v>6.1904761904761907E-2</v>
      </c>
      <c r="HH32" s="16">
        <v>9.5238095238095229E-3</v>
      </c>
      <c r="HI32" s="16">
        <v>0.1238095238095238</v>
      </c>
      <c r="HJ32" s="16">
        <v>0.12857142857142859</v>
      </c>
      <c r="HK32" s="16">
        <v>4.7619047619047616E-2</v>
      </c>
      <c r="HL32" s="16">
        <v>3.8095238095238092E-2</v>
      </c>
      <c r="HM32" s="16">
        <v>4.7619047619047616E-2</v>
      </c>
      <c r="HN32" s="16">
        <v>0.17142857142857143</v>
      </c>
      <c r="HO32" s="16">
        <v>0</v>
      </c>
      <c r="HP32" s="19">
        <v>4.7619047619047615E-3</v>
      </c>
      <c r="HQ32" s="17"/>
      <c r="HR32" s="19">
        <v>0.71400000000000008</v>
      </c>
      <c r="HS32" s="16">
        <v>0.5</v>
      </c>
      <c r="HT32" s="16">
        <v>0</v>
      </c>
      <c r="HU32" s="16">
        <v>7.0999999999999994E-2</v>
      </c>
      <c r="HV32" s="16">
        <v>0.5</v>
      </c>
      <c r="HW32" s="16">
        <v>0</v>
      </c>
      <c r="HX32" s="17">
        <v>0</v>
      </c>
      <c r="HY32" s="16">
        <v>0.13166666666666665</v>
      </c>
      <c r="HZ32" s="16">
        <v>7.1473559120617952E-2</v>
      </c>
      <c r="IA32" s="16">
        <v>7.0424836601307189E-2</v>
      </c>
      <c r="IB32" s="16">
        <v>9.5754604872251931E-2</v>
      </c>
      <c r="IC32" s="16">
        <v>0.1325925925925926</v>
      </c>
      <c r="ID32" s="16">
        <v>6.0217864923747283E-2</v>
      </c>
      <c r="IE32" s="16">
        <v>6.0326797385620912E-2</v>
      </c>
      <c r="IF32" s="16">
        <v>5.4665280253515552E-2</v>
      </c>
      <c r="IG32" s="16">
        <v>5.5169340463458109E-2</v>
      </c>
      <c r="IH32" s="16">
        <v>6.2151911269558324E-2</v>
      </c>
      <c r="II32" s="16">
        <v>6.2165775401069517E-2</v>
      </c>
      <c r="IJ32" s="16">
        <v>4.1884531590413943E-2</v>
      </c>
      <c r="IK32" s="16">
        <v>4.719251336898396E-2</v>
      </c>
      <c r="IL32" s="16">
        <v>4.7668845315904138E-2</v>
      </c>
      <c r="IM32" s="19">
        <v>6.6448801742919391E-3</v>
      </c>
      <c r="IN32" s="17"/>
      <c r="IO32" s="16">
        <v>-0.21428571428571427</v>
      </c>
      <c r="IP32" s="16">
        <v>7.1428571428571425E-2</v>
      </c>
      <c r="IQ32" s="16">
        <v>7.1428571428571425E-2</v>
      </c>
      <c r="IR32" s="16">
        <v>-7.1428571428571425E-2</v>
      </c>
      <c r="IS32" s="16">
        <v>-0.2857142857142857</v>
      </c>
      <c r="IT32" s="16">
        <v>7.1428571428571425E-2</v>
      </c>
      <c r="IU32" s="17">
        <v>-7.1428571428571425E-2</v>
      </c>
      <c r="IV32" s="16">
        <v>0.42857142857142855</v>
      </c>
      <c r="IW32" s="16">
        <v>0.35714285714285715</v>
      </c>
      <c r="IX32" s="16">
        <v>0.5714285714285714</v>
      </c>
      <c r="IY32" s="16">
        <v>0.5714285714285714</v>
      </c>
      <c r="IZ32" s="16">
        <v>-0.2857142857142857</v>
      </c>
      <c r="JA32" s="16">
        <v>0.35714285714285715</v>
      </c>
      <c r="JB32" s="16">
        <v>0.21428571428571427</v>
      </c>
      <c r="JC32" s="16">
        <v>0.14285714285714285</v>
      </c>
      <c r="JD32" s="16">
        <v>-0.14285714285714285</v>
      </c>
      <c r="JE32" s="16">
        <v>0.5</v>
      </c>
      <c r="JF32" s="19">
        <v>-7.1428571428571425E-2</v>
      </c>
      <c r="JG32" s="17"/>
      <c r="JH32" s="300">
        <v>0.10910052910052909</v>
      </c>
      <c r="JI32" s="69">
        <v>0.12444444444444445</v>
      </c>
      <c r="JJ32" s="69">
        <v>7.0052910052910047E-2</v>
      </c>
      <c r="JK32" s="69">
        <v>0.10116402116402118</v>
      </c>
      <c r="JL32" s="69">
        <v>0.17724867724867724</v>
      </c>
      <c r="JM32" s="69">
        <v>6.2857142857142861E-2</v>
      </c>
      <c r="JN32" s="69">
        <v>5.9259259259259262E-2</v>
      </c>
      <c r="JO32" s="69">
        <v>0.13058201058201058</v>
      </c>
      <c r="JP32" s="69">
        <v>9.8624338624338628E-2</v>
      </c>
      <c r="JQ32" s="69">
        <v>5.2380952380952375E-2</v>
      </c>
      <c r="JR32" s="300">
        <v>1.4285714285714287E-2</v>
      </c>
      <c r="JS32" s="70"/>
      <c r="JT32" s="19">
        <v>7.0999999999999994E-2</v>
      </c>
      <c r="JU32" s="16">
        <v>7.0999999999999994E-2</v>
      </c>
      <c r="JV32" s="16">
        <v>0.14300000000000002</v>
      </c>
      <c r="JW32" s="16">
        <v>0.214</v>
      </c>
      <c r="JX32" s="16">
        <v>0.78599999999999992</v>
      </c>
      <c r="JY32" s="16">
        <v>7.0999999999999994E-2</v>
      </c>
      <c r="JZ32" s="16">
        <v>7.0999999999999994E-2</v>
      </c>
      <c r="KA32" s="16">
        <v>7.0999999999999994E-2</v>
      </c>
      <c r="KB32" s="16">
        <v>0.5</v>
      </c>
      <c r="KC32" s="16">
        <v>0.35700000000000004</v>
      </c>
      <c r="KD32" s="19">
        <v>0.14300000000000002</v>
      </c>
      <c r="KE32" s="17"/>
      <c r="KN32" s="49">
        <v>-0.14285714285714285</v>
      </c>
      <c r="KO32" s="16">
        <v>-7.1428571428571425E-2</v>
      </c>
      <c r="KP32" s="16">
        <v>-7.1428571428571425E-2</v>
      </c>
      <c r="KQ32" s="16">
        <v>-7.1428571428571425E-2</v>
      </c>
      <c r="KR32" s="16">
        <v>0</v>
      </c>
      <c r="KS32" s="16">
        <v>7.1428571428571425E-2</v>
      </c>
      <c r="KT32" s="17">
        <v>0</v>
      </c>
      <c r="KU32" s="16">
        <v>0.28418904914892401</v>
      </c>
      <c r="KV32" s="16">
        <v>0.19078212214616272</v>
      </c>
      <c r="KW32" s="16">
        <v>0.27503150728590819</v>
      </c>
      <c r="KX32" s="16">
        <v>0.23015955215713071</v>
      </c>
      <c r="KY32" s="16">
        <v>1.9841340703200924E-2</v>
      </c>
      <c r="KZ32" s="16">
        <v>0.31904773299323796</v>
      </c>
      <c r="LA32" s="16">
        <v>0.18992680775774273</v>
      </c>
      <c r="LB32" s="16">
        <v>0.24688653506020944</v>
      </c>
      <c r="LC32" s="16">
        <v>0.22032974901886643</v>
      </c>
      <c r="LD32" s="17">
        <v>2.3809532312928205E-2</v>
      </c>
      <c r="LE32" s="16"/>
      <c r="LF32" s="16"/>
      <c r="LG32" s="16"/>
      <c r="LH32" s="16"/>
      <c r="LI32" s="16"/>
      <c r="LJ32" s="16"/>
      <c r="LK32" s="49"/>
      <c r="LL32" s="16"/>
      <c r="LM32" s="16"/>
      <c r="LN32" s="19"/>
      <c r="LO32" s="19"/>
      <c r="LP32" s="19"/>
      <c r="LQ32" s="49">
        <v>0.42899999999999999</v>
      </c>
      <c r="LR32" s="16">
        <v>0.57100000000000006</v>
      </c>
      <c r="LS32" s="16">
        <v>0.42899999999999999</v>
      </c>
      <c r="LT32" s="16">
        <v>0</v>
      </c>
      <c r="LU32" s="16">
        <v>0.28600000000000003</v>
      </c>
      <c r="LV32" s="16">
        <v>0.14300000000000002</v>
      </c>
      <c r="LW32" s="16">
        <v>0</v>
      </c>
      <c r="LX32" s="19">
        <v>0</v>
      </c>
      <c r="LY32" s="19"/>
      <c r="LZ32" s="17"/>
      <c r="MA32" s="16">
        <v>0</v>
      </c>
      <c r="MB32" s="16">
        <v>0</v>
      </c>
      <c r="MC32" s="16">
        <v>0</v>
      </c>
      <c r="MD32" s="16">
        <v>0</v>
      </c>
      <c r="ME32" s="16">
        <v>0</v>
      </c>
      <c r="MF32" s="16">
        <v>0</v>
      </c>
      <c r="MG32" s="16">
        <v>0</v>
      </c>
      <c r="MH32" s="19">
        <v>0</v>
      </c>
      <c r="MI32" s="17"/>
      <c r="MJ32" s="16"/>
      <c r="MK32" s="16"/>
      <c r="ML32" s="16"/>
      <c r="MM32" s="16"/>
      <c r="MN32" s="16"/>
      <c r="MO32" s="16"/>
      <c r="MP32" s="49"/>
      <c r="MQ32" s="16"/>
      <c r="MR32" s="16"/>
      <c r="MS32" s="16"/>
      <c r="MT32" s="19"/>
      <c r="MU32" s="17"/>
      <c r="MV32" s="16">
        <v>0.66700000000000004</v>
      </c>
      <c r="MW32" s="16">
        <v>0.33299999999999996</v>
      </c>
      <c r="MX32" s="16">
        <v>0.66700000000000004</v>
      </c>
      <c r="MY32" s="16">
        <v>0.33299999999999996</v>
      </c>
      <c r="MZ32" s="16">
        <v>0</v>
      </c>
      <c r="NA32" s="16">
        <v>0</v>
      </c>
      <c r="NB32" s="16">
        <v>0.33299999999999996</v>
      </c>
      <c r="NC32" s="19">
        <v>0</v>
      </c>
      <c r="ND32" s="17"/>
      <c r="NE32" s="19">
        <v>0</v>
      </c>
      <c r="NF32" s="16">
        <v>1</v>
      </c>
      <c r="NG32" s="16">
        <v>0</v>
      </c>
      <c r="NH32" s="16">
        <v>1</v>
      </c>
      <c r="NI32" s="16">
        <v>0</v>
      </c>
      <c r="NJ32" s="16">
        <v>0</v>
      </c>
      <c r="NK32" s="16">
        <v>0</v>
      </c>
      <c r="NL32" s="19">
        <v>0</v>
      </c>
      <c r="NM32" s="17"/>
      <c r="NN32" s="19"/>
      <c r="NO32" s="19"/>
      <c r="NP32" s="19"/>
      <c r="NQ32" s="19"/>
      <c r="NR32" s="19"/>
      <c r="NS32" s="17"/>
      <c r="NT32" s="19"/>
      <c r="NU32" s="19"/>
      <c r="NV32" s="19"/>
      <c r="NW32" s="19"/>
      <c r="NX32" s="19"/>
      <c r="NY32" s="17"/>
      <c r="NZ32" s="19"/>
      <c r="OA32" s="19"/>
      <c r="OB32" s="19"/>
      <c r="OC32" s="19"/>
      <c r="OD32" s="19"/>
      <c r="OE32" s="19"/>
      <c r="OF32" s="19"/>
      <c r="OG32" s="19"/>
      <c r="OH32" s="17"/>
      <c r="OI32" s="19"/>
      <c r="OJ32" s="19"/>
      <c r="OK32" s="19"/>
      <c r="OL32" s="19"/>
      <c r="OM32" s="19"/>
      <c r="ON32" s="19"/>
      <c r="OO32" s="19"/>
      <c r="OP32" s="19"/>
      <c r="OQ32" s="17"/>
      <c r="OR32" s="19"/>
      <c r="OS32" s="19"/>
      <c r="OT32" s="19"/>
      <c r="OU32" s="19"/>
      <c r="OV32" s="19"/>
      <c r="OW32" s="17"/>
      <c r="OX32" s="19"/>
      <c r="OY32" s="19"/>
      <c r="OZ32" s="19"/>
      <c r="PA32" s="19"/>
      <c r="PB32" s="19"/>
      <c r="PC32" s="17"/>
      <c r="PD32" s="19"/>
      <c r="PE32" s="19"/>
      <c r="PF32" s="19"/>
      <c r="PG32" s="19"/>
      <c r="PH32" s="19"/>
      <c r="PI32" s="19"/>
      <c r="PJ32" s="19"/>
      <c r="PK32" s="19"/>
      <c r="PL32" s="17"/>
      <c r="PM32" s="19"/>
      <c r="PN32" s="19"/>
      <c r="PO32" s="19"/>
      <c r="PP32" s="19"/>
      <c r="PQ32" s="19"/>
      <c r="PR32" s="19"/>
      <c r="PS32" s="19"/>
      <c r="PT32" s="19"/>
      <c r="PU32" s="17"/>
      <c r="PV32" s="19">
        <v>0.38095238095238093</v>
      </c>
      <c r="PW32" s="16">
        <v>5.9523809523809521E-2</v>
      </c>
      <c r="PX32" s="16">
        <v>0.14285714285714285</v>
      </c>
      <c r="PY32" s="16">
        <v>0.16666666666666669</v>
      </c>
      <c r="PZ32" s="16">
        <v>0</v>
      </c>
      <c r="QA32" s="16">
        <v>0.13095238095238093</v>
      </c>
      <c r="QB32" s="16">
        <v>0.11904761904761904</v>
      </c>
      <c r="QC32" s="19">
        <v>0</v>
      </c>
      <c r="QD32" s="17"/>
      <c r="QE32" s="19">
        <v>8.3333333333333329E-2</v>
      </c>
      <c r="QF32" s="16">
        <v>0.13095238095238093</v>
      </c>
      <c r="QG32" s="16">
        <v>0.16666666666666666</v>
      </c>
      <c r="QH32" s="16">
        <v>0.10714285714285714</v>
      </c>
      <c r="QI32" s="16">
        <v>0.2857142857142857</v>
      </c>
      <c r="QJ32" s="16">
        <v>3.5714285714285712E-2</v>
      </c>
      <c r="QK32" s="16">
        <v>0.19047619047619047</v>
      </c>
      <c r="QL32" s="19">
        <v>0</v>
      </c>
      <c r="QM32" s="17"/>
      <c r="QN32" s="19">
        <v>0.39285714285714285</v>
      </c>
      <c r="QO32" s="16">
        <v>0.17857142857142855</v>
      </c>
      <c r="QP32" s="16">
        <v>0.16666666666666663</v>
      </c>
      <c r="QQ32" s="16">
        <v>2.3809523809523808E-2</v>
      </c>
      <c r="QR32" s="16">
        <v>0.13095238095238093</v>
      </c>
      <c r="QS32" s="16">
        <v>0.10714285714285714</v>
      </c>
      <c r="QT32" s="16">
        <v>0</v>
      </c>
      <c r="QU32" s="19">
        <v>0</v>
      </c>
      <c r="QV32" s="17"/>
      <c r="QW32" s="49"/>
      <c r="QX32" s="19"/>
      <c r="QY32" s="19"/>
      <c r="QZ32" s="17"/>
      <c r="RA32" s="49"/>
      <c r="RB32" s="19"/>
      <c r="RC32" s="19"/>
      <c r="RD32" s="17"/>
      <c r="RE32" s="49"/>
      <c r="RF32" s="19"/>
      <c r="RG32" s="19"/>
      <c r="RH32" s="17"/>
      <c r="RI32" s="49"/>
      <c r="RJ32" s="19"/>
      <c r="RK32" s="19"/>
      <c r="RL32" s="17"/>
    </row>
    <row r="33" spans="1:481"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6"/>
      <c r="X33" s="34"/>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39">
        <v>0.85699999999999998</v>
      </c>
      <c r="BW33" s="18">
        <v>0.14300000000000002</v>
      </c>
      <c r="BX33" s="73">
        <v>0.3</v>
      </c>
      <c r="BY33" s="73">
        <v>0.5</v>
      </c>
      <c r="BZ33" s="73">
        <v>0.1</v>
      </c>
      <c r="CA33" s="74">
        <v>0.1</v>
      </c>
      <c r="CB33" s="16">
        <v>0.66666666666666652</v>
      </c>
      <c r="CC33" s="16">
        <v>0</v>
      </c>
      <c r="CD33" s="16">
        <v>0</v>
      </c>
      <c r="CE33" s="16">
        <v>0.33333333333333326</v>
      </c>
      <c r="CF33" s="16">
        <v>0.5</v>
      </c>
      <c r="CG33" s="16">
        <v>0.3</v>
      </c>
      <c r="CH33" s="16">
        <v>0</v>
      </c>
      <c r="CI33" s="16">
        <v>0.2</v>
      </c>
      <c r="CJ33" s="67">
        <v>1</v>
      </c>
      <c r="CK33" s="67">
        <v>0</v>
      </c>
      <c r="CL33" s="67">
        <v>0</v>
      </c>
      <c r="CM33" s="67">
        <v>0</v>
      </c>
      <c r="CN33" s="67">
        <v>1</v>
      </c>
      <c r="CO33" s="67">
        <v>0</v>
      </c>
      <c r="CP33" s="67">
        <v>0</v>
      </c>
      <c r="CQ33" s="18">
        <v>0</v>
      </c>
      <c r="CR33" s="16">
        <v>9.0909090909090912E-2</v>
      </c>
      <c r="CS33" s="16">
        <v>0.45454545454545453</v>
      </c>
      <c r="CT33" s="16">
        <v>9.0909090909090912E-2</v>
      </c>
      <c r="CU33" s="17">
        <v>-9.0909090909090912E-2</v>
      </c>
      <c r="CV33" s="16">
        <v>0.23684210526315788</v>
      </c>
      <c r="CW33" s="16">
        <v>7.8947368421052627E-2</v>
      </c>
      <c r="CX33" s="16">
        <v>0.10526315789473684</v>
      </c>
      <c r="CY33" s="16">
        <v>0.15789473684210525</v>
      </c>
      <c r="CZ33" s="16">
        <v>0.13157894736842105</v>
      </c>
      <c r="DA33" s="16">
        <v>0</v>
      </c>
      <c r="DB33" s="16">
        <v>7.8947368421052627E-2</v>
      </c>
      <c r="DC33" s="16">
        <v>0.10526315789473684</v>
      </c>
      <c r="DD33" s="16">
        <v>5.2631578947368418E-2</v>
      </c>
      <c r="DE33" s="16">
        <v>5.2631578947368418E-2</v>
      </c>
      <c r="DF33" s="16">
        <v>0</v>
      </c>
      <c r="DG33" s="16">
        <v>0.81818181818181823</v>
      </c>
      <c r="DH33" s="16">
        <v>0.27272727272727271</v>
      </c>
      <c r="DI33" s="16">
        <v>0.36363636363636365</v>
      </c>
      <c r="DJ33" s="16">
        <v>0.54545454545454541</v>
      </c>
      <c r="DK33" s="16">
        <v>0.45454545454545453</v>
      </c>
      <c r="DL33" s="16">
        <v>0</v>
      </c>
      <c r="DM33" s="16">
        <v>0.27272727272727271</v>
      </c>
      <c r="DN33" s="16">
        <v>0.36363636363636365</v>
      </c>
      <c r="DO33" s="16">
        <v>0.18181818181818182</v>
      </c>
      <c r="DP33" s="16">
        <v>0.18181818181818182</v>
      </c>
      <c r="DQ33" s="17">
        <v>0</v>
      </c>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7"/>
      <c r="EP33" s="16">
        <v>0.12394957983193278</v>
      </c>
      <c r="EQ33" s="16">
        <v>0.32492997198879547</v>
      </c>
      <c r="ER33" s="16">
        <v>5.8823529411764705E-2</v>
      </c>
      <c r="ES33" s="16">
        <v>0.15336134453781514</v>
      </c>
      <c r="ET33" s="16">
        <v>3.9215686274509803E-2</v>
      </c>
      <c r="EU33" s="16">
        <v>9.8039215686274508E-3</v>
      </c>
      <c r="EV33" s="16">
        <v>5.5322128851540614E-2</v>
      </c>
      <c r="EW33" s="16">
        <v>9.8039215686274508E-3</v>
      </c>
      <c r="EX33" s="16">
        <v>1.9607843137254902E-2</v>
      </c>
      <c r="EY33" s="16">
        <v>9.1036414565826326E-2</v>
      </c>
      <c r="EZ33" s="16">
        <v>1.9607843137254902E-2</v>
      </c>
      <c r="FA33" s="16">
        <v>7.4929971988795516E-2</v>
      </c>
      <c r="FB33" s="16">
        <v>1.9607843137254902E-2</v>
      </c>
      <c r="FC33" s="16">
        <v>0.13025210084033612</v>
      </c>
      <c r="FD33" s="16">
        <v>0.26330532212885149</v>
      </c>
      <c r="FE33" s="16">
        <v>5.8823529411764705E-2</v>
      </c>
      <c r="FF33" s="16">
        <v>0.16946778711484595</v>
      </c>
      <c r="FG33" s="16">
        <v>3.9215686274509803E-2</v>
      </c>
      <c r="FH33" s="16">
        <v>9.8039215686274508E-3</v>
      </c>
      <c r="FI33" s="16">
        <v>5.5322128851540614E-2</v>
      </c>
      <c r="FJ33" s="16">
        <v>9.8039215686274508E-3</v>
      </c>
      <c r="FK33" s="16">
        <v>1.9607843137254902E-2</v>
      </c>
      <c r="FL33" s="16">
        <v>0.11064425770308123</v>
      </c>
      <c r="FM33" s="16">
        <v>1.9607843137254902E-2</v>
      </c>
      <c r="FN33" s="16">
        <v>9.4537815126050417E-2</v>
      </c>
      <c r="FO33" s="17">
        <v>1.9607843137254902E-2</v>
      </c>
      <c r="FP33" s="16">
        <v>0.21333333333333332</v>
      </c>
      <c r="FQ33" s="16">
        <v>0.24952380952380954</v>
      </c>
      <c r="FR33" s="16">
        <v>0.26095238095238099</v>
      </c>
      <c r="FS33" s="16">
        <v>0.27619047619047615</v>
      </c>
      <c r="FT33" s="16">
        <v>0</v>
      </c>
      <c r="FU33" s="16">
        <v>0</v>
      </c>
      <c r="FV33" s="16">
        <v>0.17222222222222225</v>
      </c>
      <c r="FW33" s="16">
        <v>0.28111111111111114</v>
      </c>
      <c r="FX33" s="16">
        <v>0.33166666666666672</v>
      </c>
      <c r="FY33" s="16">
        <v>0.18166666666666667</v>
      </c>
      <c r="FZ33" s="16">
        <v>3.333333333333334E-2</v>
      </c>
      <c r="GA33" s="17">
        <v>0</v>
      </c>
      <c r="GB33" s="16">
        <v>0</v>
      </c>
      <c r="GC33" s="16">
        <v>7.4786324786324784E-2</v>
      </c>
      <c r="GD33" s="16">
        <v>7.4786324786324784E-2</v>
      </c>
      <c r="GE33" s="16">
        <v>0.27529137529137526</v>
      </c>
      <c r="GF33" s="16">
        <v>2.7505827505827508E-2</v>
      </c>
      <c r="GG33" s="16">
        <v>5.6060606060606061E-2</v>
      </c>
      <c r="GH33" s="16">
        <v>0</v>
      </c>
      <c r="GI33" s="16">
        <v>0.15178710178710178</v>
      </c>
      <c r="GJ33" s="16">
        <v>1.7171717171717171E-2</v>
      </c>
      <c r="GK33" s="16">
        <v>9.4949494949494964E-2</v>
      </c>
      <c r="GL33" s="16">
        <v>3.2556332556332557E-2</v>
      </c>
      <c r="GM33" s="16">
        <v>6.9308469308469303E-2</v>
      </c>
      <c r="GN33" s="16">
        <v>1.5384615384615385E-2</v>
      </c>
      <c r="GO33" s="16">
        <v>0.11041181041181042</v>
      </c>
      <c r="GP33" s="19">
        <v>0</v>
      </c>
      <c r="GQ33" s="17"/>
      <c r="GR33" s="16"/>
      <c r="GS33" s="16"/>
      <c r="GT33" s="49">
        <v>0.17647058823529413</v>
      </c>
      <c r="GU33" s="16">
        <v>0</v>
      </c>
      <c r="GV33" s="16">
        <v>0.21568627450980396</v>
      </c>
      <c r="GW33" s="16">
        <v>3.921568627450981E-2</v>
      </c>
      <c r="GX33" s="16">
        <v>0.25490196078431376</v>
      </c>
      <c r="GY33" s="16">
        <v>0</v>
      </c>
      <c r="GZ33" s="16">
        <v>0.29411764705882359</v>
      </c>
      <c r="HA33" s="17">
        <v>1.9607843137254905E-2</v>
      </c>
      <c r="HB33" s="16">
        <v>7.3504273504273507E-2</v>
      </c>
      <c r="HC33" s="16">
        <v>2.564102564102564E-2</v>
      </c>
      <c r="HD33" s="16">
        <v>1.4285714285714287E-2</v>
      </c>
      <c r="HE33" s="16">
        <v>6.6178266178266179E-2</v>
      </c>
      <c r="HF33" s="16">
        <v>4.1636141636141641E-2</v>
      </c>
      <c r="HG33" s="16">
        <v>2.2222222222222223E-2</v>
      </c>
      <c r="HH33" s="16">
        <v>1.4285714285714287E-2</v>
      </c>
      <c r="HI33" s="16">
        <v>0.19035409035409034</v>
      </c>
      <c r="HJ33" s="16">
        <v>0.19780219780219782</v>
      </c>
      <c r="HK33" s="16">
        <v>6.0195360195360204E-2</v>
      </c>
      <c r="HL33" s="16">
        <v>6.0439560439560447E-2</v>
      </c>
      <c r="HM33" s="16">
        <v>6.1294261294261299E-2</v>
      </c>
      <c r="HN33" s="16">
        <v>0.17216117216117219</v>
      </c>
      <c r="HO33" s="16">
        <v>0</v>
      </c>
      <c r="HP33" s="19">
        <v>0</v>
      </c>
      <c r="HQ33" s="17"/>
      <c r="HR33" s="19">
        <v>0.76900000000000002</v>
      </c>
      <c r="HS33" s="16">
        <v>0.38500000000000001</v>
      </c>
      <c r="HT33" s="16">
        <v>0</v>
      </c>
      <c r="HU33" s="16">
        <v>7.6999999999999999E-2</v>
      </c>
      <c r="HV33" s="16">
        <v>0.53799999999999992</v>
      </c>
      <c r="HW33" s="16">
        <v>0</v>
      </c>
      <c r="HX33" s="17">
        <v>0</v>
      </c>
      <c r="HY33" s="16">
        <v>0.13116402116402115</v>
      </c>
      <c r="HZ33" s="16">
        <v>5.4456654456654457E-2</v>
      </c>
      <c r="IA33" s="16">
        <v>5.4456654456654457E-2</v>
      </c>
      <c r="IB33" s="16">
        <v>0.10999999999999999</v>
      </c>
      <c r="IC33" s="16">
        <v>0.16740740740740742</v>
      </c>
      <c r="ID33" s="16">
        <v>5.0626780626780624E-2</v>
      </c>
      <c r="IE33" s="16">
        <v>5.5103785103785108E-2</v>
      </c>
      <c r="IF33" s="16">
        <v>5.4932844932844942E-2</v>
      </c>
      <c r="IG33" s="16">
        <v>5.4456654456654457E-2</v>
      </c>
      <c r="IH33" s="16">
        <v>5.5347985347985344E-2</v>
      </c>
      <c r="II33" s="16">
        <v>6.0626780626780626E-2</v>
      </c>
      <c r="IJ33" s="16">
        <v>4.3781033781033783E-2</v>
      </c>
      <c r="IK33" s="16">
        <v>4.7199837199837204E-2</v>
      </c>
      <c r="IL33" s="16">
        <v>5.3687423687423685E-2</v>
      </c>
      <c r="IM33" s="19">
        <v>6.7521367521367519E-3</v>
      </c>
      <c r="IN33" s="17"/>
      <c r="IO33" s="16">
        <v>7.6923076923076927E-2</v>
      </c>
      <c r="IP33" s="16">
        <v>7.6923076923076927E-2</v>
      </c>
      <c r="IQ33" s="16">
        <v>-7.6923076923076927E-2</v>
      </c>
      <c r="IR33" s="16">
        <v>-7.6923076923076927E-2</v>
      </c>
      <c r="IS33" s="16">
        <v>7.6923076923076927E-2</v>
      </c>
      <c r="IT33" s="16">
        <v>7.6923076923076927E-2</v>
      </c>
      <c r="IU33" s="17">
        <v>7.6923076923076927E-2</v>
      </c>
      <c r="IV33" s="16">
        <v>0.69230769230769229</v>
      </c>
      <c r="IW33" s="16">
        <v>0.76923076923076927</v>
      </c>
      <c r="IX33" s="16">
        <v>0.38461538461538464</v>
      </c>
      <c r="IY33" s="16">
        <v>0.23076923076923078</v>
      </c>
      <c r="IZ33" s="16">
        <v>-0.84615384615384615</v>
      </c>
      <c r="JA33" s="16">
        <v>0.15384615384615385</v>
      </c>
      <c r="JB33" s="16">
        <v>-7.6923076923076927E-2</v>
      </c>
      <c r="JC33" s="16">
        <v>-0.38461538461538464</v>
      </c>
      <c r="JD33" s="16">
        <v>-0.46153846153846156</v>
      </c>
      <c r="JE33" s="16">
        <v>0.30769230769230771</v>
      </c>
      <c r="JF33" s="19">
        <v>-0.15384615384615385</v>
      </c>
      <c r="JG33" s="17"/>
      <c r="JH33" s="300">
        <v>9.5318570318570328E-2</v>
      </c>
      <c r="JI33" s="69">
        <v>8.0512820512820521E-2</v>
      </c>
      <c r="JJ33" s="69">
        <v>0.10490675990675992</v>
      </c>
      <c r="JK33" s="69">
        <v>3.9906759906759903E-2</v>
      </c>
      <c r="JL33" s="69">
        <v>0.14482905982905983</v>
      </c>
      <c r="JM33" s="69">
        <v>3.6060606060606057E-2</v>
      </c>
      <c r="JN33" s="69">
        <v>7.4957264957264957E-2</v>
      </c>
      <c r="JO33" s="69">
        <v>0.15101787101787104</v>
      </c>
      <c r="JP33" s="69">
        <v>9.981351981351981E-2</v>
      </c>
      <c r="JQ33" s="69">
        <v>0.11106060606060605</v>
      </c>
      <c r="JR33" s="300">
        <v>6.161616161616161E-2</v>
      </c>
      <c r="JS33" s="70"/>
      <c r="JT33" s="19">
        <v>7.6999999999999999E-2</v>
      </c>
      <c r="JU33" s="16">
        <v>0.154</v>
      </c>
      <c r="JV33" s="16">
        <v>0.23100000000000001</v>
      </c>
      <c r="JW33" s="16">
        <v>0.154</v>
      </c>
      <c r="JX33" s="16">
        <v>0.92299999999999993</v>
      </c>
      <c r="JY33" s="16">
        <v>7.6999999999999999E-2</v>
      </c>
      <c r="JZ33" s="16">
        <v>0.23100000000000001</v>
      </c>
      <c r="KA33" s="16">
        <v>0.154</v>
      </c>
      <c r="KB33" s="16">
        <v>0.308</v>
      </c>
      <c r="KC33" s="16">
        <v>0.53799999999999992</v>
      </c>
      <c r="KD33" s="19">
        <v>7.6999999999999999E-2</v>
      </c>
      <c r="KE33" s="17"/>
      <c r="KN33" s="49">
        <v>0.23076923076923078</v>
      </c>
      <c r="KO33" s="16">
        <v>0</v>
      </c>
      <c r="KP33" s="16">
        <v>-7.6923076923076927E-2</v>
      </c>
      <c r="KQ33" s="16">
        <v>-7.6923076923076927E-2</v>
      </c>
      <c r="KR33" s="16">
        <v>0</v>
      </c>
      <c r="KS33" s="16">
        <v>7.6923076923076927E-2</v>
      </c>
      <c r="KT33" s="17">
        <v>7.6923076923076927E-2</v>
      </c>
      <c r="KU33" s="16">
        <v>0.3221300020049091</v>
      </c>
      <c r="KV33" s="16">
        <v>0.17899223589664082</v>
      </c>
      <c r="KW33" s="16">
        <v>0.25084123199599662</v>
      </c>
      <c r="KX33" s="16">
        <v>0.21827809048897867</v>
      </c>
      <c r="KY33" s="16">
        <v>2.9762011054801384E-2</v>
      </c>
      <c r="KZ33" s="16">
        <v>0.29945065639721241</v>
      </c>
      <c r="LA33" s="16">
        <v>0.20604402963110954</v>
      </c>
      <c r="LB33" s="16">
        <v>0.26703306240191788</v>
      </c>
      <c r="LC33" s="16">
        <v>0.20000007142859699</v>
      </c>
      <c r="LD33" s="17">
        <v>2.7472537284147933E-2</v>
      </c>
      <c r="LE33" s="16"/>
      <c r="LF33" s="16"/>
      <c r="LG33" s="16"/>
      <c r="LH33" s="16"/>
      <c r="LI33" s="16"/>
      <c r="LJ33" s="16"/>
      <c r="LK33" s="49"/>
      <c r="LL33" s="16"/>
      <c r="LM33" s="16"/>
      <c r="LN33" s="19"/>
      <c r="LO33" s="19"/>
      <c r="LP33" s="19"/>
      <c r="LQ33" s="49">
        <v>0.66700000000000004</v>
      </c>
      <c r="LR33" s="16">
        <v>1</v>
      </c>
      <c r="LS33" s="16">
        <v>0.16699999999999998</v>
      </c>
      <c r="LT33" s="16">
        <v>0</v>
      </c>
      <c r="LU33" s="16">
        <v>0.33299999999999996</v>
      </c>
      <c r="LV33" s="16">
        <v>0.16699999999999998</v>
      </c>
      <c r="LW33" s="16">
        <v>0</v>
      </c>
      <c r="LX33" s="19">
        <v>0</v>
      </c>
      <c r="LY33" s="19"/>
      <c r="LZ33" s="17"/>
      <c r="MA33" s="16">
        <v>0</v>
      </c>
      <c r="MB33" s="16">
        <v>0</v>
      </c>
      <c r="MC33" s="16">
        <v>0</v>
      </c>
      <c r="MD33" s="16">
        <v>0</v>
      </c>
      <c r="ME33" s="16">
        <v>0</v>
      </c>
      <c r="MF33" s="16">
        <v>0</v>
      </c>
      <c r="MG33" s="16">
        <v>0</v>
      </c>
      <c r="MH33" s="19">
        <v>0</v>
      </c>
      <c r="MI33" s="17"/>
      <c r="MJ33" s="16"/>
      <c r="MK33" s="16"/>
      <c r="ML33" s="16"/>
      <c r="MM33" s="16"/>
      <c r="MN33" s="16"/>
      <c r="MO33" s="16"/>
      <c r="MP33" s="49"/>
      <c r="MQ33" s="16"/>
      <c r="MR33" s="16"/>
      <c r="MS33" s="16"/>
      <c r="MT33" s="19"/>
      <c r="MU33" s="17"/>
      <c r="MV33" s="16">
        <v>0.75</v>
      </c>
      <c r="MW33" s="16">
        <v>0.75</v>
      </c>
      <c r="MX33" s="16">
        <v>0.5</v>
      </c>
      <c r="MY33" s="16">
        <v>0</v>
      </c>
      <c r="MZ33" s="16">
        <v>0</v>
      </c>
      <c r="NA33" s="16">
        <v>0</v>
      </c>
      <c r="NB33" s="16">
        <v>0</v>
      </c>
      <c r="NC33" s="19">
        <v>0</v>
      </c>
      <c r="ND33" s="17"/>
      <c r="NE33" s="19">
        <v>0.5</v>
      </c>
      <c r="NF33" s="16">
        <v>0</v>
      </c>
      <c r="NG33" s="16">
        <v>0</v>
      </c>
      <c r="NH33" s="16">
        <v>1</v>
      </c>
      <c r="NI33" s="16">
        <v>0.5</v>
      </c>
      <c r="NJ33" s="16">
        <v>0.5</v>
      </c>
      <c r="NK33" s="16">
        <v>0</v>
      </c>
      <c r="NL33" s="19">
        <v>0</v>
      </c>
      <c r="NM33" s="17"/>
      <c r="NN33" s="19"/>
      <c r="NO33" s="19"/>
      <c r="NP33" s="19"/>
      <c r="NQ33" s="19"/>
      <c r="NR33" s="19"/>
      <c r="NS33" s="17"/>
      <c r="NT33" s="19"/>
      <c r="NU33" s="19"/>
      <c r="NV33" s="19"/>
      <c r="NW33" s="19"/>
      <c r="NX33" s="19"/>
      <c r="NY33" s="17"/>
      <c r="NZ33" s="19"/>
      <c r="OA33" s="19"/>
      <c r="OB33" s="19"/>
      <c r="OC33" s="19"/>
      <c r="OD33" s="19"/>
      <c r="OE33" s="19"/>
      <c r="OF33" s="19"/>
      <c r="OG33" s="19"/>
      <c r="OH33" s="17"/>
      <c r="OI33" s="19"/>
      <c r="OJ33" s="19"/>
      <c r="OK33" s="19"/>
      <c r="OL33" s="19"/>
      <c r="OM33" s="19"/>
      <c r="ON33" s="19"/>
      <c r="OO33" s="19"/>
      <c r="OP33" s="19"/>
      <c r="OQ33" s="17"/>
      <c r="OR33" s="19"/>
      <c r="OS33" s="19"/>
      <c r="OT33" s="19"/>
      <c r="OU33" s="19"/>
      <c r="OV33" s="19"/>
      <c r="OW33" s="17"/>
      <c r="OX33" s="19"/>
      <c r="OY33" s="19"/>
      <c r="OZ33" s="19"/>
      <c r="PA33" s="19"/>
      <c r="PB33" s="19"/>
      <c r="PC33" s="17"/>
      <c r="PD33" s="19"/>
      <c r="PE33" s="19"/>
      <c r="PF33" s="19"/>
      <c r="PG33" s="19"/>
      <c r="PH33" s="19"/>
      <c r="PI33" s="19"/>
      <c r="PJ33" s="19"/>
      <c r="PK33" s="19"/>
      <c r="PL33" s="17"/>
      <c r="PM33" s="19"/>
      <c r="PN33" s="19"/>
      <c r="PO33" s="19"/>
      <c r="PP33" s="19"/>
      <c r="PQ33" s="19"/>
      <c r="PR33" s="19"/>
      <c r="PS33" s="19"/>
      <c r="PT33" s="19"/>
      <c r="PU33" s="17"/>
      <c r="PV33" s="19">
        <v>0.29444444444444445</v>
      </c>
      <c r="PW33" s="16">
        <v>7.4999999999999997E-2</v>
      </c>
      <c r="PX33" s="16">
        <v>5.5555555555555552E-2</v>
      </c>
      <c r="PY33" s="16">
        <v>0.21111111111111114</v>
      </c>
      <c r="PZ33" s="16">
        <v>0</v>
      </c>
      <c r="QA33" s="16">
        <v>0.17777777777777776</v>
      </c>
      <c r="QB33" s="16">
        <v>0.18611111111111109</v>
      </c>
      <c r="QC33" s="19">
        <v>0</v>
      </c>
      <c r="QD33" s="17"/>
      <c r="QE33" s="19">
        <v>6.2271062271062272E-2</v>
      </c>
      <c r="QF33" s="16">
        <v>0.17765567765567766</v>
      </c>
      <c r="QG33" s="16">
        <v>0.17612942612942611</v>
      </c>
      <c r="QH33" s="16">
        <v>7.9365079365079361E-2</v>
      </c>
      <c r="QI33" s="16">
        <v>0.27136752136752135</v>
      </c>
      <c r="QJ33" s="16">
        <v>0.1047008547008547</v>
      </c>
      <c r="QK33" s="16">
        <v>0.11462148962148963</v>
      </c>
      <c r="QL33" s="19">
        <v>1.3888888888888888E-2</v>
      </c>
      <c r="QM33" s="17"/>
      <c r="QN33" s="19">
        <v>0.35</v>
      </c>
      <c r="QO33" s="16">
        <v>0.21944444444444444</v>
      </c>
      <c r="QP33" s="16">
        <v>0.16388888888888889</v>
      </c>
      <c r="QQ33" s="16">
        <v>7.4999999999999997E-2</v>
      </c>
      <c r="QR33" s="16">
        <v>0.15</v>
      </c>
      <c r="QS33" s="16">
        <v>4.1666666666666664E-2</v>
      </c>
      <c r="QT33" s="16">
        <v>0</v>
      </c>
      <c r="QU33" s="19">
        <v>0</v>
      </c>
      <c r="QV33" s="17"/>
      <c r="QW33" s="49"/>
      <c r="QX33" s="19"/>
      <c r="QY33" s="19"/>
      <c r="QZ33" s="17"/>
      <c r="RA33" s="49"/>
      <c r="RB33" s="19"/>
      <c r="RC33" s="19"/>
      <c r="RD33" s="17"/>
      <c r="RE33" s="49"/>
      <c r="RF33" s="19"/>
      <c r="RG33" s="19"/>
      <c r="RH33" s="17"/>
      <c r="RI33" s="49"/>
      <c r="RJ33" s="19"/>
      <c r="RK33" s="19"/>
      <c r="RL33" s="17"/>
    </row>
    <row r="34" spans="1:481"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6"/>
      <c r="X34" s="34"/>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39">
        <v>0.81799999999999995</v>
      </c>
      <c r="BW34" s="18">
        <v>0.182</v>
      </c>
      <c r="BX34" s="73">
        <v>0.36222222222222222</v>
      </c>
      <c r="BY34" s="73">
        <v>0.57666666666666666</v>
      </c>
      <c r="BZ34" s="73">
        <v>0</v>
      </c>
      <c r="CA34" s="74">
        <v>6.1111111111111116E-2</v>
      </c>
      <c r="CB34" s="16">
        <v>0.66666666666666652</v>
      </c>
      <c r="CC34" s="16">
        <v>0.16666666666666663</v>
      </c>
      <c r="CD34" s="16">
        <v>0.16666666666666663</v>
      </c>
      <c r="CE34" s="16">
        <v>0</v>
      </c>
      <c r="CF34" s="16">
        <v>0.55555555555555558</v>
      </c>
      <c r="CG34" s="16">
        <v>0.22222222222222221</v>
      </c>
      <c r="CH34" s="16">
        <v>0.22222222222222221</v>
      </c>
      <c r="CI34" s="16">
        <v>0</v>
      </c>
      <c r="CJ34" s="67">
        <v>1</v>
      </c>
      <c r="CK34" s="67">
        <v>0</v>
      </c>
      <c r="CL34" s="67">
        <v>0</v>
      </c>
      <c r="CM34" s="67">
        <v>0</v>
      </c>
      <c r="CN34" s="67">
        <v>1</v>
      </c>
      <c r="CO34" s="67">
        <v>0</v>
      </c>
      <c r="CP34" s="67">
        <v>0</v>
      </c>
      <c r="CQ34" s="18">
        <v>0</v>
      </c>
      <c r="CR34" s="16">
        <v>-0.22222222222222221</v>
      </c>
      <c r="CS34" s="16">
        <v>0.22222222222222221</v>
      </c>
      <c r="CT34" s="16">
        <v>0</v>
      </c>
      <c r="CU34" s="17">
        <v>-0.1111111111111111</v>
      </c>
      <c r="CV34" s="16">
        <v>0.34615384615384615</v>
      </c>
      <c r="CW34" s="16">
        <v>3.8461538461538464E-2</v>
      </c>
      <c r="CX34" s="16">
        <v>3.8461538461538464E-2</v>
      </c>
      <c r="CY34" s="16">
        <v>3.8461538461538464E-2</v>
      </c>
      <c r="CZ34" s="16">
        <v>0.19230769230769235</v>
      </c>
      <c r="DA34" s="16">
        <v>0</v>
      </c>
      <c r="DB34" s="16">
        <v>3.8461538461538464E-2</v>
      </c>
      <c r="DC34" s="16">
        <v>0.15384615384615385</v>
      </c>
      <c r="DD34" s="16">
        <v>3.8461538461538464E-2</v>
      </c>
      <c r="DE34" s="16">
        <v>0.11538461538461538</v>
      </c>
      <c r="DF34" s="16">
        <v>0</v>
      </c>
      <c r="DG34" s="16">
        <v>1</v>
      </c>
      <c r="DH34" s="16">
        <v>0.1111111111111111</v>
      </c>
      <c r="DI34" s="16">
        <v>0.1111111111111111</v>
      </c>
      <c r="DJ34" s="16">
        <v>0.1111111111111111</v>
      </c>
      <c r="DK34" s="16">
        <v>0.55555555555555558</v>
      </c>
      <c r="DL34" s="16">
        <v>0</v>
      </c>
      <c r="DM34" s="16">
        <v>0.1111111111111111</v>
      </c>
      <c r="DN34" s="16">
        <v>0.44444444444444442</v>
      </c>
      <c r="DO34" s="16">
        <v>0.1111111111111111</v>
      </c>
      <c r="DP34" s="16">
        <v>0.33333333333333326</v>
      </c>
      <c r="DQ34" s="17">
        <v>0</v>
      </c>
      <c r="DR34" s="16">
        <v>0.12</v>
      </c>
      <c r="DS34" s="16">
        <v>0.24</v>
      </c>
      <c r="DT34" s="16">
        <v>0.2</v>
      </c>
      <c r="DU34" s="16">
        <v>0.04</v>
      </c>
      <c r="DV34" s="16">
        <v>0.16</v>
      </c>
      <c r="DW34" s="16">
        <v>0</v>
      </c>
      <c r="DX34" s="16">
        <v>0.08</v>
      </c>
      <c r="DY34" s="16">
        <v>0</v>
      </c>
      <c r="DZ34" s="16">
        <v>0</v>
      </c>
      <c r="EA34" s="16">
        <v>0</v>
      </c>
      <c r="EB34" s="16">
        <v>0.16</v>
      </c>
      <c r="EC34" s="16">
        <v>0</v>
      </c>
      <c r="ED34" s="16">
        <v>0.33333333333333326</v>
      </c>
      <c r="EE34" s="16">
        <v>0.66666666666666652</v>
      </c>
      <c r="EF34" s="16">
        <v>0.55555555555555558</v>
      </c>
      <c r="EG34" s="16">
        <v>0.1111111111111111</v>
      </c>
      <c r="EH34" s="16">
        <v>0.44444444444444442</v>
      </c>
      <c r="EI34" s="16">
        <v>0</v>
      </c>
      <c r="EJ34" s="16">
        <v>0.22222222222222221</v>
      </c>
      <c r="EK34" s="16">
        <v>0</v>
      </c>
      <c r="EL34" s="16">
        <v>0</v>
      </c>
      <c r="EM34" s="16">
        <v>0</v>
      </c>
      <c r="EN34" s="16">
        <v>0.44444444444444442</v>
      </c>
      <c r="EO34" s="17">
        <v>0</v>
      </c>
      <c r="EP34" s="16">
        <v>0.14005602240896356</v>
      </c>
      <c r="EQ34" s="16">
        <v>0.22128851540616246</v>
      </c>
      <c r="ER34" s="16">
        <v>5.5322128851540614E-2</v>
      </c>
      <c r="ES34" s="16">
        <v>0.11414565826330532</v>
      </c>
      <c r="ET34" s="16">
        <v>6.5126050420168058E-2</v>
      </c>
      <c r="EU34" s="16">
        <v>4.9019607843137254E-2</v>
      </c>
      <c r="EV34" s="16">
        <v>4.9019607843137254E-2</v>
      </c>
      <c r="EW34" s="16">
        <v>2.9411764705882353E-2</v>
      </c>
      <c r="EX34" s="16">
        <v>5.5322128851540614E-2</v>
      </c>
      <c r="EY34" s="16">
        <v>9.1036414565826326E-2</v>
      </c>
      <c r="EZ34" s="16">
        <v>9.1036414565826326E-2</v>
      </c>
      <c r="FA34" s="16">
        <v>2.9411764705882353E-2</v>
      </c>
      <c r="FB34" s="16">
        <v>9.8039215686274508E-3</v>
      </c>
      <c r="FC34" s="16">
        <v>0.10150978407557355</v>
      </c>
      <c r="FD34" s="16">
        <v>0.25535593792172739</v>
      </c>
      <c r="FE34" s="16">
        <v>6.6422064777327941E-2</v>
      </c>
      <c r="FF34" s="16">
        <v>0.13284412955465588</v>
      </c>
      <c r="FG34" s="16">
        <v>8.3965924426450747E-2</v>
      </c>
      <c r="FH34" s="16">
        <v>2.796052631578947E-2</v>
      </c>
      <c r="FI34" s="16">
        <v>4.5504385964912276E-2</v>
      </c>
      <c r="FJ34" s="16">
        <v>2.796052631578947E-2</v>
      </c>
      <c r="FK34" s="16">
        <v>3.8377192982456135E-2</v>
      </c>
      <c r="FL34" s="16">
        <v>9.7756410256410256E-2</v>
      </c>
      <c r="FM34" s="16">
        <v>5.600539811066127E-2</v>
      </c>
      <c r="FN34" s="16">
        <v>3.8377192982456135E-2</v>
      </c>
      <c r="FO34" s="17">
        <v>2.796052631578947E-2</v>
      </c>
      <c r="FP34" s="16">
        <v>0.18412698412698414</v>
      </c>
      <c r="FQ34" s="16">
        <v>0.28095238095238095</v>
      </c>
      <c r="FR34" s="16">
        <v>0.33174603174603179</v>
      </c>
      <c r="FS34" s="16">
        <v>0.16984126984126985</v>
      </c>
      <c r="FT34" s="16">
        <v>3.3333333333333333E-2</v>
      </c>
      <c r="FU34" s="16">
        <v>0</v>
      </c>
      <c r="FV34" s="16">
        <v>0.20666666666666667</v>
      </c>
      <c r="FW34" s="16">
        <v>0.25777777777777777</v>
      </c>
      <c r="FX34" s="16">
        <v>0.29259259259259257</v>
      </c>
      <c r="FY34" s="16">
        <v>0.20592592592592596</v>
      </c>
      <c r="FZ34" s="16">
        <v>0</v>
      </c>
      <c r="GA34" s="17">
        <v>3.7037037037037035E-2</v>
      </c>
      <c r="GB34" s="16">
        <v>6.6666666666666666E-2</v>
      </c>
      <c r="GC34" s="16">
        <v>6.0606060606060601E-2</v>
      </c>
      <c r="GD34" s="16">
        <v>1.9047619047619046E-2</v>
      </c>
      <c r="GE34" s="16">
        <v>0.27359307359307361</v>
      </c>
      <c r="GF34" s="16">
        <v>2.8571428571428574E-2</v>
      </c>
      <c r="GG34" s="16">
        <v>3.03030303030303E-2</v>
      </c>
      <c r="GH34" s="16">
        <v>2.4242424242424242E-2</v>
      </c>
      <c r="GI34" s="16">
        <v>0.12727272727272729</v>
      </c>
      <c r="GJ34" s="16">
        <v>0</v>
      </c>
      <c r="GK34" s="16">
        <v>0.11601731601731602</v>
      </c>
      <c r="GL34" s="16">
        <v>5.5411255411255411E-2</v>
      </c>
      <c r="GM34" s="16">
        <v>7.9653679653679657E-2</v>
      </c>
      <c r="GN34" s="16">
        <v>1.9047619047619046E-2</v>
      </c>
      <c r="GO34" s="16">
        <v>9.9567099567099582E-2</v>
      </c>
      <c r="GP34" s="19">
        <v>0</v>
      </c>
      <c r="GQ34" s="17"/>
      <c r="GR34" s="16"/>
      <c r="GS34" s="16"/>
      <c r="GT34" s="49">
        <v>0.15555555555555556</v>
      </c>
      <c r="GU34" s="16">
        <v>0</v>
      </c>
      <c r="GV34" s="16">
        <v>0.28888888888888892</v>
      </c>
      <c r="GW34" s="16">
        <v>4.4444444444444446E-2</v>
      </c>
      <c r="GX34" s="16">
        <v>0.17777777777777778</v>
      </c>
      <c r="GY34" s="16">
        <v>0.11111111111111112</v>
      </c>
      <c r="GZ34" s="16">
        <v>0.22222222222222221</v>
      </c>
      <c r="HA34" s="17">
        <v>0</v>
      </c>
      <c r="HB34" s="16">
        <v>6.1414141414141414E-2</v>
      </c>
      <c r="HC34" s="16">
        <v>1.7777777777777778E-2</v>
      </c>
      <c r="HD34" s="16">
        <v>3.3333333333333333E-2</v>
      </c>
      <c r="HE34" s="16">
        <v>9.1111111111111115E-2</v>
      </c>
      <c r="HF34" s="16">
        <v>5.1111111111111114E-2</v>
      </c>
      <c r="HG34" s="16">
        <v>3.3333333333333333E-2</v>
      </c>
      <c r="HH34" s="16">
        <v>6.6666666666666662E-3</v>
      </c>
      <c r="HI34" s="16">
        <v>0.19313131313131313</v>
      </c>
      <c r="HJ34" s="16">
        <v>0.182020202020202</v>
      </c>
      <c r="HK34" s="16">
        <v>6.8888888888888888E-2</v>
      </c>
      <c r="HL34" s="16">
        <v>3.03030303030303E-2</v>
      </c>
      <c r="HM34" s="16">
        <v>6.8888888888888888E-2</v>
      </c>
      <c r="HN34" s="16">
        <v>0.15535353535353535</v>
      </c>
      <c r="HO34" s="16">
        <v>6.6666666666666662E-3</v>
      </c>
      <c r="HP34" s="19">
        <v>0</v>
      </c>
      <c r="HQ34" s="17"/>
      <c r="HR34" s="19">
        <v>0.54500000000000004</v>
      </c>
      <c r="HS34" s="16">
        <v>0.45500000000000002</v>
      </c>
      <c r="HT34" s="16">
        <v>0</v>
      </c>
      <c r="HU34" s="16">
        <v>9.0999999999999998E-2</v>
      </c>
      <c r="HV34" s="16">
        <v>0.54500000000000004</v>
      </c>
      <c r="HW34" s="16">
        <v>0</v>
      </c>
      <c r="HX34" s="17">
        <v>0</v>
      </c>
      <c r="HY34" s="16">
        <v>0.13786832543894689</v>
      </c>
      <c r="HZ34" s="16">
        <v>7.0785175338182987E-2</v>
      </c>
      <c r="IA34" s="16">
        <v>5.6068271056639286E-2</v>
      </c>
      <c r="IB34" s="16">
        <v>0.10796197266785502</v>
      </c>
      <c r="IC34" s="16">
        <v>0.16139169472502804</v>
      </c>
      <c r="ID34" s="16">
        <v>4.2683061925335108E-2</v>
      </c>
      <c r="IE34" s="16">
        <v>6.6847661281027843E-2</v>
      </c>
      <c r="IF34" s="16">
        <v>4.8599263936585306E-2</v>
      </c>
      <c r="IG34" s="16">
        <v>4.0916755905124134E-2</v>
      </c>
      <c r="IH34" s="16">
        <v>5.4022500400034465E-2</v>
      </c>
      <c r="II34" s="16">
        <v>5.4022500400034465E-2</v>
      </c>
      <c r="IJ34" s="16">
        <v>4.7535787698632502E-2</v>
      </c>
      <c r="IK34" s="16">
        <v>5.5508222806328493E-2</v>
      </c>
      <c r="IL34" s="16">
        <v>5.2398975911770854E-2</v>
      </c>
      <c r="IM34" s="19">
        <v>3.3898305084745766E-3</v>
      </c>
      <c r="IN34" s="17"/>
      <c r="IO34" s="16">
        <v>0.27272727272727271</v>
      </c>
      <c r="IP34" s="16">
        <v>9.0909090909090912E-2</v>
      </c>
      <c r="IQ34" s="16">
        <v>0.18181818181818182</v>
      </c>
      <c r="IR34" s="16">
        <v>0</v>
      </c>
      <c r="IS34" s="16">
        <v>9.0909090909090912E-2</v>
      </c>
      <c r="IT34" s="16">
        <v>0</v>
      </c>
      <c r="IU34" s="17">
        <v>0</v>
      </c>
      <c r="IV34" s="16">
        <v>0.63636363636363635</v>
      </c>
      <c r="IW34" s="16">
        <v>0.63636363636363635</v>
      </c>
      <c r="IX34" s="16">
        <v>0.63636363636363635</v>
      </c>
      <c r="IY34" s="16">
        <v>0.27272727272727271</v>
      </c>
      <c r="IZ34" s="16">
        <v>-0.54545454545454541</v>
      </c>
      <c r="JA34" s="16">
        <v>0.36363636363636365</v>
      </c>
      <c r="JB34" s="16">
        <v>0.27272727272727271</v>
      </c>
      <c r="JC34" s="16">
        <v>-0.27272727272727271</v>
      </c>
      <c r="JD34" s="16">
        <v>-0.18181818181818182</v>
      </c>
      <c r="JE34" s="16">
        <v>0.36363636363636365</v>
      </c>
      <c r="JF34" s="19">
        <v>0</v>
      </c>
      <c r="JG34" s="17"/>
      <c r="JH34" s="300">
        <v>8.6683297209613E-2</v>
      </c>
      <c r="JI34" s="69">
        <v>8.7149497675813481E-2</v>
      </c>
      <c r="JJ34" s="69">
        <v>8.2321187584345493E-2</v>
      </c>
      <c r="JK34" s="69">
        <v>9.666980193295982E-2</v>
      </c>
      <c r="JL34" s="69">
        <v>0.20407311986259355</v>
      </c>
      <c r="JM34" s="69">
        <v>4.1565452091767881E-2</v>
      </c>
      <c r="JN34" s="69">
        <v>7.159857686173475E-2</v>
      </c>
      <c r="JO34" s="69">
        <v>0.12241442767758558</v>
      </c>
      <c r="JP34" s="69">
        <v>8.3400809716599189E-2</v>
      </c>
      <c r="JQ34" s="69">
        <v>0.11671642197957988</v>
      </c>
      <c r="JR34" s="300">
        <v>7.4074074074074077E-3</v>
      </c>
      <c r="JS34" s="70"/>
      <c r="JT34" s="19">
        <v>0.182</v>
      </c>
      <c r="JU34" s="16">
        <v>0.182</v>
      </c>
      <c r="JV34" s="16">
        <v>0.182</v>
      </c>
      <c r="JW34" s="16">
        <v>0.27300000000000002</v>
      </c>
      <c r="JX34" s="16">
        <v>0.72699999999999998</v>
      </c>
      <c r="JY34" s="16">
        <v>9.0999999999999998E-2</v>
      </c>
      <c r="JZ34" s="16">
        <v>0.182</v>
      </c>
      <c r="KA34" s="16">
        <v>0.182</v>
      </c>
      <c r="KB34" s="16">
        <v>9.0999999999999998E-2</v>
      </c>
      <c r="KC34" s="16">
        <v>0.54500000000000004</v>
      </c>
      <c r="KD34" s="19">
        <v>9.0999999999999998E-2</v>
      </c>
      <c r="KE34" s="17"/>
      <c r="KN34" s="49">
        <v>0.18181818181818182</v>
      </c>
      <c r="KO34" s="16">
        <v>9.0909090909090912E-2</v>
      </c>
      <c r="KP34" s="16">
        <v>0.18181818181818182</v>
      </c>
      <c r="KQ34" s="16">
        <v>9.0909090909090912E-2</v>
      </c>
      <c r="KR34" s="16">
        <v>9.0909090909090912E-2</v>
      </c>
      <c r="KS34" s="16">
        <v>9.0909090909090912E-2</v>
      </c>
      <c r="KT34" s="17">
        <v>9.0909090909090912E-2</v>
      </c>
      <c r="KU34" s="16">
        <v>0.31818295454951301</v>
      </c>
      <c r="KV34" s="16">
        <v>0.18614785096093958</v>
      </c>
      <c r="KW34" s="16">
        <v>0.25432991265012095</v>
      </c>
      <c r="KX34" s="16">
        <v>0.20887520485733338</v>
      </c>
      <c r="KY34" s="16">
        <v>3.246764842341969E-2</v>
      </c>
      <c r="KZ34" s="16">
        <v>0.31818193181822241</v>
      </c>
      <c r="LA34" s="16">
        <v>0.1861472526283478</v>
      </c>
      <c r="LB34" s="16">
        <v>0.25432909516082403</v>
      </c>
      <c r="LC34" s="16">
        <v>0.20887453347250656</v>
      </c>
      <c r="LD34" s="17">
        <v>3.2467544063083914E-2</v>
      </c>
      <c r="LE34" s="16"/>
      <c r="LF34" s="16"/>
      <c r="LG34" s="16"/>
      <c r="LH34" s="16"/>
      <c r="LI34" s="16"/>
      <c r="LJ34" s="16"/>
      <c r="LK34" s="49"/>
      <c r="LL34" s="16"/>
      <c r="LM34" s="16"/>
      <c r="LN34" s="19"/>
      <c r="LO34" s="19"/>
      <c r="LP34" s="19"/>
      <c r="LQ34" s="49">
        <v>0.33299999999999996</v>
      </c>
      <c r="LR34" s="16">
        <v>0.83299999999999996</v>
      </c>
      <c r="LS34" s="16">
        <v>0.16699999999999998</v>
      </c>
      <c r="LT34" s="16">
        <v>0</v>
      </c>
      <c r="LU34" s="16">
        <v>0.33299999999999996</v>
      </c>
      <c r="LV34" s="16">
        <v>0</v>
      </c>
      <c r="LW34" s="16">
        <v>0</v>
      </c>
      <c r="LX34" s="19">
        <v>0</v>
      </c>
      <c r="LY34" s="19"/>
      <c r="LZ34" s="17"/>
      <c r="MA34" s="16">
        <v>0</v>
      </c>
      <c r="MB34" s="16">
        <v>0</v>
      </c>
      <c r="MC34" s="16">
        <v>0</v>
      </c>
      <c r="MD34" s="16">
        <v>0</v>
      </c>
      <c r="ME34" s="16">
        <v>0</v>
      </c>
      <c r="MF34" s="16">
        <v>0</v>
      </c>
      <c r="MG34" s="16">
        <v>0</v>
      </c>
      <c r="MH34" s="19">
        <v>0</v>
      </c>
      <c r="MI34" s="17"/>
      <c r="MJ34" s="16"/>
      <c r="MK34" s="16"/>
      <c r="ML34" s="16"/>
      <c r="MM34" s="16"/>
      <c r="MN34" s="16"/>
      <c r="MO34" s="16"/>
      <c r="MP34" s="49"/>
      <c r="MQ34" s="16"/>
      <c r="MR34" s="16"/>
      <c r="MS34" s="16"/>
      <c r="MT34" s="19"/>
      <c r="MU34" s="17"/>
      <c r="MV34" s="16">
        <v>0.33299999999999996</v>
      </c>
      <c r="MW34" s="16">
        <v>0.66700000000000004</v>
      </c>
      <c r="MX34" s="16">
        <v>0.33299999999999996</v>
      </c>
      <c r="MY34" s="16">
        <v>0</v>
      </c>
      <c r="MZ34" s="16">
        <v>0.33299999999999996</v>
      </c>
      <c r="NA34" s="16">
        <v>0</v>
      </c>
      <c r="NB34" s="16">
        <v>0</v>
      </c>
      <c r="NC34" s="19">
        <v>0</v>
      </c>
      <c r="ND34" s="17"/>
      <c r="NE34" s="19">
        <v>0</v>
      </c>
      <c r="NF34" s="16">
        <v>0</v>
      </c>
      <c r="NG34" s="16">
        <v>0</v>
      </c>
      <c r="NH34" s="16">
        <v>0</v>
      </c>
      <c r="NI34" s="16">
        <v>0</v>
      </c>
      <c r="NJ34" s="16">
        <v>0</v>
      </c>
      <c r="NK34" s="16">
        <v>0</v>
      </c>
      <c r="NL34" s="19">
        <v>0</v>
      </c>
      <c r="NM34" s="17"/>
      <c r="NN34" s="19"/>
      <c r="NO34" s="19"/>
      <c r="NP34" s="19"/>
      <c r="NQ34" s="19"/>
      <c r="NR34" s="19"/>
      <c r="NS34" s="17"/>
      <c r="NT34" s="19"/>
      <c r="NU34" s="19"/>
      <c r="NV34" s="19"/>
      <c r="NW34" s="19"/>
      <c r="NX34" s="19"/>
      <c r="NY34" s="17"/>
      <c r="NZ34" s="19"/>
      <c r="OA34" s="19"/>
      <c r="OB34" s="19"/>
      <c r="OC34" s="19"/>
      <c r="OD34" s="19"/>
      <c r="OE34" s="19"/>
      <c r="OF34" s="19"/>
      <c r="OG34" s="19"/>
      <c r="OH34" s="17"/>
      <c r="OI34" s="19"/>
      <c r="OJ34" s="19"/>
      <c r="OK34" s="19"/>
      <c r="OL34" s="19"/>
      <c r="OM34" s="19"/>
      <c r="ON34" s="19"/>
      <c r="OO34" s="19"/>
      <c r="OP34" s="19"/>
      <c r="OQ34" s="17"/>
      <c r="OR34" s="19"/>
      <c r="OS34" s="19"/>
      <c r="OT34" s="19"/>
      <c r="OU34" s="19"/>
      <c r="OV34" s="19"/>
      <c r="OW34" s="17"/>
      <c r="OX34" s="19"/>
      <c r="OY34" s="19"/>
      <c r="OZ34" s="19"/>
      <c r="PA34" s="19"/>
      <c r="PB34" s="19"/>
      <c r="PC34" s="17"/>
      <c r="PD34" s="19"/>
      <c r="PE34" s="19"/>
      <c r="PF34" s="19"/>
      <c r="PG34" s="19"/>
      <c r="PH34" s="19"/>
      <c r="PI34" s="19"/>
      <c r="PJ34" s="19"/>
      <c r="PK34" s="19"/>
      <c r="PL34" s="17"/>
      <c r="PM34" s="19"/>
      <c r="PN34" s="19"/>
      <c r="PO34" s="19"/>
      <c r="PP34" s="19"/>
      <c r="PQ34" s="19"/>
      <c r="PR34" s="19"/>
      <c r="PS34" s="19"/>
      <c r="PT34" s="19"/>
      <c r="PU34" s="17"/>
      <c r="PV34" s="19">
        <v>0.30303030303030298</v>
      </c>
      <c r="PW34" s="16">
        <v>9.0909090909090912E-2</v>
      </c>
      <c r="PX34" s="16">
        <v>0.16666666666666666</v>
      </c>
      <c r="PY34" s="16">
        <v>0.1818181818181818</v>
      </c>
      <c r="PZ34" s="16">
        <v>7.575757575757576E-2</v>
      </c>
      <c r="QA34" s="16">
        <v>0.1212121212121212</v>
      </c>
      <c r="QB34" s="16">
        <v>6.0606060606060601E-2</v>
      </c>
      <c r="QC34" s="19">
        <v>0</v>
      </c>
      <c r="QD34" s="17"/>
      <c r="QE34" s="19">
        <v>4.5454545454545456E-2</v>
      </c>
      <c r="QF34" s="16">
        <v>0.11655011655011654</v>
      </c>
      <c r="QG34" s="16">
        <v>0.17365967365967366</v>
      </c>
      <c r="QH34" s="16">
        <v>8.2491582491582491E-2</v>
      </c>
      <c r="QI34" s="16">
        <v>0.26327376327376328</v>
      </c>
      <c r="QJ34" s="16">
        <v>8.1196581196581186E-2</v>
      </c>
      <c r="QK34" s="16">
        <v>0.23737373737373738</v>
      </c>
      <c r="QL34" s="19">
        <v>0</v>
      </c>
      <c r="QM34" s="17"/>
      <c r="QN34" s="19">
        <v>0.36363636363636359</v>
      </c>
      <c r="QO34" s="16">
        <v>0.18181818181818182</v>
      </c>
      <c r="QP34" s="16">
        <v>0.13636363636363635</v>
      </c>
      <c r="QQ34" s="16">
        <v>0.10606060606060605</v>
      </c>
      <c r="QR34" s="16">
        <v>9.0909090909090898E-2</v>
      </c>
      <c r="QS34" s="16">
        <v>7.5757575757575746E-2</v>
      </c>
      <c r="QT34" s="16">
        <v>4.5454545454545456E-2</v>
      </c>
      <c r="QU34" s="19">
        <v>0</v>
      </c>
      <c r="QV34" s="17"/>
      <c r="QW34" s="49"/>
      <c r="QX34" s="19"/>
      <c r="QY34" s="19"/>
      <c r="QZ34" s="17"/>
      <c r="RA34" s="49"/>
      <c r="RB34" s="19"/>
      <c r="RC34" s="19"/>
      <c r="RD34" s="17"/>
      <c r="RE34" s="49"/>
      <c r="RF34" s="19"/>
      <c r="RG34" s="19"/>
      <c r="RH34" s="17"/>
      <c r="RI34" s="49"/>
      <c r="RJ34" s="19"/>
      <c r="RK34" s="19"/>
      <c r="RL34" s="17"/>
    </row>
    <row r="35" spans="1:481"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6"/>
      <c r="X35" s="34"/>
      <c r="Y35" s="36"/>
      <c r="Z35" s="36"/>
      <c r="AA35" s="36"/>
      <c r="AB35" s="49"/>
      <c r="AC35" s="16"/>
      <c r="AD35" s="16"/>
      <c r="AE35" s="16"/>
      <c r="AF35" s="16"/>
      <c r="AG35" s="16"/>
      <c r="AH35" s="16"/>
      <c r="AI35" s="16"/>
      <c r="AJ35" s="16"/>
      <c r="AK35" s="16"/>
      <c r="AL35" s="16"/>
      <c r="AM35" s="16"/>
      <c r="AN35" s="16"/>
      <c r="AO35" s="16"/>
      <c r="AP35" s="16"/>
      <c r="AQ35" s="16"/>
      <c r="AR35" s="16"/>
      <c r="AS35" s="16"/>
      <c r="AT35" s="16"/>
      <c r="AU35" s="16"/>
      <c r="AV35" s="16"/>
      <c r="AW35" s="17"/>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39">
        <v>0.9</v>
      </c>
      <c r="BW35" s="18">
        <v>0.1</v>
      </c>
      <c r="BX35" s="73">
        <v>0.31444444444444447</v>
      </c>
      <c r="BY35" s="73">
        <v>0.46333333333333332</v>
      </c>
      <c r="BZ35" s="73">
        <v>6.1111111111111116E-2</v>
      </c>
      <c r="CA35" s="74">
        <v>6.1111111111111116E-2</v>
      </c>
      <c r="CB35" s="16">
        <v>1</v>
      </c>
      <c r="CC35" s="16">
        <v>0</v>
      </c>
      <c r="CD35" s="16">
        <v>0</v>
      </c>
      <c r="CE35" s="16">
        <v>0</v>
      </c>
      <c r="CF35" s="16">
        <v>0.75</v>
      </c>
      <c r="CG35" s="16">
        <v>0.125</v>
      </c>
      <c r="CH35" s="16">
        <v>0</v>
      </c>
      <c r="CI35" s="16">
        <v>0.125</v>
      </c>
      <c r="CJ35" s="67">
        <v>1</v>
      </c>
      <c r="CK35" s="67">
        <v>0</v>
      </c>
      <c r="CL35" s="67">
        <v>0</v>
      </c>
      <c r="CM35" s="67">
        <v>0</v>
      </c>
      <c r="CN35" s="67">
        <v>1</v>
      </c>
      <c r="CO35" s="67">
        <v>0</v>
      </c>
      <c r="CP35" s="67">
        <v>0</v>
      </c>
      <c r="CQ35" s="18">
        <v>0</v>
      </c>
      <c r="CR35" s="16">
        <v>0.22222222222222221</v>
      </c>
      <c r="CS35" s="16">
        <v>0.22222222222222221</v>
      </c>
      <c r="CT35" s="16">
        <v>0.1111111111111111</v>
      </c>
      <c r="CU35" s="17">
        <v>0.1111111111111111</v>
      </c>
      <c r="CV35" s="16">
        <v>0.25714285714285712</v>
      </c>
      <c r="CW35" s="16">
        <v>5.7142857142857141E-2</v>
      </c>
      <c r="CX35" s="16">
        <v>5.7142857142857141E-2</v>
      </c>
      <c r="CY35" s="16">
        <v>0.11428571428571428</v>
      </c>
      <c r="CZ35" s="16">
        <v>0.17142857142857143</v>
      </c>
      <c r="DA35" s="16">
        <v>2.8571428571428571E-2</v>
      </c>
      <c r="DB35" s="16">
        <v>2.8571428571428571E-2</v>
      </c>
      <c r="DC35" s="16">
        <v>5.7142857142857141E-2</v>
      </c>
      <c r="DD35" s="16">
        <v>0.11428571428571428</v>
      </c>
      <c r="DE35" s="16">
        <v>0.11428571428571428</v>
      </c>
      <c r="DF35" s="16">
        <v>0</v>
      </c>
      <c r="DG35" s="16">
        <v>1</v>
      </c>
      <c r="DH35" s="16">
        <v>0.22222222222222221</v>
      </c>
      <c r="DI35" s="16">
        <v>0.22222222222222221</v>
      </c>
      <c r="DJ35" s="16">
        <v>0.44444444444444442</v>
      </c>
      <c r="DK35" s="16">
        <v>0.66666666666666652</v>
      </c>
      <c r="DL35" s="16">
        <v>0.1111111111111111</v>
      </c>
      <c r="DM35" s="16">
        <v>0.1111111111111111</v>
      </c>
      <c r="DN35" s="16">
        <v>0.22222222222222221</v>
      </c>
      <c r="DO35" s="16">
        <v>0.44444444444444442</v>
      </c>
      <c r="DP35" s="16">
        <v>0.44444444444444442</v>
      </c>
      <c r="DQ35" s="17">
        <v>0</v>
      </c>
      <c r="DR35" s="16">
        <v>0.22222222222222221</v>
      </c>
      <c r="DS35" s="16">
        <v>0.22222222222222221</v>
      </c>
      <c r="DT35" s="16">
        <v>0.1111111111111111</v>
      </c>
      <c r="DU35" s="16">
        <v>3.7037037037037035E-2</v>
      </c>
      <c r="DV35" s="16">
        <v>7.407407407407407E-2</v>
      </c>
      <c r="DW35" s="16">
        <v>0</v>
      </c>
      <c r="DX35" s="16">
        <v>7.407407407407407E-2</v>
      </c>
      <c r="DY35" s="16">
        <v>0</v>
      </c>
      <c r="DZ35" s="16">
        <v>7.407407407407407E-2</v>
      </c>
      <c r="EA35" s="16">
        <v>0</v>
      </c>
      <c r="EB35" s="16">
        <v>0.14814814814814814</v>
      </c>
      <c r="EC35" s="16">
        <v>3.7037037037037035E-2</v>
      </c>
      <c r="ED35" s="16">
        <v>0.66666666666666652</v>
      </c>
      <c r="EE35" s="16">
        <v>0.66666666666666652</v>
      </c>
      <c r="EF35" s="16">
        <v>0.33333333333333326</v>
      </c>
      <c r="EG35" s="16">
        <v>0.1111111111111111</v>
      </c>
      <c r="EH35" s="16">
        <v>0.22222222222222221</v>
      </c>
      <c r="EI35" s="16">
        <v>0</v>
      </c>
      <c r="EJ35" s="16">
        <v>0.22222222222222221</v>
      </c>
      <c r="EK35" s="16">
        <v>0</v>
      </c>
      <c r="EL35" s="16">
        <v>0.22222222222222221</v>
      </c>
      <c r="EM35" s="16">
        <v>0</v>
      </c>
      <c r="EN35" s="16">
        <v>0.44444444444444442</v>
      </c>
      <c r="EO35" s="17">
        <v>0.1111111111111111</v>
      </c>
      <c r="EP35" s="16">
        <v>9.6949891067538124E-2</v>
      </c>
      <c r="EQ35" s="16">
        <v>0.17557932263814616</v>
      </c>
      <c r="ER35" s="16">
        <v>6.0853634383046147E-2</v>
      </c>
      <c r="ES35" s="16">
        <v>7.9372152901564658E-2</v>
      </c>
      <c r="ET35" s="16">
        <v>6.5062388591800357E-2</v>
      </c>
      <c r="EU35" s="16">
        <v>4.233511586452763E-2</v>
      </c>
      <c r="EV35" s="16">
        <v>0.1259160229748465</v>
      </c>
      <c r="EW35" s="16">
        <v>4.233511586452763E-2</v>
      </c>
      <c r="EX35" s="16">
        <v>4.233511586452763E-2</v>
      </c>
      <c r="EY35" s="16">
        <v>6.3973063973063973E-2</v>
      </c>
      <c r="EZ35" s="16">
        <v>8.0461477520301056E-2</v>
      </c>
      <c r="FA35" s="16">
        <v>0.12482669835611011</v>
      </c>
      <c r="FB35" s="16">
        <v>0</v>
      </c>
      <c r="FC35" s="16">
        <v>0.10192307692307692</v>
      </c>
      <c r="FD35" s="16">
        <v>0.20128205128205129</v>
      </c>
      <c r="FE35" s="16">
        <v>3.888888888888889E-2</v>
      </c>
      <c r="FF35" s="16">
        <v>0.10405982905982906</v>
      </c>
      <c r="FG35" s="16">
        <v>3.888888888888889E-2</v>
      </c>
      <c r="FH35" s="16">
        <v>3.888888888888889E-2</v>
      </c>
      <c r="FI35" s="16">
        <v>0.12905982905982905</v>
      </c>
      <c r="FJ35" s="16">
        <v>5.0641025641025642E-2</v>
      </c>
      <c r="FK35" s="16">
        <v>2.7777777777777776E-2</v>
      </c>
      <c r="FL35" s="16">
        <v>6.3888888888888884E-2</v>
      </c>
      <c r="FM35" s="16">
        <v>7.6923076923076927E-2</v>
      </c>
      <c r="FN35" s="16">
        <v>0.10277777777777777</v>
      </c>
      <c r="FO35" s="17">
        <v>2.5000000000000001E-2</v>
      </c>
      <c r="FP35" s="16">
        <v>0.18095238095238098</v>
      </c>
      <c r="FQ35" s="16">
        <v>0.28952380952380952</v>
      </c>
      <c r="FR35" s="16">
        <v>0.26857142857142857</v>
      </c>
      <c r="FS35" s="16">
        <v>0.19428571428571428</v>
      </c>
      <c r="FT35" s="16">
        <v>0</v>
      </c>
      <c r="FU35" s="16">
        <v>6.6666666666666666E-2</v>
      </c>
      <c r="FV35" s="16">
        <v>0.27407407407407403</v>
      </c>
      <c r="FW35" s="16">
        <v>0.2185185185185185</v>
      </c>
      <c r="FX35" s="16">
        <v>0.27407407407407408</v>
      </c>
      <c r="FY35" s="16">
        <v>0.12962962962962962</v>
      </c>
      <c r="FZ35" s="16">
        <v>0.1037037037037037</v>
      </c>
      <c r="GA35" s="17">
        <v>0</v>
      </c>
      <c r="GB35" s="16">
        <v>6.7857142857142852E-2</v>
      </c>
      <c r="GC35" s="16">
        <v>6.3095238095238093E-2</v>
      </c>
      <c r="GD35" s="16">
        <v>0.11904761904761904</v>
      </c>
      <c r="GE35" s="16">
        <v>0.2095238095238095</v>
      </c>
      <c r="GF35" s="16">
        <v>5.7142857142857141E-2</v>
      </c>
      <c r="GG35" s="16">
        <v>8.2142857142857129E-2</v>
      </c>
      <c r="GH35" s="16">
        <v>5.8333333333333334E-2</v>
      </c>
      <c r="GI35" s="16">
        <v>6.7857142857142852E-2</v>
      </c>
      <c r="GJ35" s="16">
        <v>3.4523809523809526E-2</v>
      </c>
      <c r="GK35" s="16">
        <v>0.1630952380952381</v>
      </c>
      <c r="GL35" s="16">
        <v>0</v>
      </c>
      <c r="GM35" s="16">
        <v>3.4523809523809526E-2</v>
      </c>
      <c r="GN35" s="16">
        <v>3.3333333333333333E-2</v>
      </c>
      <c r="GO35" s="16">
        <v>9.5238095238095229E-3</v>
      </c>
      <c r="GP35" s="19">
        <v>0</v>
      </c>
      <c r="GQ35" s="17"/>
      <c r="GR35" s="16"/>
      <c r="GS35" s="16"/>
      <c r="GT35" s="49">
        <v>0.24259259259259255</v>
      </c>
      <c r="GU35" s="16">
        <v>5.5555555555555546E-2</v>
      </c>
      <c r="GV35" s="16">
        <v>0.18683127572016459</v>
      </c>
      <c r="GW35" s="16">
        <v>9.0534979423868289E-2</v>
      </c>
      <c r="GX35" s="16">
        <v>0.2524691358024691</v>
      </c>
      <c r="GY35" s="16">
        <v>2.0370370370370365E-2</v>
      </c>
      <c r="GZ35" s="16">
        <v>0.13127572016460901</v>
      </c>
      <c r="HA35" s="17">
        <v>2.0370370370370365E-2</v>
      </c>
      <c r="HB35" s="16">
        <v>0.14232804232804236</v>
      </c>
      <c r="HC35" s="16">
        <v>5.3439153439153439E-2</v>
      </c>
      <c r="HD35" s="16">
        <v>8.306878306878307E-2</v>
      </c>
      <c r="HE35" s="16">
        <v>8.1481481481481488E-2</v>
      </c>
      <c r="HF35" s="16">
        <v>5.5026455026455021E-2</v>
      </c>
      <c r="HG35" s="16">
        <v>2.3809523809523808E-2</v>
      </c>
      <c r="HH35" s="16">
        <v>2.9629629629629631E-2</v>
      </c>
      <c r="HI35" s="16">
        <v>0.1380952380952381</v>
      </c>
      <c r="HJ35" s="16">
        <v>0.12751322751322752</v>
      </c>
      <c r="HK35" s="16">
        <v>5.9259259259259262E-2</v>
      </c>
      <c r="HL35" s="16">
        <v>6.2433862433862432E-2</v>
      </c>
      <c r="HM35" s="16">
        <v>2.9629629629629631E-2</v>
      </c>
      <c r="HN35" s="16">
        <v>9.9470899470899474E-2</v>
      </c>
      <c r="HO35" s="16">
        <v>0</v>
      </c>
      <c r="HP35" s="19">
        <v>1.4814814814814815E-2</v>
      </c>
      <c r="HQ35" s="17"/>
      <c r="HR35" s="19">
        <v>0.44400000000000001</v>
      </c>
      <c r="HS35" s="16">
        <v>0.66700000000000004</v>
      </c>
      <c r="HT35" s="16">
        <v>0.111</v>
      </c>
      <c r="HU35" s="16">
        <v>0</v>
      </c>
      <c r="HV35" s="16">
        <v>0.55600000000000005</v>
      </c>
      <c r="HW35" s="16">
        <v>0</v>
      </c>
      <c r="HX35" s="17">
        <v>0</v>
      </c>
      <c r="HY35" s="16">
        <v>0.12224979321753517</v>
      </c>
      <c r="HZ35" s="16">
        <v>8.9228931164415048E-2</v>
      </c>
      <c r="IA35" s="16">
        <v>8.1224152191894133E-2</v>
      </c>
      <c r="IB35" s="16">
        <v>9.2307692307692313E-2</v>
      </c>
      <c r="IC35" s="16">
        <v>0.17435897435897435</v>
      </c>
      <c r="ID35" s="16">
        <v>4.8203290138774009E-2</v>
      </c>
      <c r="IE35" s="16">
        <v>4.5951658854884669E-2</v>
      </c>
      <c r="IF35" s="16">
        <v>4.2247955151180953E-2</v>
      </c>
      <c r="IG35" s="16">
        <v>4.9627791563275445E-2</v>
      </c>
      <c r="IH35" s="16">
        <v>4.4527157430383241E-2</v>
      </c>
      <c r="II35" s="16">
        <v>7.1592684495910303E-2</v>
      </c>
      <c r="IJ35" s="16">
        <v>5.8459700395184271E-2</v>
      </c>
      <c r="IK35" s="16">
        <v>3.7147321018288756E-2</v>
      </c>
      <c r="IL35" s="16">
        <v>3.9169194007903682E-2</v>
      </c>
      <c r="IM35" s="19">
        <v>3.7037037037037038E-3</v>
      </c>
      <c r="IN35" s="17"/>
      <c r="IO35" s="16">
        <v>-0.1111111111111111</v>
      </c>
      <c r="IP35" s="16">
        <v>-0.1111111111111111</v>
      </c>
      <c r="IQ35" s="16">
        <v>-0.33333333333333331</v>
      </c>
      <c r="IR35" s="16">
        <v>-0.33333333333333331</v>
      </c>
      <c r="IS35" s="16">
        <v>-0.22222222222222221</v>
      </c>
      <c r="IT35" s="16">
        <v>0</v>
      </c>
      <c r="IU35" s="17">
        <v>0</v>
      </c>
      <c r="IV35" s="16">
        <v>0.44444444444444442</v>
      </c>
      <c r="IW35" s="16">
        <v>0.1111111111111111</v>
      </c>
      <c r="IX35" s="16">
        <v>0.33333333333333331</v>
      </c>
      <c r="IY35" s="16">
        <v>0.22222222222222221</v>
      </c>
      <c r="IZ35" s="16">
        <v>-0.55555555555555558</v>
      </c>
      <c r="JA35" s="16">
        <v>-0.22222222222222221</v>
      </c>
      <c r="JB35" s="16">
        <v>-0.1111111111111111</v>
      </c>
      <c r="JC35" s="16">
        <v>0</v>
      </c>
      <c r="JD35" s="16">
        <v>-0.1111111111111111</v>
      </c>
      <c r="JE35" s="16">
        <v>0.44444444444444442</v>
      </c>
      <c r="JF35" s="19">
        <v>-0.1111111111111111</v>
      </c>
      <c r="JG35" s="17"/>
      <c r="JH35" s="300">
        <v>5.5218855218855223E-2</v>
      </c>
      <c r="JI35" s="69">
        <v>5.5218855218855223E-2</v>
      </c>
      <c r="JJ35" s="69">
        <v>0.17311577311577311</v>
      </c>
      <c r="JK35" s="69">
        <v>0.13675213675213677</v>
      </c>
      <c r="JL35" s="69">
        <v>0.17972027972027971</v>
      </c>
      <c r="JM35" s="69">
        <v>5.1230251230251225E-2</v>
      </c>
      <c r="JN35" s="69">
        <v>3.6700336700336705E-2</v>
      </c>
      <c r="JO35" s="69">
        <v>0.10274540274540274</v>
      </c>
      <c r="JP35" s="69">
        <v>7.3504273504273507E-2</v>
      </c>
      <c r="JQ35" s="69">
        <v>0.11015281015281014</v>
      </c>
      <c r="JR35" s="300">
        <v>2.564102564102564E-2</v>
      </c>
      <c r="JS35" s="70"/>
      <c r="JT35" s="19">
        <v>0</v>
      </c>
      <c r="JU35" s="16">
        <v>0.222</v>
      </c>
      <c r="JV35" s="16">
        <v>0.111</v>
      </c>
      <c r="JW35" s="16">
        <v>0.33299999999999996</v>
      </c>
      <c r="JX35" s="16">
        <v>0.88900000000000001</v>
      </c>
      <c r="JY35" s="16">
        <v>0</v>
      </c>
      <c r="JZ35" s="16">
        <v>0.222</v>
      </c>
      <c r="KA35" s="16">
        <v>0.222</v>
      </c>
      <c r="KB35" s="16">
        <v>0.111</v>
      </c>
      <c r="KC35" s="16">
        <v>0.222</v>
      </c>
      <c r="KD35" s="19">
        <v>0.111</v>
      </c>
      <c r="KE35" s="17"/>
      <c r="KN35" s="49">
        <v>0.33333333333333331</v>
      </c>
      <c r="KO35" s="16">
        <v>-0.1111111111111111</v>
      </c>
      <c r="KP35" s="16">
        <v>-0.1111111111111111</v>
      </c>
      <c r="KQ35" s="16">
        <v>0</v>
      </c>
      <c r="KR35" s="16">
        <v>0.22222222222222221</v>
      </c>
      <c r="KS35" s="16">
        <v>0.1111111111111111</v>
      </c>
      <c r="KT35" s="17">
        <v>0</v>
      </c>
      <c r="KU35" s="16">
        <v>0.25757667749246288</v>
      </c>
      <c r="KV35" s="16">
        <v>0.21026667550405134</v>
      </c>
      <c r="KW35" s="16">
        <v>0.26252412868079356</v>
      </c>
      <c r="KX35" s="16">
        <v>0.26963608976401876</v>
      </c>
      <c r="KY35" s="16">
        <v>0</v>
      </c>
      <c r="KZ35" s="16">
        <v>0.26623386131728816</v>
      </c>
      <c r="LA35" s="16">
        <v>0.17779845558355481</v>
      </c>
      <c r="LB35" s="16">
        <v>0.25572056133495619</v>
      </c>
      <c r="LC35" s="16">
        <v>0.26963522307627785</v>
      </c>
      <c r="LD35" s="17">
        <v>3.0612255830907698E-2</v>
      </c>
      <c r="LE35" s="16"/>
      <c r="LF35" s="16"/>
      <c r="LG35" s="16"/>
      <c r="LH35" s="16"/>
      <c r="LI35" s="16"/>
      <c r="LJ35" s="16"/>
      <c r="LK35" s="49"/>
      <c r="LL35" s="16"/>
      <c r="LM35" s="16"/>
      <c r="LN35" s="19"/>
      <c r="LO35" s="19"/>
      <c r="LP35" s="19"/>
      <c r="LQ35" s="49">
        <v>0.6</v>
      </c>
      <c r="LR35" s="16">
        <v>0.4</v>
      </c>
      <c r="LS35" s="16">
        <v>0</v>
      </c>
      <c r="LT35" s="16">
        <v>0</v>
      </c>
      <c r="LU35" s="16">
        <v>0.4</v>
      </c>
      <c r="LV35" s="16">
        <v>0.4</v>
      </c>
      <c r="LW35" s="16">
        <v>0.2</v>
      </c>
      <c r="LX35" s="19">
        <v>0</v>
      </c>
      <c r="LY35" s="19"/>
      <c r="LZ35" s="17"/>
      <c r="MA35" s="16">
        <v>0</v>
      </c>
      <c r="MB35" s="16">
        <v>0</v>
      </c>
      <c r="MC35" s="16">
        <v>0</v>
      </c>
      <c r="MD35" s="16">
        <v>0</v>
      </c>
      <c r="ME35" s="16">
        <v>0</v>
      </c>
      <c r="MF35" s="16">
        <v>0</v>
      </c>
      <c r="MG35" s="16">
        <v>0</v>
      </c>
      <c r="MH35" s="19">
        <v>0</v>
      </c>
      <c r="MI35" s="17"/>
      <c r="MJ35" s="16"/>
      <c r="MK35" s="16"/>
      <c r="ML35" s="16"/>
      <c r="MM35" s="16"/>
      <c r="MN35" s="16"/>
      <c r="MO35" s="16"/>
      <c r="MP35" s="49"/>
      <c r="MQ35" s="16"/>
      <c r="MR35" s="16"/>
      <c r="MS35" s="16"/>
      <c r="MT35" s="19"/>
      <c r="MU35" s="17"/>
      <c r="MV35" s="16">
        <v>1</v>
      </c>
      <c r="MW35" s="16">
        <v>0</v>
      </c>
      <c r="MX35" s="16">
        <v>0</v>
      </c>
      <c r="MY35" s="16">
        <v>0</v>
      </c>
      <c r="MZ35" s="16">
        <v>0.5</v>
      </c>
      <c r="NA35" s="16">
        <v>1</v>
      </c>
      <c r="NB35" s="16">
        <v>0</v>
      </c>
      <c r="NC35" s="19">
        <v>0</v>
      </c>
      <c r="ND35" s="17"/>
      <c r="NE35" s="19">
        <v>0</v>
      </c>
      <c r="NF35" s="16">
        <v>0</v>
      </c>
      <c r="NG35" s="16">
        <v>0</v>
      </c>
      <c r="NH35" s="16">
        <v>0.5</v>
      </c>
      <c r="NI35" s="16">
        <v>0.5</v>
      </c>
      <c r="NJ35" s="16">
        <v>0</v>
      </c>
      <c r="NK35" s="16">
        <v>0</v>
      </c>
      <c r="NL35" s="19">
        <v>0.5</v>
      </c>
      <c r="NM35" s="17"/>
      <c r="NN35" s="19"/>
      <c r="NO35" s="19"/>
      <c r="NP35" s="19"/>
      <c r="NQ35" s="19"/>
      <c r="NR35" s="19"/>
      <c r="NS35" s="17"/>
      <c r="NT35" s="19"/>
      <c r="NU35" s="19"/>
      <c r="NV35" s="19"/>
      <c r="NW35" s="19"/>
      <c r="NX35" s="19"/>
      <c r="NY35" s="17"/>
      <c r="NZ35" s="19"/>
      <c r="OA35" s="19"/>
      <c r="OB35" s="19"/>
      <c r="OC35" s="19"/>
      <c r="OD35" s="19"/>
      <c r="OE35" s="19"/>
      <c r="OF35" s="19"/>
      <c r="OG35" s="19"/>
      <c r="OH35" s="17"/>
      <c r="OI35" s="19"/>
      <c r="OJ35" s="19"/>
      <c r="OK35" s="19"/>
      <c r="OL35" s="19"/>
      <c r="OM35" s="19"/>
      <c r="ON35" s="19"/>
      <c r="OO35" s="19"/>
      <c r="OP35" s="19"/>
      <c r="OQ35" s="17"/>
      <c r="OR35" s="19"/>
      <c r="OS35" s="19"/>
      <c r="OT35" s="19"/>
      <c r="OU35" s="19"/>
      <c r="OV35" s="19"/>
      <c r="OW35" s="17"/>
      <c r="OX35" s="19"/>
      <c r="OY35" s="19"/>
      <c r="OZ35" s="19"/>
      <c r="PA35" s="19"/>
      <c r="PB35" s="19"/>
      <c r="PC35" s="17"/>
      <c r="PD35" s="19"/>
      <c r="PE35" s="19"/>
      <c r="PF35" s="19"/>
      <c r="PG35" s="19"/>
      <c r="PH35" s="19"/>
      <c r="PI35" s="19"/>
      <c r="PJ35" s="19"/>
      <c r="PK35" s="19"/>
      <c r="PL35" s="17"/>
      <c r="PM35" s="19"/>
      <c r="PN35" s="19"/>
      <c r="PO35" s="19"/>
      <c r="PP35" s="19"/>
      <c r="PQ35" s="19"/>
      <c r="PR35" s="19"/>
      <c r="PS35" s="19"/>
      <c r="PT35" s="19"/>
      <c r="PU35" s="17"/>
      <c r="PV35" s="19">
        <v>0.17556517556517556</v>
      </c>
      <c r="PW35" s="16">
        <v>9.3073593073593072E-2</v>
      </c>
      <c r="PX35" s="16">
        <v>0.1972101972101972</v>
      </c>
      <c r="PY35" s="16">
        <v>0.21043771043771042</v>
      </c>
      <c r="PZ35" s="16">
        <v>0.11952861952861953</v>
      </c>
      <c r="QA35" s="16">
        <v>0.14333814333814332</v>
      </c>
      <c r="QB35" s="16">
        <v>6.0846560846560843E-2</v>
      </c>
      <c r="QC35" s="19">
        <v>0</v>
      </c>
      <c r="QD35" s="17"/>
      <c r="QE35" s="19">
        <v>6.5476190476190466E-2</v>
      </c>
      <c r="QF35" s="16">
        <v>4.7619047619047616E-2</v>
      </c>
      <c r="QG35" s="16">
        <v>0.20833333333333331</v>
      </c>
      <c r="QH35" s="16">
        <v>8.9285714285714274E-2</v>
      </c>
      <c r="QI35" s="16">
        <v>0.33333333333333331</v>
      </c>
      <c r="QJ35" s="16">
        <v>0.10714285714285714</v>
      </c>
      <c r="QK35" s="16">
        <v>0.14880952380952381</v>
      </c>
      <c r="QL35" s="19">
        <v>0</v>
      </c>
      <c r="QM35" s="17"/>
      <c r="QN35" s="19">
        <v>0.35606060606060608</v>
      </c>
      <c r="QO35" s="16">
        <v>8.7121212121212127E-2</v>
      </c>
      <c r="QP35" s="16">
        <v>0.125</v>
      </c>
      <c r="QQ35" s="16">
        <v>0.12878787878787878</v>
      </c>
      <c r="QR35" s="16">
        <v>0.15340909090909091</v>
      </c>
      <c r="QS35" s="16">
        <v>0.14962121212121213</v>
      </c>
      <c r="QT35" s="16">
        <v>0</v>
      </c>
      <c r="QU35" s="19">
        <v>0</v>
      </c>
      <c r="QV35" s="17"/>
      <c r="QW35" s="49"/>
      <c r="QX35" s="19"/>
      <c r="QY35" s="19"/>
      <c r="QZ35" s="17"/>
      <c r="RA35" s="49"/>
      <c r="RB35" s="19"/>
      <c r="RC35" s="19"/>
      <c r="RD35" s="17"/>
      <c r="RE35" s="49"/>
      <c r="RF35" s="19"/>
      <c r="RG35" s="19"/>
      <c r="RH35" s="17"/>
      <c r="RI35" s="49"/>
      <c r="RJ35" s="19"/>
      <c r="RK35" s="19"/>
      <c r="RL35" s="17"/>
    </row>
    <row r="36" spans="1:481"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1"/>
      <c r="X36" s="29"/>
      <c r="Y36" s="31"/>
      <c r="Z36" s="31"/>
      <c r="AA36" s="31"/>
      <c r="AB36" s="63"/>
      <c r="AC36" s="38"/>
      <c r="AD36" s="38"/>
      <c r="AE36" s="38"/>
      <c r="AF36" s="38"/>
      <c r="AG36" s="38"/>
      <c r="AH36" s="38"/>
      <c r="AI36" s="38"/>
      <c r="AJ36" s="38"/>
      <c r="AK36" s="38"/>
      <c r="AL36" s="38"/>
      <c r="AM36" s="38"/>
      <c r="AN36" s="38"/>
      <c r="AO36" s="38"/>
      <c r="AP36" s="38"/>
      <c r="AQ36" s="38"/>
      <c r="AR36" s="38"/>
      <c r="AS36" s="38"/>
      <c r="AT36" s="38"/>
      <c r="AU36" s="38"/>
      <c r="AV36" s="38"/>
      <c r="AW36" s="40"/>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75">
        <v>0.90900000000000003</v>
      </c>
      <c r="BW36" s="76">
        <v>9.0999999999999998E-2</v>
      </c>
      <c r="BX36" s="77">
        <v>0.47555555555555601</v>
      </c>
      <c r="BY36" s="77">
        <v>0.40777777777777779</v>
      </c>
      <c r="BZ36" s="77">
        <v>3.888888888888889E-2</v>
      </c>
      <c r="CA36" s="78">
        <v>7.7777777777777779E-2</v>
      </c>
      <c r="CB36" s="38">
        <v>1</v>
      </c>
      <c r="CC36" s="38">
        <v>0</v>
      </c>
      <c r="CD36" s="38">
        <v>0</v>
      </c>
      <c r="CE36" s="38">
        <v>0</v>
      </c>
      <c r="CF36" s="38">
        <v>0.625</v>
      </c>
      <c r="CG36" s="38">
        <v>0.25</v>
      </c>
      <c r="CH36" s="38">
        <v>0</v>
      </c>
      <c r="CI36" s="38">
        <v>0.125</v>
      </c>
      <c r="CJ36" s="28">
        <v>1</v>
      </c>
      <c r="CK36" s="28">
        <v>0</v>
      </c>
      <c r="CL36" s="28">
        <v>0</v>
      </c>
      <c r="CM36" s="28">
        <v>0</v>
      </c>
      <c r="CN36" s="28">
        <v>1</v>
      </c>
      <c r="CO36" s="28">
        <v>0</v>
      </c>
      <c r="CP36" s="28">
        <v>0</v>
      </c>
      <c r="CQ36" s="76">
        <v>0</v>
      </c>
      <c r="CR36" s="38">
        <v>-0.4</v>
      </c>
      <c r="CS36" s="38">
        <v>0.5</v>
      </c>
      <c r="CT36" s="38">
        <v>-0.1</v>
      </c>
      <c r="CU36" s="40">
        <v>0.2</v>
      </c>
      <c r="CV36" s="38">
        <v>0.27027027027027029</v>
      </c>
      <c r="CW36" s="38">
        <v>0.1081081081081081</v>
      </c>
      <c r="CX36" s="38">
        <v>5.405405405405405E-2</v>
      </c>
      <c r="CY36" s="38">
        <v>0.13513513513513514</v>
      </c>
      <c r="CZ36" s="38">
        <v>0.16216216216216217</v>
      </c>
      <c r="DA36" s="38">
        <v>0</v>
      </c>
      <c r="DB36" s="38">
        <v>5.405405405405405E-2</v>
      </c>
      <c r="DC36" s="38">
        <v>8.1081081081081086E-2</v>
      </c>
      <c r="DD36" s="38">
        <v>2.7027027027027025E-2</v>
      </c>
      <c r="DE36" s="38">
        <v>0.1081081081081081</v>
      </c>
      <c r="DF36" s="38">
        <v>0</v>
      </c>
      <c r="DG36" s="38">
        <v>1</v>
      </c>
      <c r="DH36" s="38">
        <v>0.4</v>
      </c>
      <c r="DI36" s="38">
        <v>0.2</v>
      </c>
      <c r="DJ36" s="38">
        <v>0.5</v>
      </c>
      <c r="DK36" s="38">
        <v>0.6</v>
      </c>
      <c r="DL36" s="38">
        <v>0</v>
      </c>
      <c r="DM36" s="38">
        <v>0.2</v>
      </c>
      <c r="DN36" s="38">
        <v>0.3</v>
      </c>
      <c r="DO36" s="38">
        <v>0.1</v>
      </c>
      <c r="DP36" s="38">
        <v>0.4</v>
      </c>
      <c r="DQ36" s="40">
        <v>0</v>
      </c>
      <c r="DR36" s="38">
        <v>0.2</v>
      </c>
      <c r="DS36" s="38">
        <v>0.12</v>
      </c>
      <c r="DT36" s="38">
        <v>0.12</v>
      </c>
      <c r="DU36" s="38">
        <v>0.12</v>
      </c>
      <c r="DV36" s="38">
        <v>0.12</v>
      </c>
      <c r="DW36" s="38">
        <v>0</v>
      </c>
      <c r="DX36" s="38">
        <v>0.04</v>
      </c>
      <c r="DY36" s="38">
        <v>0</v>
      </c>
      <c r="DZ36" s="38">
        <v>0.04</v>
      </c>
      <c r="EA36" s="38">
        <v>0</v>
      </c>
      <c r="EB36" s="38">
        <v>0.2</v>
      </c>
      <c r="EC36" s="38">
        <v>0.04</v>
      </c>
      <c r="ED36" s="38">
        <v>0.5</v>
      </c>
      <c r="EE36" s="38">
        <v>0.3</v>
      </c>
      <c r="EF36" s="38">
        <v>0.3</v>
      </c>
      <c r="EG36" s="38">
        <v>0.3</v>
      </c>
      <c r="EH36" s="38">
        <v>0.3</v>
      </c>
      <c r="EI36" s="38">
        <v>0</v>
      </c>
      <c r="EJ36" s="38">
        <v>0.1</v>
      </c>
      <c r="EK36" s="38">
        <v>0</v>
      </c>
      <c r="EL36" s="38">
        <v>0.1</v>
      </c>
      <c r="EM36" s="38">
        <v>0</v>
      </c>
      <c r="EN36" s="38">
        <v>0.5</v>
      </c>
      <c r="EO36" s="40">
        <v>0.1</v>
      </c>
      <c r="EP36" s="38">
        <v>8.1018518518518517E-2</v>
      </c>
      <c r="EQ36" s="38">
        <v>0.20370370370370369</v>
      </c>
      <c r="ER36" s="38">
        <v>7.3021885521885516E-2</v>
      </c>
      <c r="ES36" s="38">
        <v>0.11952861952861953</v>
      </c>
      <c r="ET36" s="38">
        <v>9.9537037037037035E-2</v>
      </c>
      <c r="EU36" s="38">
        <v>3.3670033670033669E-2</v>
      </c>
      <c r="EV36" s="38">
        <v>8.5858585858585856E-2</v>
      </c>
      <c r="EW36" s="38">
        <v>3.5984848484848481E-2</v>
      </c>
      <c r="EX36" s="38">
        <v>6.0185185185185182E-2</v>
      </c>
      <c r="EY36" s="38">
        <v>6.965488215488215E-2</v>
      </c>
      <c r="EZ36" s="38">
        <v>6.0185185185185182E-2</v>
      </c>
      <c r="FA36" s="38">
        <v>5.6818181818181816E-2</v>
      </c>
      <c r="FB36" s="38">
        <v>2.0833333333333332E-2</v>
      </c>
      <c r="FC36" s="38">
        <v>6.9240196078431376E-2</v>
      </c>
      <c r="FD36" s="38">
        <v>0.24754901960784312</v>
      </c>
      <c r="FE36" s="38">
        <v>6.25E-2</v>
      </c>
      <c r="FF36" s="38">
        <v>7.2916666666666657E-2</v>
      </c>
      <c r="FG36" s="38">
        <v>0.10049019607843138</v>
      </c>
      <c r="FH36" s="38">
        <v>2.0833333333333332E-2</v>
      </c>
      <c r="FI36" s="38">
        <v>8.3333333333333329E-2</v>
      </c>
      <c r="FJ36" s="38">
        <v>3.9828431372549017E-2</v>
      </c>
      <c r="FK36" s="38">
        <v>4.1666666666666664E-2</v>
      </c>
      <c r="FL36" s="38">
        <v>7.1078431372549017E-2</v>
      </c>
      <c r="FM36" s="38">
        <v>7.1078431372549017E-2</v>
      </c>
      <c r="FN36" s="38">
        <v>9.8651960784313736E-2</v>
      </c>
      <c r="FO36" s="40">
        <v>2.0833333333333332E-2</v>
      </c>
      <c r="FP36" s="38">
        <v>0.293939393939394</v>
      </c>
      <c r="FQ36" s="38">
        <v>0.17912457912457916</v>
      </c>
      <c r="FR36" s="38">
        <v>0.2811447811447812</v>
      </c>
      <c r="FS36" s="38">
        <v>0.14882154882154885</v>
      </c>
      <c r="FT36" s="38">
        <v>9.6969696969696997E-2</v>
      </c>
      <c r="FU36" s="38">
        <v>0</v>
      </c>
      <c r="FV36" s="38">
        <v>0.17777777777777778</v>
      </c>
      <c r="FW36" s="38">
        <v>0.33888888888888891</v>
      </c>
      <c r="FX36" s="38">
        <v>0.26111111111111113</v>
      </c>
      <c r="FY36" s="38">
        <v>0.15555555555555556</v>
      </c>
      <c r="FZ36" s="38">
        <v>6.6666666666666666E-2</v>
      </c>
      <c r="GA36" s="40">
        <v>0</v>
      </c>
      <c r="GB36" s="38">
        <v>1.4814814814814815E-2</v>
      </c>
      <c r="GC36" s="38">
        <v>8.1481481481481488E-2</v>
      </c>
      <c r="GD36" s="38">
        <v>0.14074074074074075</v>
      </c>
      <c r="GE36" s="38">
        <v>0.26962962962962966</v>
      </c>
      <c r="GF36" s="38">
        <v>4.6666666666666662E-2</v>
      </c>
      <c r="GG36" s="38">
        <v>3.4814814814814812E-2</v>
      </c>
      <c r="GH36" s="38">
        <v>5.333333333333333E-2</v>
      </c>
      <c r="GI36" s="38">
        <v>0.10296296296296296</v>
      </c>
      <c r="GJ36" s="38">
        <v>1.4814814814814815E-2</v>
      </c>
      <c r="GK36" s="38">
        <v>0.1237037037037037</v>
      </c>
      <c r="GL36" s="38">
        <v>7.4074074074074077E-3</v>
      </c>
      <c r="GM36" s="38">
        <v>4.148148148148148E-2</v>
      </c>
      <c r="GN36" s="38">
        <v>0</v>
      </c>
      <c r="GO36" s="38">
        <v>6.8148148148148152E-2</v>
      </c>
      <c r="GP36" s="46">
        <v>0</v>
      </c>
      <c r="GQ36" s="40"/>
      <c r="GR36" s="38"/>
      <c r="GS36" s="38"/>
      <c r="GT36" s="49">
        <v>0.14285714285714285</v>
      </c>
      <c r="GU36" s="16">
        <v>0</v>
      </c>
      <c r="GV36" s="16">
        <v>0.33333333333333331</v>
      </c>
      <c r="GW36" s="16">
        <v>4.7619047619047616E-2</v>
      </c>
      <c r="GX36" s="16">
        <v>0.21428571428571425</v>
      </c>
      <c r="GY36" s="16">
        <v>7.1428571428571425E-2</v>
      </c>
      <c r="GZ36" s="16">
        <v>0.19047619047619047</v>
      </c>
      <c r="HA36" s="17">
        <v>0</v>
      </c>
      <c r="HB36" s="38">
        <v>0.12000000000000001</v>
      </c>
      <c r="HC36" s="38">
        <v>0.02</v>
      </c>
      <c r="HD36" s="38">
        <v>8.6666666666666656E-2</v>
      </c>
      <c r="HE36" s="38">
        <v>0.06</v>
      </c>
      <c r="HF36" s="38">
        <v>3.9999999999999994E-2</v>
      </c>
      <c r="HG36" s="38">
        <v>1.3333333333333332E-2</v>
      </c>
      <c r="HH36" s="38">
        <v>0</v>
      </c>
      <c r="HI36" s="38">
        <v>0.17999999999999997</v>
      </c>
      <c r="HJ36" s="38">
        <v>0.2</v>
      </c>
      <c r="HK36" s="38">
        <v>5.333333333333333E-2</v>
      </c>
      <c r="HL36" s="38">
        <v>6.6666666666666666E-2</v>
      </c>
      <c r="HM36" s="38">
        <v>0.04</v>
      </c>
      <c r="HN36" s="38">
        <v>0.11333333333333334</v>
      </c>
      <c r="HO36" s="38">
        <v>0</v>
      </c>
      <c r="HP36" s="46">
        <v>6.6666666666666662E-3</v>
      </c>
      <c r="HQ36" s="40"/>
      <c r="HR36" s="46">
        <v>0.3</v>
      </c>
      <c r="HS36" s="38">
        <v>0.5</v>
      </c>
      <c r="HT36" s="38">
        <v>0.1</v>
      </c>
      <c r="HU36" s="38">
        <v>0</v>
      </c>
      <c r="HV36" s="38">
        <v>0.8</v>
      </c>
      <c r="HW36" s="38">
        <v>0</v>
      </c>
      <c r="HX36" s="40">
        <v>0</v>
      </c>
      <c r="HY36" s="38">
        <v>0.1272455648926237</v>
      </c>
      <c r="HZ36" s="38">
        <v>8.016554369495546E-2</v>
      </c>
      <c r="IA36" s="38">
        <v>5.0587730587730591E-2</v>
      </c>
      <c r="IB36" s="38">
        <v>9.8767002296414066E-2</v>
      </c>
      <c r="IC36" s="38">
        <v>0.15673152143740376</v>
      </c>
      <c r="ID36" s="38">
        <v>5.3704797234208998E-2</v>
      </c>
      <c r="IE36" s="38">
        <v>5.6731016731016728E-2</v>
      </c>
      <c r="IF36" s="38">
        <v>5.3704797234208998E-2</v>
      </c>
      <c r="IG36" s="38">
        <v>4.1492921492921497E-2</v>
      </c>
      <c r="IH36" s="38">
        <v>4.6366366366366367E-2</v>
      </c>
      <c r="II36" s="38">
        <v>7.2752416281828047E-2</v>
      </c>
      <c r="IJ36" s="38">
        <v>5.6319176319176323E-2</v>
      </c>
      <c r="IK36" s="38">
        <v>5.5049335049335048E-2</v>
      </c>
      <c r="IL36" s="38">
        <v>4.5937365937365943E-2</v>
      </c>
      <c r="IM36" s="46">
        <v>4.4444444444444444E-3</v>
      </c>
      <c r="IN36" s="40"/>
      <c r="IO36" s="38">
        <v>-0.2</v>
      </c>
      <c r="IP36" s="38">
        <v>-0.1</v>
      </c>
      <c r="IQ36" s="38">
        <v>-0.1</v>
      </c>
      <c r="IR36" s="38">
        <v>0</v>
      </c>
      <c r="IS36" s="38">
        <v>-0.1</v>
      </c>
      <c r="IT36" s="38">
        <v>0</v>
      </c>
      <c r="IU36" s="40">
        <v>-0.1</v>
      </c>
      <c r="IV36" s="38">
        <v>0.7</v>
      </c>
      <c r="IW36" s="38">
        <v>0.4</v>
      </c>
      <c r="IX36" s="38">
        <v>0.8</v>
      </c>
      <c r="IY36" s="38">
        <v>0.6</v>
      </c>
      <c r="IZ36" s="38">
        <v>-0.5</v>
      </c>
      <c r="JA36" s="38">
        <v>0.7</v>
      </c>
      <c r="JB36" s="38">
        <v>0.3</v>
      </c>
      <c r="JC36" s="38">
        <v>-0.8</v>
      </c>
      <c r="JD36" s="38">
        <v>-0.8</v>
      </c>
      <c r="JE36" s="38">
        <v>0.3</v>
      </c>
      <c r="JF36" s="46">
        <v>0</v>
      </c>
      <c r="JG36" s="40"/>
      <c r="JH36" s="301">
        <v>9.2592592592592587E-2</v>
      </c>
      <c r="JI36" s="249">
        <v>9.8148148148148151E-2</v>
      </c>
      <c r="JJ36" s="249">
        <v>0.11481481481481481</v>
      </c>
      <c r="JK36" s="249">
        <v>0.1759259259259259</v>
      </c>
      <c r="JL36" s="249">
        <v>0.15423280423280422</v>
      </c>
      <c r="JM36" s="249">
        <v>4.2857142857142858E-2</v>
      </c>
      <c r="JN36" s="249">
        <v>2.433862433862434E-2</v>
      </c>
      <c r="JO36" s="249">
        <v>0.10952380952380952</v>
      </c>
      <c r="JP36" s="249">
        <v>6.8783068783068779E-2</v>
      </c>
      <c r="JQ36" s="249">
        <v>9.1005291005291006E-2</v>
      </c>
      <c r="JR36" s="301">
        <v>2.7777777777777776E-2</v>
      </c>
      <c r="JS36" s="248"/>
      <c r="JT36" s="19">
        <v>0.1</v>
      </c>
      <c r="JU36" s="16">
        <v>0.1</v>
      </c>
      <c r="JV36" s="16">
        <v>0.3</v>
      </c>
      <c r="JW36" s="16">
        <v>0</v>
      </c>
      <c r="JX36" s="16">
        <v>0.9</v>
      </c>
      <c r="JY36" s="16">
        <v>0</v>
      </c>
      <c r="JZ36" s="16">
        <v>0.2</v>
      </c>
      <c r="KA36" s="16">
        <v>0.1</v>
      </c>
      <c r="KB36" s="16">
        <v>0.2</v>
      </c>
      <c r="KC36" s="16">
        <v>0.3</v>
      </c>
      <c r="KD36" s="19">
        <v>0.1</v>
      </c>
      <c r="KE36" s="17"/>
      <c r="KF36" s="67"/>
      <c r="KG36" s="67"/>
      <c r="KH36" s="67"/>
      <c r="KI36" s="67"/>
      <c r="KJ36" s="67"/>
      <c r="KK36" s="67"/>
      <c r="KL36" s="67"/>
      <c r="KM36" s="67"/>
      <c r="KN36" s="49">
        <v>-0.1</v>
      </c>
      <c r="KO36" s="16">
        <v>0.1</v>
      </c>
      <c r="KP36" s="16">
        <v>0.2</v>
      </c>
      <c r="KQ36" s="16">
        <v>0.2</v>
      </c>
      <c r="KR36" s="16">
        <v>0.1</v>
      </c>
      <c r="KS36" s="16">
        <v>0.2</v>
      </c>
      <c r="KT36" s="17">
        <v>0</v>
      </c>
      <c r="KU36" s="16">
        <v>0.30465476770642147</v>
      </c>
      <c r="KV36" s="16">
        <v>0.19387824344270621</v>
      </c>
      <c r="KW36" s="16">
        <v>0.25270653022894995</v>
      </c>
      <c r="KX36" s="16">
        <v>0.21629638163982928</v>
      </c>
      <c r="KY36" s="16">
        <v>3.246764842341969E-2</v>
      </c>
      <c r="KZ36" s="16">
        <v>0.27261914498302797</v>
      </c>
      <c r="LA36" s="16">
        <v>0.22456717976966376</v>
      </c>
      <c r="LB36" s="16">
        <v>0.25898277647653273</v>
      </c>
      <c r="LC36" s="16">
        <v>0.21406934052259999</v>
      </c>
      <c r="LD36" s="17">
        <v>2.9761915391160257E-2</v>
      </c>
      <c r="LE36" s="16"/>
      <c r="LF36" s="16"/>
      <c r="LG36" s="16"/>
      <c r="LH36" s="16"/>
      <c r="LI36" s="16"/>
      <c r="LJ36" s="16"/>
      <c r="LK36" s="49"/>
      <c r="LL36" s="16"/>
      <c r="LM36" s="16"/>
      <c r="LN36" s="19"/>
      <c r="LO36" s="19"/>
      <c r="LP36" s="19"/>
      <c r="LQ36" s="49">
        <v>0.6</v>
      </c>
      <c r="LR36" s="16">
        <v>0.6</v>
      </c>
      <c r="LS36" s="16">
        <v>0.2</v>
      </c>
      <c r="LT36" s="16">
        <v>0</v>
      </c>
      <c r="LU36" s="16">
        <v>0.2</v>
      </c>
      <c r="LV36" s="16">
        <v>0.2</v>
      </c>
      <c r="LW36" s="16">
        <v>0</v>
      </c>
      <c r="LX36" s="19">
        <v>0.2</v>
      </c>
      <c r="LY36" s="19"/>
      <c r="LZ36" s="17"/>
      <c r="MA36" s="16">
        <v>0</v>
      </c>
      <c r="MB36" s="16">
        <v>0</v>
      </c>
      <c r="MC36" s="16">
        <v>0</v>
      </c>
      <c r="MD36" s="16">
        <v>0</v>
      </c>
      <c r="ME36" s="16">
        <v>0</v>
      </c>
      <c r="MF36" s="16">
        <v>0</v>
      </c>
      <c r="MG36" s="16">
        <v>0</v>
      </c>
      <c r="MH36" s="19">
        <v>0</v>
      </c>
      <c r="MI36" s="17"/>
      <c r="MJ36" s="16"/>
      <c r="MK36" s="16"/>
      <c r="ML36" s="16"/>
      <c r="MM36" s="16"/>
      <c r="MN36" s="16"/>
      <c r="MO36" s="16"/>
      <c r="MP36" s="49"/>
      <c r="MQ36" s="16"/>
      <c r="MR36" s="16"/>
      <c r="MS36" s="16"/>
      <c r="MT36" s="19"/>
      <c r="MU36" s="17"/>
      <c r="MV36" s="16">
        <v>0.33299999999999996</v>
      </c>
      <c r="MW36" s="16">
        <v>0.33299999999999996</v>
      </c>
      <c r="MX36" s="16">
        <v>0.66700000000000004</v>
      </c>
      <c r="MY36" s="16">
        <v>0</v>
      </c>
      <c r="MZ36" s="16">
        <v>0.33299999999999996</v>
      </c>
      <c r="NA36" s="16">
        <v>0</v>
      </c>
      <c r="NB36" s="16">
        <v>0</v>
      </c>
      <c r="NC36" s="19">
        <v>0</v>
      </c>
      <c r="ND36" s="17"/>
      <c r="NE36" s="19">
        <v>0</v>
      </c>
      <c r="NF36" s="16">
        <v>0</v>
      </c>
      <c r="NG36" s="16">
        <v>0</v>
      </c>
      <c r="NH36" s="16">
        <v>0</v>
      </c>
      <c r="NI36" s="16">
        <v>0</v>
      </c>
      <c r="NJ36" s="16">
        <v>0</v>
      </c>
      <c r="NK36" s="16">
        <v>0</v>
      </c>
      <c r="NL36" s="19">
        <v>0</v>
      </c>
      <c r="NM36" s="17"/>
      <c r="NN36" s="19"/>
      <c r="NO36" s="19"/>
      <c r="NP36" s="19"/>
      <c r="NQ36" s="19"/>
      <c r="NR36" s="19"/>
      <c r="NS36" s="17"/>
      <c r="NT36" s="19"/>
      <c r="NU36" s="19"/>
      <c r="NV36" s="19"/>
      <c r="NW36" s="19"/>
      <c r="NX36" s="19"/>
      <c r="NY36" s="17"/>
      <c r="NZ36" s="19"/>
      <c r="OA36" s="19"/>
      <c r="OB36" s="19"/>
      <c r="OC36" s="19"/>
      <c r="OD36" s="19"/>
      <c r="OE36" s="19"/>
      <c r="OF36" s="19"/>
      <c r="OG36" s="19"/>
      <c r="OH36" s="17"/>
      <c r="OI36" s="19"/>
      <c r="OJ36" s="19"/>
      <c r="OK36" s="19"/>
      <c r="OL36" s="19"/>
      <c r="OM36" s="19"/>
      <c r="ON36" s="19"/>
      <c r="OO36" s="19"/>
      <c r="OP36" s="19"/>
      <c r="OQ36" s="17"/>
      <c r="OR36" s="19"/>
      <c r="OS36" s="19"/>
      <c r="OT36" s="19"/>
      <c r="OU36" s="19"/>
      <c r="OV36" s="19"/>
      <c r="OW36" s="17"/>
      <c r="OX36" s="19"/>
      <c r="OY36" s="19"/>
      <c r="OZ36" s="19"/>
      <c r="PA36" s="19"/>
      <c r="PB36" s="19"/>
      <c r="PC36" s="17"/>
      <c r="PD36" s="19"/>
      <c r="PE36" s="19"/>
      <c r="PF36" s="19"/>
      <c r="PG36" s="19"/>
      <c r="PH36" s="19"/>
      <c r="PI36" s="19"/>
      <c r="PJ36" s="19"/>
      <c r="PK36" s="19"/>
      <c r="PL36" s="17"/>
      <c r="PM36" s="19"/>
      <c r="PN36" s="19"/>
      <c r="PO36" s="19"/>
      <c r="PP36" s="19"/>
      <c r="PQ36" s="19"/>
      <c r="PR36" s="19"/>
      <c r="PS36" s="19"/>
      <c r="PT36" s="19"/>
      <c r="PU36" s="17"/>
      <c r="PV36" s="19">
        <v>0.26060606060606062</v>
      </c>
      <c r="PW36" s="16">
        <v>6.0606060606060601E-2</v>
      </c>
      <c r="PX36" s="16">
        <v>0.24090909090909091</v>
      </c>
      <c r="PY36" s="16">
        <v>0.26616161616161615</v>
      </c>
      <c r="PZ36" s="16">
        <v>3.03030303030303E-2</v>
      </c>
      <c r="QA36" s="16">
        <v>7.407407407407407E-2</v>
      </c>
      <c r="QB36" s="16">
        <v>6.7340067340067339E-2</v>
      </c>
      <c r="QC36" s="19">
        <v>0</v>
      </c>
      <c r="QD36" s="17"/>
      <c r="QE36" s="19">
        <v>6.2121212121212119E-2</v>
      </c>
      <c r="QF36" s="16">
        <v>0.19848484848484849</v>
      </c>
      <c r="QG36" s="16">
        <v>0.28451178451178449</v>
      </c>
      <c r="QH36" s="16">
        <v>3.7037037037037035E-2</v>
      </c>
      <c r="QI36" s="16">
        <v>0.28080808080808078</v>
      </c>
      <c r="QJ36" s="16">
        <v>6.6666666666666666E-2</v>
      </c>
      <c r="QK36" s="16">
        <v>7.0370370370370361E-2</v>
      </c>
      <c r="QL36" s="19">
        <v>0</v>
      </c>
      <c r="QM36" s="17"/>
      <c r="QN36" s="19">
        <v>0.46666666666666667</v>
      </c>
      <c r="QO36" s="16">
        <v>0.11666666666666667</v>
      </c>
      <c r="QP36" s="16">
        <v>0.11666666666666667</v>
      </c>
      <c r="QQ36" s="16">
        <v>0.1</v>
      </c>
      <c r="QR36" s="16">
        <v>0.1</v>
      </c>
      <c r="QS36" s="16">
        <v>0.1</v>
      </c>
      <c r="QT36" s="16">
        <v>0</v>
      </c>
      <c r="QU36" s="19">
        <v>0</v>
      </c>
      <c r="QV36" s="17"/>
      <c r="QW36" s="49"/>
      <c r="QX36" s="19"/>
      <c r="QY36" s="19"/>
      <c r="QZ36" s="17"/>
      <c r="RA36" s="49"/>
      <c r="RB36" s="19"/>
      <c r="RC36" s="19"/>
      <c r="RD36" s="17"/>
      <c r="RE36" s="49"/>
      <c r="RF36" s="19"/>
      <c r="RG36" s="19"/>
      <c r="RH36" s="17"/>
      <c r="RI36" s="49"/>
      <c r="RJ36" s="19"/>
      <c r="RK36" s="19"/>
      <c r="RL36" s="17"/>
      <c r="RM36" s="362"/>
    </row>
    <row r="37" spans="1:481"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6"/>
      <c r="X37" s="34"/>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39">
        <v>0.875</v>
      </c>
      <c r="BW37" s="18">
        <v>0.125</v>
      </c>
      <c r="BX37" s="73">
        <v>0.37571428571428572</v>
      </c>
      <c r="BY37" s="73">
        <v>0.44571428571428573</v>
      </c>
      <c r="BZ37" s="73">
        <v>0</v>
      </c>
      <c r="CA37" s="74">
        <v>7.8571428571428584E-2</v>
      </c>
      <c r="CB37" s="16">
        <v>1</v>
      </c>
      <c r="CC37" s="16">
        <v>0</v>
      </c>
      <c r="CD37" s="16">
        <v>0</v>
      </c>
      <c r="CE37" s="16">
        <v>0</v>
      </c>
      <c r="CF37" s="16">
        <v>0.66666666666666652</v>
      </c>
      <c r="CG37" s="16">
        <v>0.16666666666666663</v>
      </c>
      <c r="CH37" s="16">
        <v>0.16666666666666663</v>
      </c>
      <c r="CI37" s="16">
        <v>0</v>
      </c>
      <c r="CJ37" s="67">
        <v>0</v>
      </c>
      <c r="CK37" s="67">
        <v>0</v>
      </c>
      <c r="CL37" s="67">
        <v>0</v>
      </c>
      <c r="CM37" s="67">
        <v>0</v>
      </c>
      <c r="CN37" s="67">
        <v>1</v>
      </c>
      <c r="CO37" s="67">
        <v>0</v>
      </c>
      <c r="CP37" s="67">
        <v>0</v>
      </c>
      <c r="CQ37" s="18">
        <v>0</v>
      </c>
      <c r="CR37" s="16">
        <v>-0.42857142857142855</v>
      </c>
      <c r="CS37" s="16">
        <v>-0.2857142857142857</v>
      </c>
      <c r="CT37" s="16">
        <v>0</v>
      </c>
      <c r="CU37" s="17">
        <v>0.14285714285714285</v>
      </c>
      <c r="CV37" s="16">
        <v>0.31818181818181818</v>
      </c>
      <c r="CW37" s="16">
        <v>9.0909090909090912E-2</v>
      </c>
      <c r="CX37" s="16">
        <v>4.5454545454545456E-2</v>
      </c>
      <c r="CY37" s="16">
        <v>0.13636363636363635</v>
      </c>
      <c r="CZ37" s="16">
        <v>0.18181818181818182</v>
      </c>
      <c r="DA37" s="16">
        <v>4.5454545454545456E-2</v>
      </c>
      <c r="DB37" s="16">
        <v>4.5454545454545456E-2</v>
      </c>
      <c r="DC37" s="16">
        <v>4.5454545454545456E-2</v>
      </c>
      <c r="DD37" s="16">
        <v>4.5454545454545456E-2</v>
      </c>
      <c r="DE37" s="16">
        <v>4.5454545454545456E-2</v>
      </c>
      <c r="DF37" s="16">
        <v>0</v>
      </c>
      <c r="DG37" s="16">
        <v>1</v>
      </c>
      <c r="DH37" s="16">
        <v>0.2857142857142857</v>
      </c>
      <c r="DI37" s="16">
        <v>0.14285714285714285</v>
      </c>
      <c r="DJ37" s="16">
        <v>0.42857142857142855</v>
      </c>
      <c r="DK37" s="16">
        <v>0.5714285714285714</v>
      </c>
      <c r="DL37" s="16">
        <v>0.14285714285714285</v>
      </c>
      <c r="DM37" s="16">
        <v>0.14285714285714285</v>
      </c>
      <c r="DN37" s="16">
        <v>0.14285714285714285</v>
      </c>
      <c r="DO37" s="16">
        <v>0.14285714285714285</v>
      </c>
      <c r="DP37" s="16">
        <v>0.14285714285714285</v>
      </c>
      <c r="DQ37" s="17">
        <v>0</v>
      </c>
      <c r="DR37" s="16">
        <v>0.21428571428571427</v>
      </c>
      <c r="DS37" s="16">
        <v>0.2857142857142857</v>
      </c>
      <c r="DT37" s="16">
        <v>7.1428571428571425E-2</v>
      </c>
      <c r="DU37" s="16">
        <v>0.14285714285714285</v>
      </c>
      <c r="DV37" s="16">
        <v>0</v>
      </c>
      <c r="DW37" s="16">
        <v>0</v>
      </c>
      <c r="DX37" s="16">
        <v>7.1428571428571425E-2</v>
      </c>
      <c r="DY37" s="16">
        <v>0</v>
      </c>
      <c r="DZ37" s="16">
        <v>0</v>
      </c>
      <c r="EA37" s="16">
        <v>0</v>
      </c>
      <c r="EB37" s="16">
        <v>0.21428571428571427</v>
      </c>
      <c r="EC37" s="16">
        <v>0</v>
      </c>
      <c r="ED37" s="16">
        <v>0.42857142857142855</v>
      </c>
      <c r="EE37" s="16">
        <v>0.5714285714285714</v>
      </c>
      <c r="EF37" s="16">
        <v>0.14285714285714285</v>
      </c>
      <c r="EG37" s="16">
        <v>0.2857142857142857</v>
      </c>
      <c r="EH37" s="16">
        <v>0</v>
      </c>
      <c r="EI37" s="16">
        <v>0</v>
      </c>
      <c r="EJ37" s="16">
        <v>0.14285714285714285</v>
      </c>
      <c r="EK37" s="16">
        <v>0</v>
      </c>
      <c r="EL37" s="16">
        <v>0</v>
      </c>
      <c r="EM37" s="16">
        <v>0</v>
      </c>
      <c r="EN37" s="16">
        <v>0.42857142857142855</v>
      </c>
      <c r="EO37" s="17">
        <v>0</v>
      </c>
      <c r="EP37" s="16">
        <v>0.29166666666666663</v>
      </c>
      <c r="EQ37" s="16">
        <v>0.3125</v>
      </c>
      <c r="ER37" s="16">
        <v>2.0833333333333332E-2</v>
      </c>
      <c r="ES37" s="16">
        <v>0.10416666666666666</v>
      </c>
      <c r="ET37" s="16">
        <v>8.3333333333333329E-2</v>
      </c>
      <c r="EU37" s="16">
        <v>4.1666666666666664E-2</v>
      </c>
      <c r="EV37" s="16">
        <v>0.10416666666666666</v>
      </c>
      <c r="EW37" s="16">
        <v>0</v>
      </c>
      <c r="EX37" s="16">
        <v>0</v>
      </c>
      <c r="EY37" s="16">
        <v>4.1666666666666664E-2</v>
      </c>
      <c r="EZ37" s="16">
        <v>0</v>
      </c>
      <c r="FA37" s="16">
        <v>0</v>
      </c>
      <c r="FB37" s="16">
        <v>0</v>
      </c>
      <c r="FC37" s="16">
        <v>0.29166666666666663</v>
      </c>
      <c r="FD37" s="16">
        <v>0.3125</v>
      </c>
      <c r="FE37" s="16">
        <v>2.0833333333333332E-2</v>
      </c>
      <c r="FF37" s="16">
        <v>0.10416666666666666</v>
      </c>
      <c r="FG37" s="16">
        <v>8.3333333333333329E-2</v>
      </c>
      <c r="FH37" s="16">
        <v>4.1666666666666664E-2</v>
      </c>
      <c r="FI37" s="16">
        <v>0.10416666666666666</v>
      </c>
      <c r="FJ37" s="16">
        <v>0</v>
      </c>
      <c r="FK37" s="16">
        <v>0</v>
      </c>
      <c r="FL37" s="16">
        <v>4.1666666666666664E-2</v>
      </c>
      <c r="FM37" s="16">
        <v>0</v>
      </c>
      <c r="FN37" s="16">
        <v>0</v>
      </c>
      <c r="FO37" s="17">
        <v>0</v>
      </c>
      <c r="FP37" s="16">
        <v>0.2</v>
      </c>
      <c r="FQ37" s="16">
        <v>0.26666666666666666</v>
      </c>
      <c r="FR37" s="16">
        <v>0.30000000000000004</v>
      </c>
      <c r="FS37" s="16">
        <v>0.16666666666666669</v>
      </c>
      <c r="FT37" s="16">
        <v>6.6666666666666666E-2</v>
      </c>
      <c r="FU37" s="16">
        <v>0</v>
      </c>
      <c r="FV37" s="16">
        <v>0.16428571428571426</v>
      </c>
      <c r="FW37" s="16">
        <v>0.22500000000000001</v>
      </c>
      <c r="FX37" s="16">
        <v>0.3571428571428571</v>
      </c>
      <c r="FY37" s="16">
        <v>0.19642857142857145</v>
      </c>
      <c r="FZ37" s="16">
        <v>5.7142857142857141E-2</v>
      </c>
      <c r="GA37" s="17">
        <v>0</v>
      </c>
      <c r="GB37" s="16">
        <v>8.3333333333333329E-2</v>
      </c>
      <c r="GC37" s="16">
        <v>1.6666666666666666E-2</v>
      </c>
      <c r="GD37" s="16">
        <v>0.17499999999999999</v>
      </c>
      <c r="GE37" s="16">
        <v>0.26666666666666672</v>
      </c>
      <c r="GF37" s="16">
        <v>4.1666666666666664E-2</v>
      </c>
      <c r="GG37" s="16">
        <v>5.8333333333333334E-2</v>
      </c>
      <c r="GH37" s="16">
        <v>4.1666666666666671E-2</v>
      </c>
      <c r="GI37" s="16">
        <v>8.3333333333333329E-2</v>
      </c>
      <c r="GJ37" s="16">
        <v>1.6666666666666666E-2</v>
      </c>
      <c r="GK37" s="16">
        <v>0.10833333333333334</v>
      </c>
      <c r="GL37" s="16">
        <v>0</v>
      </c>
      <c r="GM37" s="16">
        <v>0.05</v>
      </c>
      <c r="GN37" s="16">
        <v>0</v>
      </c>
      <c r="GO37" s="16">
        <v>5.8333333333333334E-2</v>
      </c>
      <c r="GP37" s="19">
        <v>0</v>
      </c>
      <c r="GQ37" s="17"/>
      <c r="GR37" s="38">
        <v>0.375</v>
      </c>
      <c r="GS37" s="38">
        <v>0.125</v>
      </c>
      <c r="GT37" s="49">
        <v>0.25</v>
      </c>
      <c r="GU37" s="16">
        <v>0.125</v>
      </c>
      <c r="GV37" s="16">
        <v>0.25</v>
      </c>
      <c r="GW37" s="16">
        <v>0</v>
      </c>
      <c r="GX37" s="16">
        <v>0</v>
      </c>
      <c r="GY37" s="16">
        <v>0.25</v>
      </c>
      <c r="GZ37" s="16">
        <v>0.125</v>
      </c>
      <c r="HA37" s="17">
        <v>0</v>
      </c>
      <c r="HB37" s="16">
        <v>0.1388888888888889</v>
      </c>
      <c r="HC37" s="16">
        <v>2.7380952380952381E-2</v>
      </c>
      <c r="HD37" s="16">
        <v>7.4999999999999997E-2</v>
      </c>
      <c r="HE37" s="16">
        <v>4.1269841269841269E-2</v>
      </c>
      <c r="HF37" s="16">
        <v>4.9999999999999996E-2</v>
      </c>
      <c r="HG37" s="16">
        <v>5.5555555555555552E-2</v>
      </c>
      <c r="HH37" s="16">
        <v>0</v>
      </c>
      <c r="HI37" s="16">
        <v>0.18531746031746033</v>
      </c>
      <c r="HJ37" s="16">
        <v>0.10198412698412698</v>
      </c>
      <c r="HK37" s="16">
        <v>8.3333333333333329E-2</v>
      </c>
      <c r="HL37" s="16">
        <v>2.2222222222222223E-2</v>
      </c>
      <c r="HM37" s="16">
        <v>4.4444444444444446E-2</v>
      </c>
      <c r="HN37" s="16">
        <v>0.14404761904761904</v>
      </c>
      <c r="HO37" s="16">
        <v>0</v>
      </c>
      <c r="HP37" s="19">
        <v>3.0555555555555558E-2</v>
      </c>
      <c r="HQ37" s="17"/>
      <c r="HR37" s="19">
        <v>0.75</v>
      </c>
      <c r="HS37" s="16">
        <v>0.5</v>
      </c>
      <c r="HT37" s="16">
        <v>0</v>
      </c>
      <c r="HU37" s="16">
        <v>0</v>
      </c>
      <c r="HV37" s="16">
        <v>0.5</v>
      </c>
      <c r="HW37" s="16">
        <v>0.125</v>
      </c>
      <c r="HX37" s="17">
        <v>0</v>
      </c>
      <c r="HY37" s="16">
        <v>0.1350431634642161</v>
      </c>
      <c r="HZ37" s="16">
        <v>6.2834864940128105E-2</v>
      </c>
      <c r="IA37" s="16">
        <v>7.7298802561960464E-2</v>
      </c>
      <c r="IB37" s="16">
        <v>8.2768031189083824E-2</v>
      </c>
      <c r="IC37" s="16">
        <v>0.17017543859649123</v>
      </c>
      <c r="ID37" s="16">
        <v>4.0701754385964913E-2</v>
      </c>
      <c r="IE37" s="16">
        <v>5.0896686159844058E-2</v>
      </c>
      <c r="IF37" s="16">
        <v>5.4775828460038992E-2</v>
      </c>
      <c r="IG37" s="16">
        <v>6.6471734892787529E-2</v>
      </c>
      <c r="IH37" s="16">
        <v>4.4795321637426902E-2</v>
      </c>
      <c r="II37" s="16">
        <v>6.8304093567251464E-2</v>
      </c>
      <c r="IJ37" s="16">
        <v>4.7738791423001956E-2</v>
      </c>
      <c r="IK37" s="16">
        <v>5.7669172932330828E-2</v>
      </c>
      <c r="IL37" s="16">
        <v>4.0526315789473688E-2</v>
      </c>
      <c r="IM37" s="19">
        <v>0</v>
      </c>
      <c r="IN37" s="17"/>
      <c r="IO37" s="16">
        <v>-0.125</v>
      </c>
      <c r="IP37" s="16"/>
      <c r="IQ37" s="16">
        <v>-0.375</v>
      </c>
      <c r="IR37" s="16">
        <v>-0.375</v>
      </c>
      <c r="IS37" s="16">
        <v>-0.5</v>
      </c>
      <c r="IT37" s="16">
        <v>-0.125</v>
      </c>
      <c r="IU37" s="17">
        <v>-0.125</v>
      </c>
      <c r="IV37" s="16">
        <v>0.75</v>
      </c>
      <c r="IW37" s="16">
        <v>0.5</v>
      </c>
      <c r="IX37" s="16">
        <v>0.5</v>
      </c>
      <c r="IY37" s="16">
        <v>0.625</v>
      </c>
      <c r="IZ37" s="16">
        <v>-0.5</v>
      </c>
      <c r="JA37" s="16">
        <v>0.5</v>
      </c>
      <c r="JB37" s="16">
        <v>0.375</v>
      </c>
      <c r="JC37" s="16">
        <v>-0.25</v>
      </c>
      <c r="JD37" s="16">
        <v>-0.375</v>
      </c>
      <c r="JE37" s="16">
        <v>0.5</v>
      </c>
      <c r="JF37" s="19">
        <v>0.125</v>
      </c>
      <c r="JG37" s="17"/>
      <c r="JH37" s="301">
        <v>5.6565656565656569E-2</v>
      </c>
      <c r="JI37" s="247">
        <v>6.6565656565656564E-2</v>
      </c>
      <c r="JJ37" s="247">
        <v>6.8282828282828278E-2</v>
      </c>
      <c r="JK37" s="247">
        <v>5.7575757575757579E-2</v>
      </c>
      <c r="JL37" s="247">
        <v>0.1645791245791246</v>
      </c>
      <c r="JM37" s="247">
        <v>7.6464646464646457E-2</v>
      </c>
      <c r="JN37" s="247">
        <v>0.102996632996633</v>
      </c>
      <c r="JO37" s="247">
        <v>0.13198653198653201</v>
      </c>
      <c r="JP37" s="247">
        <v>0.1693939393939394</v>
      </c>
      <c r="JQ37" s="247">
        <v>0.10225589225589225</v>
      </c>
      <c r="JR37" s="301">
        <v>3.3333333333333331E-3</v>
      </c>
      <c r="JS37" s="248"/>
      <c r="JT37" s="19">
        <v>0.125</v>
      </c>
      <c r="JU37" s="16">
        <v>0.25</v>
      </c>
      <c r="JV37" s="16">
        <v>0.375</v>
      </c>
      <c r="JW37" s="16">
        <v>0.375</v>
      </c>
      <c r="JX37" s="16">
        <v>0.875</v>
      </c>
      <c r="JY37" s="16">
        <v>0.25</v>
      </c>
      <c r="JZ37" s="16">
        <v>0.25</v>
      </c>
      <c r="KA37" s="16">
        <v>0.375</v>
      </c>
      <c r="KB37" s="16">
        <v>0.125</v>
      </c>
      <c r="KC37" s="16">
        <v>0.625</v>
      </c>
      <c r="KD37" s="19">
        <v>0.125</v>
      </c>
      <c r="KE37" s="17"/>
      <c r="KN37" s="49">
        <v>0.25</v>
      </c>
      <c r="KO37" s="16">
        <v>0</v>
      </c>
      <c r="KP37" s="16">
        <v>-0.125</v>
      </c>
      <c r="KQ37" s="16">
        <v>-0.125</v>
      </c>
      <c r="KR37" s="16">
        <v>0.125</v>
      </c>
      <c r="KS37" s="16">
        <v>0</v>
      </c>
      <c r="KT37" s="17"/>
      <c r="KU37" s="16">
        <v>0.34107264668802384</v>
      </c>
      <c r="KV37" s="16">
        <v>0.1816333017515879</v>
      </c>
      <c r="KW37" s="16">
        <v>0.24668455448565377</v>
      </c>
      <c r="KX37" s="16">
        <v>0.23061306851606103</v>
      </c>
      <c r="KY37" s="16">
        <v>0</v>
      </c>
      <c r="KZ37" s="16">
        <v>0.31349217545355473</v>
      </c>
      <c r="LA37" s="16">
        <v>0.17602047102771928</v>
      </c>
      <c r="LB37" s="16">
        <v>0.2807540685232785</v>
      </c>
      <c r="LC37" s="16">
        <v>0.22973364213843228</v>
      </c>
      <c r="LD37" s="17">
        <v>0</v>
      </c>
      <c r="LE37" s="16"/>
      <c r="LF37" s="16"/>
      <c r="LG37" s="16"/>
      <c r="LH37" s="16"/>
      <c r="LI37" s="16"/>
      <c r="LJ37" s="16"/>
      <c r="LK37" s="49"/>
      <c r="LL37" s="16"/>
      <c r="LM37" s="16"/>
      <c r="LN37" s="19"/>
      <c r="LO37" s="19"/>
      <c r="LP37" s="19"/>
      <c r="LQ37" s="49">
        <v>0.5</v>
      </c>
      <c r="LR37" s="16">
        <v>0.66700000000000004</v>
      </c>
      <c r="LS37" s="16">
        <v>0.16699999999999998</v>
      </c>
      <c r="LT37" s="16">
        <v>0</v>
      </c>
      <c r="LU37" s="16">
        <v>0.33299999999999996</v>
      </c>
      <c r="LV37" s="16">
        <v>0.66700000000000004</v>
      </c>
      <c r="LW37" s="16">
        <v>0</v>
      </c>
      <c r="LX37" s="19">
        <v>0</v>
      </c>
      <c r="LY37" s="19"/>
      <c r="LZ37" s="17"/>
      <c r="MA37" s="16">
        <v>0</v>
      </c>
      <c r="MB37" s="16">
        <v>0.5</v>
      </c>
      <c r="MC37" s="16">
        <v>0.5</v>
      </c>
      <c r="MD37" s="16">
        <v>0.5</v>
      </c>
      <c r="ME37" s="16">
        <v>0.5</v>
      </c>
      <c r="MF37" s="16">
        <v>0</v>
      </c>
      <c r="MG37" s="16">
        <v>0</v>
      </c>
      <c r="MH37" s="19">
        <v>0</v>
      </c>
      <c r="MI37" s="17"/>
      <c r="MJ37" s="16"/>
      <c r="MK37" s="16"/>
      <c r="ML37" s="16"/>
      <c r="MM37" s="16"/>
      <c r="MN37" s="16"/>
      <c r="MO37" s="16"/>
      <c r="MP37" s="49"/>
      <c r="MQ37" s="16"/>
      <c r="MR37" s="16"/>
      <c r="MS37" s="16"/>
      <c r="MT37" s="19"/>
      <c r="MU37" s="17"/>
      <c r="MV37" s="16">
        <v>0.33299999999999996</v>
      </c>
      <c r="MW37" s="16">
        <v>0.33299999999999996</v>
      </c>
      <c r="MX37" s="16">
        <v>0.33299999999999996</v>
      </c>
      <c r="MY37" s="16">
        <v>0</v>
      </c>
      <c r="MZ37" s="16">
        <v>0.33299999999999996</v>
      </c>
      <c r="NA37" s="16">
        <v>0.66700000000000004</v>
      </c>
      <c r="NB37" s="16">
        <v>0</v>
      </c>
      <c r="NC37" s="19">
        <v>0</v>
      </c>
      <c r="ND37" s="17"/>
      <c r="NE37" s="19">
        <v>0</v>
      </c>
      <c r="NF37" s="16">
        <v>0</v>
      </c>
      <c r="NG37" s="16">
        <v>0</v>
      </c>
      <c r="NH37" s="16">
        <v>0</v>
      </c>
      <c r="NI37" s="16">
        <v>0</v>
      </c>
      <c r="NJ37" s="16">
        <v>0</v>
      </c>
      <c r="NK37" s="16">
        <v>0</v>
      </c>
      <c r="NL37" s="19">
        <v>0</v>
      </c>
      <c r="NM37" s="17"/>
      <c r="NN37" s="19"/>
      <c r="NO37" s="19"/>
      <c r="NP37" s="19"/>
      <c r="NQ37" s="19"/>
      <c r="NR37" s="19"/>
      <c r="NS37" s="17"/>
      <c r="NT37" s="19"/>
      <c r="NU37" s="19"/>
      <c r="NV37" s="19"/>
      <c r="NW37" s="19"/>
      <c r="NX37" s="19"/>
      <c r="NY37" s="17"/>
      <c r="NZ37" s="19"/>
      <c r="OA37" s="19"/>
      <c r="OB37" s="19"/>
      <c r="OC37" s="19"/>
      <c r="OD37" s="19"/>
      <c r="OE37" s="19"/>
      <c r="OF37" s="19"/>
      <c r="OG37" s="19"/>
      <c r="OH37" s="17"/>
      <c r="OI37" s="19"/>
      <c r="OJ37" s="19"/>
      <c r="OK37" s="19"/>
      <c r="OL37" s="19"/>
      <c r="OM37" s="19"/>
      <c r="ON37" s="19"/>
      <c r="OO37" s="19"/>
      <c r="OP37" s="19"/>
      <c r="OQ37" s="17"/>
      <c r="OR37" s="19"/>
      <c r="OS37" s="19"/>
      <c r="OT37" s="19"/>
      <c r="OU37" s="19"/>
      <c r="OV37" s="19"/>
      <c r="OW37" s="17"/>
      <c r="OX37" s="19"/>
      <c r="OY37" s="19"/>
      <c r="OZ37" s="19"/>
      <c r="PA37" s="19"/>
      <c r="PB37" s="19"/>
      <c r="PC37" s="17"/>
      <c r="PD37" s="19"/>
      <c r="PE37" s="19"/>
      <c r="PF37" s="19"/>
      <c r="PG37" s="19"/>
      <c r="PH37" s="19"/>
      <c r="PI37" s="19"/>
      <c r="PJ37" s="19"/>
      <c r="PK37" s="19"/>
      <c r="PL37" s="17"/>
      <c r="PM37" s="19"/>
      <c r="PN37" s="19"/>
      <c r="PO37" s="19"/>
      <c r="PP37" s="19"/>
      <c r="PQ37" s="19"/>
      <c r="PR37" s="19"/>
      <c r="PS37" s="19"/>
      <c r="PT37" s="19"/>
      <c r="PU37" s="17"/>
      <c r="PV37" s="19">
        <v>0.375</v>
      </c>
      <c r="PW37" s="16">
        <v>4.1666666666666664E-2</v>
      </c>
      <c r="PX37" s="16">
        <v>0.125</v>
      </c>
      <c r="PY37" s="16">
        <v>0.25</v>
      </c>
      <c r="PZ37" s="16">
        <v>4.1666666666666664E-2</v>
      </c>
      <c r="QA37" s="16">
        <v>0.125</v>
      </c>
      <c r="QB37" s="16">
        <v>4.1666666666666664E-2</v>
      </c>
      <c r="QC37" s="19">
        <v>0</v>
      </c>
      <c r="QD37" s="17"/>
      <c r="QE37" s="19">
        <v>0.1875</v>
      </c>
      <c r="QF37" s="16">
        <v>0.14583333333333331</v>
      </c>
      <c r="QG37" s="16">
        <v>0.10416666666666666</v>
      </c>
      <c r="QH37" s="16">
        <v>2.0833333333333332E-2</v>
      </c>
      <c r="QI37" s="16">
        <v>0.27083333333333331</v>
      </c>
      <c r="QJ37" s="16">
        <v>0.14583333333333334</v>
      </c>
      <c r="QK37" s="16">
        <v>0.125</v>
      </c>
      <c r="QL37" s="19">
        <v>0</v>
      </c>
      <c r="QM37" s="17"/>
      <c r="QN37" s="19">
        <v>0.42857142857142855</v>
      </c>
      <c r="QO37" s="16">
        <v>0.16666666666666666</v>
      </c>
      <c r="QP37" s="16">
        <v>9.5238095238095233E-2</v>
      </c>
      <c r="QQ37" s="16">
        <v>7.1428571428571425E-2</v>
      </c>
      <c r="QR37" s="16">
        <v>0.11904761904761904</v>
      </c>
      <c r="QS37" s="16">
        <v>9.5238095238095233E-2</v>
      </c>
      <c r="QT37" s="16">
        <v>2.3809523809523808E-2</v>
      </c>
      <c r="QU37" s="19">
        <v>0</v>
      </c>
      <c r="QV37" s="17"/>
      <c r="QW37" s="49"/>
      <c r="QX37" s="19"/>
      <c r="QY37" s="19"/>
      <c r="QZ37" s="17"/>
      <c r="RA37" s="49"/>
      <c r="RB37" s="19"/>
      <c r="RC37" s="19"/>
      <c r="RD37" s="17"/>
      <c r="RE37" s="49"/>
      <c r="RF37" s="19"/>
      <c r="RG37" s="19"/>
      <c r="RH37" s="17"/>
      <c r="RI37" s="49"/>
      <c r="RJ37" s="19"/>
      <c r="RK37" s="19"/>
      <c r="RL37" s="17"/>
    </row>
    <row r="38" spans="1:481"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6"/>
      <c r="X38" s="34"/>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39">
        <v>0.8</v>
      </c>
      <c r="BW38" s="18">
        <v>0.2</v>
      </c>
      <c r="BX38" s="73">
        <v>0.3611111111111111</v>
      </c>
      <c r="BY38" s="73">
        <v>0.47777777777777775</v>
      </c>
      <c r="BZ38" s="73">
        <v>6.1111111111111116E-2</v>
      </c>
      <c r="CA38" s="74">
        <v>0</v>
      </c>
      <c r="CB38" s="16">
        <v>0.83333333333333348</v>
      </c>
      <c r="CC38" s="16">
        <v>0</v>
      </c>
      <c r="CD38" s="16">
        <v>0</v>
      </c>
      <c r="CE38" s="16">
        <v>0.16666666666666663</v>
      </c>
      <c r="CF38" s="16">
        <v>0.66666666666666652</v>
      </c>
      <c r="CG38" s="16">
        <v>0.16666666666666663</v>
      </c>
      <c r="CH38" s="16">
        <v>0.16666666666666663</v>
      </c>
      <c r="CI38" s="16">
        <v>0</v>
      </c>
      <c r="CJ38" s="67">
        <v>1</v>
      </c>
      <c r="CK38" s="67">
        <v>0</v>
      </c>
      <c r="CL38" s="67">
        <v>0</v>
      </c>
      <c r="CM38" s="67">
        <v>0</v>
      </c>
      <c r="CN38" s="67">
        <v>0</v>
      </c>
      <c r="CO38" s="67">
        <v>0</v>
      </c>
      <c r="CP38" s="67">
        <v>0</v>
      </c>
      <c r="CQ38" s="18">
        <v>0</v>
      </c>
      <c r="CR38" s="16">
        <v>0.375</v>
      </c>
      <c r="CS38" s="16">
        <v>0.375</v>
      </c>
      <c r="CT38" s="16">
        <v>0</v>
      </c>
      <c r="CU38" s="17">
        <v>0</v>
      </c>
      <c r="CV38" s="16">
        <v>0.30769230769230771</v>
      </c>
      <c r="CW38" s="16">
        <v>0.15384615384615385</v>
      </c>
      <c r="CX38" s="16">
        <v>3.8461538461538464E-2</v>
      </c>
      <c r="CY38" s="16">
        <v>0.15384615384615385</v>
      </c>
      <c r="CZ38" s="16">
        <v>0.15384615384615385</v>
      </c>
      <c r="DA38" s="16">
        <v>7.6923076923076927E-2</v>
      </c>
      <c r="DB38" s="16">
        <v>0</v>
      </c>
      <c r="DC38" s="16">
        <v>7.6923076923076927E-2</v>
      </c>
      <c r="DD38" s="16">
        <v>0</v>
      </c>
      <c r="DE38" s="16">
        <v>3.8461538461538464E-2</v>
      </c>
      <c r="DF38" s="16">
        <v>0</v>
      </c>
      <c r="DG38" s="16">
        <v>1</v>
      </c>
      <c r="DH38" s="16">
        <v>0.5</v>
      </c>
      <c r="DI38" s="16">
        <v>0.125</v>
      </c>
      <c r="DJ38" s="16">
        <v>0.5</v>
      </c>
      <c r="DK38" s="16">
        <v>0.5</v>
      </c>
      <c r="DL38" s="16">
        <v>0.25</v>
      </c>
      <c r="DM38" s="16">
        <v>0</v>
      </c>
      <c r="DN38" s="16">
        <v>0.25</v>
      </c>
      <c r="DO38" s="16">
        <v>0</v>
      </c>
      <c r="DP38" s="16">
        <v>0.125</v>
      </c>
      <c r="DQ38" s="17">
        <v>0</v>
      </c>
      <c r="DR38" s="16">
        <v>0.2</v>
      </c>
      <c r="DS38" s="16">
        <v>0.2</v>
      </c>
      <c r="DT38" s="16">
        <v>0.16</v>
      </c>
      <c r="DU38" s="16">
        <v>0.08</v>
      </c>
      <c r="DV38" s="16">
        <v>0.12</v>
      </c>
      <c r="DW38" s="16">
        <v>0</v>
      </c>
      <c r="DX38" s="16">
        <v>0.04</v>
      </c>
      <c r="DY38" s="16">
        <v>0</v>
      </c>
      <c r="DZ38" s="16">
        <v>0</v>
      </c>
      <c r="EA38" s="16">
        <v>0</v>
      </c>
      <c r="EB38" s="16">
        <v>0.16</v>
      </c>
      <c r="EC38" s="16">
        <v>0.04</v>
      </c>
      <c r="ED38" s="16">
        <v>0.625</v>
      </c>
      <c r="EE38" s="16">
        <v>0.625</v>
      </c>
      <c r="EF38" s="16">
        <v>0.5</v>
      </c>
      <c r="EG38" s="16">
        <v>0.25</v>
      </c>
      <c r="EH38" s="16">
        <v>0.375</v>
      </c>
      <c r="EI38" s="16">
        <v>0</v>
      </c>
      <c r="EJ38" s="16">
        <v>0.125</v>
      </c>
      <c r="EK38" s="16">
        <v>0</v>
      </c>
      <c r="EL38" s="16">
        <v>0</v>
      </c>
      <c r="EM38" s="16">
        <v>0</v>
      </c>
      <c r="EN38" s="16">
        <v>0.5</v>
      </c>
      <c r="EO38" s="17">
        <v>0.125</v>
      </c>
      <c r="EP38" s="16">
        <v>0.173400673400673</v>
      </c>
      <c r="EQ38" s="16">
        <v>0.3515151515151515</v>
      </c>
      <c r="ER38" s="16">
        <v>0.13333333333333333</v>
      </c>
      <c r="ES38" s="16">
        <v>0.12222222222222222</v>
      </c>
      <c r="ET38" s="16">
        <v>5.185185185185185E-2</v>
      </c>
      <c r="EU38" s="16">
        <v>7.8787878787878796E-2</v>
      </c>
      <c r="EV38" s="16">
        <v>7.0370370370370361E-2</v>
      </c>
      <c r="EW38" s="16">
        <v>0</v>
      </c>
      <c r="EX38" s="16">
        <v>0</v>
      </c>
      <c r="EY38" s="16">
        <v>1.8518518518518517E-2</v>
      </c>
      <c r="EZ38" s="16">
        <v>0</v>
      </c>
      <c r="FA38" s="16">
        <v>0</v>
      </c>
      <c r="FB38" s="16">
        <v>0</v>
      </c>
      <c r="FC38" s="16">
        <v>0.16127946127946127</v>
      </c>
      <c r="FD38" s="16">
        <v>0.35521885521885521</v>
      </c>
      <c r="FE38" s="16">
        <v>0.15656565656565657</v>
      </c>
      <c r="FF38" s="16">
        <v>0.1037037037037037</v>
      </c>
      <c r="FG38" s="16">
        <v>5.3703703703703698E-2</v>
      </c>
      <c r="FH38" s="16">
        <v>6.2121212121212119E-2</v>
      </c>
      <c r="FI38" s="16">
        <v>9.0740740740740733E-2</v>
      </c>
      <c r="FJ38" s="16">
        <v>0</v>
      </c>
      <c r="FK38" s="16">
        <v>0</v>
      </c>
      <c r="FL38" s="16">
        <v>1.6666666666666666E-2</v>
      </c>
      <c r="FM38" s="16">
        <v>0</v>
      </c>
      <c r="FN38" s="16">
        <v>0</v>
      </c>
      <c r="FO38" s="17">
        <v>0</v>
      </c>
      <c r="FP38" s="16">
        <v>0.17857142857142858</v>
      </c>
      <c r="FQ38" s="16">
        <v>0.26785714285714285</v>
      </c>
      <c r="FR38" s="16">
        <v>0.3571428571428571</v>
      </c>
      <c r="FS38" s="16">
        <v>0.19642857142857145</v>
      </c>
      <c r="FT38" s="16">
        <v>0</v>
      </c>
      <c r="FU38" s="16">
        <v>0</v>
      </c>
      <c r="FV38" s="16">
        <v>0.27777777777777779</v>
      </c>
      <c r="FW38" s="16">
        <v>0.25555555555555554</v>
      </c>
      <c r="FX38" s="16">
        <v>0.3</v>
      </c>
      <c r="FY38" s="16">
        <v>0.13333333333333333</v>
      </c>
      <c r="FZ38" s="16">
        <v>3.3333333333333333E-2</v>
      </c>
      <c r="GA38" s="17">
        <v>0</v>
      </c>
      <c r="GB38" s="16">
        <v>6.7340067340067339E-2</v>
      </c>
      <c r="GC38" s="16">
        <v>3.7710437710437708E-2</v>
      </c>
      <c r="GD38" s="16">
        <v>9.696969696969697E-2</v>
      </c>
      <c r="GE38" s="16">
        <v>0.22558922558922559</v>
      </c>
      <c r="GF38" s="16">
        <v>5.1851851851851857E-2</v>
      </c>
      <c r="GG38" s="16">
        <v>4.5117845117845112E-2</v>
      </c>
      <c r="GH38" s="16">
        <v>4.4444444444444439E-2</v>
      </c>
      <c r="GI38" s="16">
        <v>0.14141414141414141</v>
      </c>
      <c r="GJ38" s="16">
        <v>2.2222222222222223E-2</v>
      </c>
      <c r="GK38" s="16">
        <v>0.11851851851851852</v>
      </c>
      <c r="GL38" s="16">
        <v>7.4074074074074077E-3</v>
      </c>
      <c r="GM38" s="16">
        <v>5.9259259259259262E-2</v>
      </c>
      <c r="GN38" s="16">
        <v>3.03030303030303E-2</v>
      </c>
      <c r="GO38" s="16">
        <v>5.1851851851851857E-2</v>
      </c>
      <c r="GP38" s="19">
        <v>0</v>
      </c>
      <c r="GQ38" s="17"/>
      <c r="GR38" s="38">
        <v>0.5</v>
      </c>
      <c r="GS38" s="38">
        <v>0</v>
      </c>
      <c r="GT38" s="49">
        <v>0</v>
      </c>
      <c r="GU38" s="16">
        <v>0</v>
      </c>
      <c r="GV38" s="16">
        <v>0</v>
      </c>
      <c r="GW38" s="16">
        <v>0</v>
      </c>
      <c r="GX38" s="16">
        <v>0</v>
      </c>
      <c r="GY38" s="16">
        <v>0</v>
      </c>
      <c r="GZ38" s="16">
        <v>0</v>
      </c>
      <c r="HA38" s="17">
        <v>0</v>
      </c>
      <c r="HB38" s="16">
        <v>0.10363636363636364</v>
      </c>
      <c r="HC38" s="16">
        <v>8.7407407407407406E-2</v>
      </c>
      <c r="HD38" s="16">
        <v>3.4074074074074076E-2</v>
      </c>
      <c r="HE38" s="16">
        <v>3.3333333333333333E-2</v>
      </c>
      <c r="HF38" s="16">
        <v>3.4074074074074076E-2</v>
      </c>
      <c r="HG38" s="16">
        <v>4.3636363636363633E-2</v>
      </c>
      <c r="HH38" s="16">
        <v>0</v>
      </c>
      <c r="HI38" s="16">
        <v>0.19454545454545452</v>
      </c>
      <c r="HJ38" s="16">
        <v>0.13771043771043773</v>
      </c>
      <c r="HK38" s="16">
        <v>0.10666666666666666</v>
      </c>
      <c r="HL38" s="16">
        <v>9.0909090909090912E-2</v>
      </c>
      <c r="HM38" s="16">
        <v>5.6296296296296296E-2</v>
      </c>
      <c r="HN38" s="16">
        <v>7.7710437710437702E-2</v>
      </c>
      <c r="HO38" s="16">
        <v>0</v>
      </c>
      <c r="HP38" s="19">
        <v>0</v>
      </c>
      <c r="HQ38" s="17"/>
      <c r="HR38" s="19">
        <v>0.7</v>
      </c>
      <c r="HS38" s="16">
        <v>0.7</v>
      </c>
      <c r="HT38" s="16">
        <v>0</v>
      </c>
      <c r="HU38" s="16">
        <v>0</v>
      </c>
      <c r="HV38" s="16">
        <v>0.5</v>
      </c>
      <c r="HW38" s="16">
        <v>0</v>
      </c>
      <c r="HX38" s="17">
        <v>0</v>
      </c>
      <c r="HY38" s="16">
        <v>0.15137844611528822</v>
      </c>
      <c r="HZ38" s="16">
        <v>8.1743132064056326E-2</v>
      </c>
      <c r="IA38" s="16">
        <v>7.7610019420032261E-2</v>
      </c>
      <c r="IB38" s="16">
        <v>9.9492320544952106E-2</v>
      </c>
      <c r="IC38" s="16">
        <v>0.15873015873015872</v>
      </c>
      <c r="ID38" s="16">
        <v>5.2684243441624701E-2</v>
      </c>
      <c r="IE38" s="16">
        <v>5.6206510648102434E-2</v>
      </c>
      <c r="IF38" s="16">
        <v>4.3939962476547849E-2</v>
      </c>
      <c r="IG38" s="16">
        <v>4.5653533458411513E-2</v>
      </c>
      <c r="IH38" s="16">
        <v>5.0970672459761036E-2</v>
      </c>
      <c r="II38" s="16">
        <v>7.2297692323366261E-2</v>
      </c>
      <c r="IJ38" s="16">
        <v>3.814884302689181E-2</v>
      </c>
      <c r="IK38" s="16">
        <v>3.4803001876172607E-2</v>
      </c>
      <c r="IL38" s="16">
        <v>3.300813008130081E-2</v>
      </c>
      <c r="IM38" s="19">
        <v>3.3333333333333331E-3</v>
      </c>
      <c r="IN38" s="17"/>
      <c r="IO38" s="16">
        <v>-0.1</v>
      </c>
      <c r="IP38" s="16">
        <v>0.1</v>
      </c>
      <c r="IQ38" s="16">
        <v>0.2</v>
      </c>
      <c r="IR38" s="16">
        <v>0</v>
      </c>
      <c r="IS38" s="16">
        <v>-0.2</v>
      </c>
      <c r="IT38" s="16">
        <v>0.1</v>
      </c>
      <c r="IU38" s="17">
        <v>0.1</v>
      </c>
      <c r="IV38" s="16">
        <v>0.9</v>
      </c>
      <c r="IW38" s="16">
        <v>0.8</v>
      </c>
      <c r="IX38" s="16">
        <v>0.8</v>
      </c>
      <c r="IY38" s="16">
        <v>0.4</v>
      </c>
      <c r="IZ38" s="16">
        <v>-0.6</v>
      </c>
      <c r="JA38" s="16">
        <v>0.6</v>
      </c>
      <c r="JB38" s="16">
        <v>0.3</v>
      </c>
      <c r="JC38" s="16">
        <v>-0.2</v>
      </c>
      <c r="JD38" s="16">
        <v>-0.6</v>
      </c>
      <c r="JE38" s="16">
        <v>-0.1</v>
      </c>
      <c r="JF38" s="19">
        <v>0</v>
      </c>
      <c r="JG38" s="17"/>
      <c r="JH38" s="301">
        <v>7.6911976911976918E-2</v>
      </c>
      <c r="JI38" s="247">
        <v>6.1760461760461766E-2</v>
      </c>
      <c r="JJ38" s="247">
        <v>6.8975468975468981E-2</v>
      </c>
      <c r="JK38" s="247">
        <v>8.8023088023088031E-2</v>
      </c>
      <c r="JL38" s="247">
        <v>0.15873015873015875</v>
      </c>
      <c r="JM38" s="247">
        <v>6.5512265512265522E-2</v>
      </c>
      <c r="JN38" s="247">
        <v>6.291486291486291E-2</v>
      </c>
      <c r="JO38" s="247">
        <v>6.666666666666668E-2</v>
      </c>
      <c r="JP38" s="247">
        <v>0.21587301587301588</v>
      </c>
      <c r="JQ38" s="247">
        <v>0.12987012987012986</v>
      </c>
      <c r="JR38" s="301">
        <v>4.7619047619047623E-3</v>
      </c>
      <c r="JS38" s="248"/>
      <c r="JT38" s="19">
        <v>0.2</v>
      </c>
      <c r="JU38" s="16">
        <v>0.3</v>
      </c>
      <c r="JV38" s="16">
        <v>0.3</v>
      </c>
      <c r="JW38" s="16">
        <v>0.2</v>
      </c>
      <c r="JX38" s="16">
        <v>0.7</v>
      </c>
      <c r="JY38" s="16">
        <v>0.1</v>
      </c>
      <c r="JZ38" s="16">
        <v>0.4</v>
      </c>
      <c r="KA38" s="16">
        <v>0.3</v>
      </c>
      <c r="KB38" s="16">
        <v>0.3</v>
      </c>
      <c r="KC38" s="16">
        <v>0.8</v>
      </c>
      <c r="KD38" s="19">
        <v>0</v>
      </c>
      <c r="KE38" s="17"/>
      <c r="KN38" s="49">
        <v>-0.2</v>
      </c>
      <c r="KO38" s="16">
        <v>-0.2</v>
      </c>
      <c r="KP38" s="16">
        <v>0</v>
      </c>
      <c r="KQ38" s="16">
        <v>0.1</v>
      </c>
      <c r="KR38" s="16">
        <v>0.1</v>
      </c>
      <c r="KS38" s="16">
        <v>0.1</v>
      </c>
      <c r="KT38" s="17">
        <v>0</v>
      </c>
      <c r="KU38" s="16">
        <v>0.31168942486482903</v>
      </c>
      <c r="KV38" s="16">
        <v>0.22694886247970364</v>
      </c>
      <c r="KW38" s="16">
        <v>0.26980615839861766</v>
      </c>
      <c r="KX38" s="16">
        <v>0.19155912569817621</v>
      </c>
      <c r="KY38" s="16">
        <v>0</v>
      </c>
      <c r="KZ38" s="16">
        <v>0.31168842300560562</v>
      </c>
      <c r="LA38" s="16">
        <v>0.22694813300095656</v>
      </c>
      <c r="LB38" s="16">
        <v>0.26980529116422741</v>
      </c>
      <c r="LC38" s="16">
        <v>0.19155850997219515</v>
      </c>
      <c r="LD38" s="17">
        <v>0</v>
      </c>
      <c r="LE38" s="16"/>
      <c r="LF38" s="16"/>
      <c r="LG38" s="16"/>
      <c r="LH38" s="16"/>
      <c r="LI38" s="16"/>
      <c r="LJ38" s="16"/>
      <c r="LK38" s="49"/>
      <c r="LL38" s="16"/>
      <c r="LM38" s="16"/>
      <c r="LN38" s="19"/>
      <c r="LO38" s="19"/>
      <c r="LP38" s="19"/>
      <c r="LQ38" s="49">
        <v>0.4</v>
      </c>
      <c r="LR38" s="16">
        <v>0.6</v>
      </c>
      <c r="LS38" s="16">
        <v>0.2</v>
      </c>
      <c r="LT38" s="16">
        <v>0</v>
      </c>
      <c r="LU38" s="16">
        <v>0.2</v>
      </c>
      <c r="LV38" s="16">
        <v>0.4</v>
      </c>
      <c r="LW38" s="16">
        <v>0.2</v>
      </c>
      <c r="LX38" s="19">
        <v>0</v>
      </c>
      <c r="LY38" s="19"/>
      <c r="LZ38" s="17"/>
      <c r="MA38" s="16">
        <v>0</v>
      </c>
      <c r="MB38" s="16">
        <v>0</v>
      </c>
      <c r="MC38" s="16">
        <v>0</v>
      </c>
      <c r="MD38" s="16">
        <v>0</v>
      </c>
      <c r="ME38" s="16">
        <v>0</v>
      </c>
      <c r="MF38" s="16">
        <v>0</v>
      </c>
      <c r="MG38" s="16">
        <v>0</v>
      </c>
      <c r="MH38" s="19">
        <v>0</v>
      </c>
      <c r="MI38" s="17"/>
      <c r="MJ38" s="16"/>
      <c r="MK38" s="16"/>
      <c r="ML38" s="16"/>
      <c r="MM38" s="16"/>
      <c r="MN38" s="16"/>
      <c r="MO38" s="16"/>
      <c r="MP38" s="49"/>
      <c r="MQ38" s="16"/>
      <c r="MR38" s="16"/>
      <c r="MS38" s="16"/>
      <c r="MT38" s="19"/>
      <c r="MU38" s="17"/>
      <c r="MV38" s="16">
        <v>0.4</v>
      </c>
      <c r="MW38" s="16">
        <v>0.6</v>
      </c>
      <c r="MX38" s="16">
        <v>0.2</v>
      </c>
      <c r="MY38" s="16">
        <v>0</v>
      </c>
      <c r="MZ38" s="16">
        <v>0.2</v>
      </c>
      <c r="NA38" s="16">
        <v>0.4</v>
      </c>
      <c r="NB38" s="16">
        <v>0.4</v>
      </c>
      <c r="NC38" s="19">
        <v>0</v>
      </c>
      <c r="ND38" s="17"/>
      <c r="NE38" s="19">
        <v>0</v>
      </c>
      <c r="NF38" s="16">
        <v>0</v>
      </c>
      <c r="NG38" s="16">
        <v>0</v>
      </c>
      <c r="NH38" s="16">
        <v>0</v>
      </c>
      <c r="NI38" s="16">
        <v>0</v>
      </c>
      <c r="NJ38" s="16">
        <v>0</v>
      </c>
      <c r="NK38" s="16">
        <v>0</v>
      </c>
      <c r="NL38" s="19">
        <v>0</v>
      </c>
      <c r="NM38" s="17"/>
      <c r="NN38" s="19"/>
      <c r="NO38" s="19"/>
      <c r="NP38" s="19"/>
      <c r="NQ38" s="19"/>
      <c r="NR38" s="19"/>
      <c r="NS38" s="17"/>
      <c r="NT38" s="19"/>
      <c r="NU38" s="19"/>
      <c r="NV38" s="19"/>
      <c r="NW38" s="19"/>
      <c r="NX38" s="19"/>
      <c r="NY38" s="17"/>
      <c r="NZ38" s="19"/>
      <c r="OA38" s="19"/>
      <c r="OB38" s="19"/>
      <c r="OC38" s="19"/>
      <c r="OD38" s="19"/>
      <c r="OE38" s="19"/>
      <c r="OF38" s="19"/>
      <c r="OG38" s="19"/>
      <c r="OH38" s="17"/>
      <c r="OI38" s="19"/>
      <c r="OJ38" s="19"/>
      <c r="OK38" s="19"/>
      <c r="OL38" s="19"/>
      <c r="OM38" s="19"/>
      <c r="ON38" s="19"/>
      <c r="OO38" s="19"/>
      <c r="OP38" s="19"/>
      <c r="OQ38" s="17"/>
      <c r="OR38" s="19"/>
      <c r="OS38" s="19"/>
      <c r="OT38" s="19"/>
      <c r="OU38" s="19"/>
      <c r="OV38" s="19"/>
      <c r="OW38" s="17"/>
      <c r="OX38" s="19"/>
      <c r="OY38" s="19"/>
      <c r="OZ38" s="19"/>
      <c r="PA38" s="19"/>
      <c r="PB38" s="19"/>
      <c r="PC38" s="17"/>
      <c r="PD38" s="19"/>
      <c r="PE38" s="19"/>
      <c r="PF38" s="19"/>
      <c r="PG38" s="19"/>
      <c r="PH38" s="19"/>
      <c r="PI38" s="19"/>
      <c r="PJ38" s="19"/>
      <c r="PK38" s="19"/>
      <c r="PL38" s="17"/>
      <c r="PM38" s="19"/>
      <c r="PN38" s="19"/>
      <c r="PO38" s="19"/>
      <c r="PP38" s="19"/>
      <c r="PQ38" s="19"/>
      <c r="PR38" s="19"/>
      <c r="PS38" s="19"/>
      <c r="PT38" s="19"/>
      <c r="PU38" s="17"/>
      <c r="PV38" s="19">
        <v>0.30555555555555558</v>
      </c>
      <c r="PW38" s="16">
        <v>9.2592592592592587E-2</v>
      </c>
      <c r="PX38" s="16">
        <v>0.19444444444444442</v>
      </c>
      <c r="PY38" s="16">
        <v>0.27777777777777779</v>
      </c>
      <c r="PZ38" s="16">
        <v>0</v>
      </c>
      <c r="QA38" s="16">
        <v>0</v>
      </c>
      <c r="QB38" s="16">
        <v>0.12962962962962962</v>
      </c>
      <c r="QC38" s="19">
        <v>0</v>
      </c>
      <c r="QD38" s="17"/>
      <c r="QE38" s="19">
        <v>7.8787878787878796E-2</v>
      </c>
      <c r="QF38" s="16">
        <v>0.14276094276094276</v>
      </c>
      <c r="QG38" s="16">
        <v>0.11582491582491583</v>
      </c>
      <c r="QH38" s="16">
        <v>0</v>
      </c>
      <c r="QI38" s="16">
        <v>0.28552188552188551</v>
      </c>
      <c r="QJ38" s="16">
        <v>0.13333333333333333</v>
      </c>
      <c r="QK38" s="16">
        <v>0.24377104377104375</v>
      </c>
      <c r="QL38" s="19">
        <v>0</v>
      </c>
      <c r="QM38" s="17"/>
      <c r="QN38" s="19">
        <v>0.45833333333333331</v>
      </c>
      <c r="QO38" s="16">
        <v>8.7962962962962965E-2</v>
      </c>
      <c r="QP38" s="16">
        <v>0.19444444444444442</v>
      </c>
      <c r="QQ38" s="16">
        <v>3.7037037037037035E-2</v>
      </c>
      <c r="QR38" s="16">
        <v>0.15277777777777776</v>
      </c>
      <c r="QS38" s="16">
        <v>4.1666666666666664E-2</v>
      </c>
      <c r="QT38" s="16">
        <v>2.7777777777777776E-2</v>
      </c>
      <c r="QU38" s="19">
        <v>0</v>
      </c>
      <c r="QV38" s="17"/>
      <c r="QW38" s="49"/>
      <c r="QX38" s="19"/>
      <c r="QY38" s="19"/>
      <c r="QZ38" s="17"/>
      <c r="RA38" s="49"/>
      <c r="RB38" s="19"/>
      <c r="RC38" s="19"/>
      <c r="RD38" s="17"/>
      <c r="RE38" s="49"/>
      <c r="RF38" s="19"/>
      <c r="RG38" s="19"/>
      <c r="RH38" s="17"/>
      <c r="RI38" s="49"/>
      <c r="RJ38" s="19"/>
      <c r="RK38" s="19"/>
      <c r="RL38" s="17"/>
    </row>
    <row r="39" spans="1:481"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6"/>
      <c r="X39" s="34"/>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39">
        <v>0.8</v>
      </c>
      <c r="BW39" s="18">
        <v>0.2</v>
      </c>
      <c r="BX39" s="73">
        <v>0.36250000000000004</v>
      </c>
      <c r="BY39" s="73">
        <v>0.55000000000000004</v>
      </c>
      <c r="BZ39" s="73">
        <v>0</v>
      </c>
      <c r="CA39" s="74">
        <v>8.7499999999999994E-2</v>
      </c>
      <c r="CB39" s="16">
        <v>0.8</v>
      </c>
      <c r="CC39" s="16">
        <v>0.2</v>
      </c>
      <c r="CD39" s="16">
        <v>0</v>
      </c>
      <c r="CE39" s="16">
        <v>0</v>
      </c>
      <c r="CF39" s="16">
        <v>0.66666666666666652</v>
      </c>
      <c r="CG39" s="16">
        <v>0.16666666666666663</v>
      </c>
      <c r="CH39" s="16">
        <v>0.16666666666666663</v>
      </c>
      <c r="CI39" s="16">
        <v>0</v>
      </c>
      <c r="CJ39" s="67">
        <v>0</v>
      </c>
      <c r="CK39" s="67">
        <v>0</v>
      </c>
      <c r="CL39" s="67">
        <v>0</v>
      </c>
      <c r="CM39" s="67">
        <v>0</v>
      </c>
      <c r="CN39" s="67">
        <v>1</v>
      </c>
      <c r="CO39" s="67">
        <v>0</v>
      </c>
      <c r="CP39" s="67">
        <v>0</v>
      </c>
      <c r="CQ39" s="18">
        <v>0</v>
      </c>
      <c r="CR39" s="16">
        <v>0.25</v>
      </c>
      <c r="CS39" s="16">
        <v>0.375</v>
      </c>
      <c r="CT39" s="16">
        <v>0</v>
      </c>
      <c r="CU39" s="17">
        <v>-0.125</v>
      </c>
      <c r="CV39" s="16">
        <v>0.4</v>
      </c>
      <c r="CW39" s="16">
        <v>0.05</v>
      </c>
      <c r="CX39" s="16">
        <v>0.05</v>
      </c>
      <c r="CY39" s="16">
        <v>0.05</v>
      </c>
      <c r="CZ39" s="16">
        <v>0.25</v>
      </c>
      <c r="DA39" s="16">
        <v>0.05</v>
      </c>
      <c r="DB39" s="16">
        <v>0.05</v>
      </c>
      <c r="DC39" s="16">
        <v>0.05</v>
      </c>
      <c r="DD39" s="16">
        <v>0.05</v>
      </c>
      <c r="DE39" s="16">
        <v>0</v>
      </c>
      <c r="DF39" s="16">
        <v>0</v>
      </c>
      <c r="DG39" s="16">
        <v>1</v>
      </c>
      <c r="DH39" s="16">
        <v>0.125</v>
      </c>
      <c r="DI39" s="16">
        <v>0.125</v>
      </c>
      <c r="DJ39" s="16">
        <v>0.125</v>
      </c>
      <c r="DK39" s="16">
        <v>0.625</v>
      </c>
      <c r="DL39" s="16">
        <v>0.125</v>
      </c>
      <c r="DM39" s="16">
        <v>0.125</v>
      </c>
      <c r="DN39" s="16">
        <v>0.125</v>
      </c>
      <c r="DO39" s="16">
        <v>0.125</v>
      </c>
      <c r="DP39" s="16">
        <v>0</v>
      </c>
      <c r="DQ39" s="17">
        <v>0</v>
      </c>
      <c r="DR39" s="16">
        <v>0.12</v>
      </c>
      <c r="DS39" s="16">
        <v>0.28000000000000003</v>
      </c>
      <c r="DT39" s="16">
        <v>0.2</v>
      </c>
      <c r="DU39" s="16">
        <v>0.04</v>
      </c>
      <c r="DV39" s="16">
        <v>0.04</v>
      </c>
      <c r="DW39" s="16">
        <v>0</v>
      </c>
      <c r="DX39" s="16">
        <v>0.08</v>
      </c>
      <c r="DY39" s="16">
        <v>0</v>
      </c>
      <c r="DZ39" s="16">
        <v>0</v>
      </c>
      <c r="EA39" s="16">
        <v>0</v>
      </c>
      <c r="EB39" s="16">
        <v>0.2</v>
      </c>
      <c r="EC39" s="16">
        <v>0.04</v>
      </c>
      <c r="ED39" s="16">
        <v>0.375</v>
      </c>
      <c r="EE39" s="16">
        <v>0.875</v>
      </c>
      <c r="EF39" s="16">
        <v>0.625</v>
      </c>
      <c r="EG39" s="16">
        <v>0.125</v>
      </c>
      <c r="EH39" s="16">
        <v>0.125</v>
      </c>
      <c r="EI39" s="16">
        <v>0</v>
      </c>
      <c r="EJ39" s="16">
        <v>0.25</v>
      </c>
      <c r="EK39" s="16">
        <v>0</v>
      </c>
      <c r="EL39" s="16">
        <v>0</v>
      </c>
      <c r="EM39" s="16">
        <v>0</v>
      </c>
      <c r="EN39" s="16">
        <v>0.625</v>
      </c>
      <c r="EO39" s="17">
        <v>0.125</v>
      </c>
      <c r="EP39" s="16">
        <v>7.8703703703703692E-2</v>
      </c>
      <c r="EQ39" s="16">
        <v>0.375</v>
      </c>
      <c r="ER39" s="16">
        <v>0.15277777777777776</v>
      </c>
      <c r="ES39" s="16">
        <v>0.14814814814814814</v>
      </c>
      <c r="ET39" s="16">
        <v>0.1111111111111111</v>
      </c>
      <c r="EU39" s="16">
        <v>0</v>
      </c>
      <c r="EV39" s="16">
        <v>0</v>
      </c>
      <c r="EW39" s="16">
        <v>0</v>
      </c>
      <c r="EX39" s="16">
        <v>1.8518518518518517E-2</v>
      </c>
      <c r="EY39" s="16">
        <v>3.7037037037037035E-2</v>
      </c>
      <c r="EZ39" s="16">
        <v>0</v>
      </c>
      <c r="FA39" s="16">
        <v>4.1666666666666664E-2</v>
      </c>
      <c r="FB39" s="16">
        <v>3.7037037037037035E-2</v>
      </c>
      <c r="FC39" s="16">
        <v>6.6666666666666666E-2</v>
      </c>
      <c r="FD39" s="16">
        <v>0.40909090909090912</v>
      </c>
      <c r="FE39" s="16">
        <v>0.13063973063973064</v>
      </c>
      <c r="FF39" s="16">
        <v>0.15555555555555556</v>
      </c>
      <c r="FG39" s="16">
        <v>8.5185185185185183E-2</v>
      </c>
      <c r="FH39" s="16">
        <v>1.8518518518518517E-2</v>
      </c>
      <c r="FI39" s="16">
        <v>0</v>
      </c>
      <c r="FJ39" s="16">
        <v>0</v>
      </c>
      <c r="FK39" s="16">
        <v>1.8518518518518517E-2</v>
      </c>
      <c r="FL39" s="16">
        <v>3.7037037037037035E-2</v>
      </c>
      <c r="FM39" s="16">
        <v>0</v>
      </c>
      <c r="FN39" s="16">
        <v>4.5454545454545456E-2</v>
      </c>
      <c r="FO39" s="17">
        <v>3.3333333333333333E-2</v>
      </c>
      <c r="FP39" s="16">
        <v>0.19841269841269837</v>
      </c>
      <c r="FQ39" s="16">
        <v>0.2253968253968254</v>
      </c>
      <c r="FR39" s="16">
        <v>0.30952380952380948</v>
      </c>
      <c r="FS39" s="16">
        <v>0.2</v>
      </c>
      <c r="FT39" s="16">
        <v>6.6666666666666666E-2</v>
      </c>
      <c r="FU39" s="16">
        <v>0</v>
      </c>
      <c r="FV39" s="16">
        <v>0.18333333333333335</v>
      </c>
      <c r="FW39" s="16">
        <v>0.23730158730158729</v>
      </c>
      <c r="FX39" s="16">
        <v>0.27619047619047621</v>
      </c>
      <c r="FY39" s="16">
        <v>0.23650793650793653</v>
      </c>
      <c r="FZ39" s="16">
        <v>6.6666666666666666E-2</v>
      </c>
      <c r="GA39" s="17">
        <v>0</v>
      </c>
      <c r="GB39" s="16">
        <v>4.7407407407407412E-2</v>
      </c>
      <c r="GC39" s="16">
        <v>1.6666666666666666E-2</v>
      </c>
      <c r="GD39" s="16">
        <v>8.0606060606060598E-2</v>
      </c>
      <c r="GE39" s="16">
        <v>0.26397306397306397</v>
      </c>
      <c r="GF39" s="16">
        <v>7.3703703703703716E-2</v>
      </c>
      <c r="GG39" s="16">
        <v>3.3333333333333333E-2</v>
      </c>
      <c r="GH39" s="16">
        <v>6.4444444444444443E-2</v>
      </c>
      <c r="GI39" s="16">
        <v>0.12888888888888889</v>
      </c>
      <c r="GJ39" s="16">
        <v>3.888888888888889E-2</v>
      </c>
      <c r="GK39" s="16">
        <v>0.11393939393939392</v>
      </c>
      <c r="GL39" s="16">
        <v>2.4074074074074074E-2</v>
      </c>
      <c r="GM39" s="16">
        <v>0.04</v>
      </c>
      <c r="GN39" s="16">
        <v>3.7037037037037035E-2</v>
      </c>
      <c r="GO39" s="16">
        <v>3.7037037037037035E-2</v>
      </c>
      <c r="GP39" s="19">
        <v>0</v>
      </c>
      <c r="GQ39" s="17"/>
      <c r="GR39" s="38">
        <v>0.9</v>
      </c>
      <c r="GS39" s="38">
        <v>0.1</v>
      </c>
      <c r="GT39" s="49">
        <v>0.25</v>
      </c>
      <c r="GU39" s="16">
        <v>0</v>
      </c>
      <c r="GV39" s="16">
        <v>0.25</v>
      </c>
      <c r="GW39" s="16">
        <v>0</v>
      </c>
      <c r="GX39" s="16">
        <v>0.25</v>
      </c>
      <c r="GY39" s="16">
        <v>0</v>
      </c>
      <c r="GZ39" s="16">
        <v>0.25</v>
      </c>
      <c r="HA39" s="17">
        <v>0</v>
      </c>
      <c r="HB39" s="16">
        <v>0.1</v>
      </c>
      <c r="HC39" s="16">
        <v>1.3333333333333332E-2</v>
      </c>
      <c r="HD39" s="16">
        <v>6.6666666666666662E-3</v>
      </c>
      <c r="HE39" s="16">
        <v>6.6666666666666666E-2</v>
      </c>
      <c r="HF39" s="16">
        <v>0.06</v>
      </c>
      <c r="HG39" s="16">
        <v>3.3333333333333333E-2</v>
      </c>
      <c r="HH39" s="16">
        <v>6.6666666666666662E-3</v>
      </c>
      <c r="HI39" s="16">
        <v>0.18666666666666665</v>
      </c>
      <c r="HJ39" s="16">
        <v>0.18</v>
      </c>
      <c r="HK39" s="16">
        <v>7.3333333333333334E-2</v>
      </c>
      <c r="HL39" s="16">
        <v>5.333333333333333E-2</v>
      </c>
      <c r="HM39" s="16">
        <v>6.6666666666666666E-2</v>
      </c>
      <c r="HN39" s="16">
        <v>0.14666666666666664</v>
      </c>
      <c r="HO39" s="16">
        <v>6.6666666666666662E-3</v>
      </c>
      <c r="HP39" s="19">
        <v>0</v>
      </c>
      <c r="HQ39" s="17"/>
      <c r="HR39" s="19">
        <v>0.7</v>
      </c>
      <c r="HS39" s="16">
        <v>0.6</v>
      </c>
      <c r="HT39" s="16">
        <v>0</v>
      </c>
      <c r="HU39" s="16">
        <v>0</v>
      </c>
      <c r="HV39" s="16">
        <v>0.4</v>
      </c>
      <c r="HW39" s="16">
        <v>0.1</v>
      </c>
      <c r="HX39" s="17">
        <v>0</v>
      </c>
      <c r="HY39" s="16">
        <v>0.16010396361273554</v>
      </c>
      <c r="HZ39" s="16">
        <v>8.3170649085436046E-2</v>
      </c>
      <c r="IA39" s="16">
        <v>5.3045191140429229E-2</v>
      </c>
      <c r="IB39" s="16">
        <v>9.4801698811723872E-2</v>
      </c>
      <c r="IC39" s="16">
        <v>0.16010396361273554</v>
      </c>
      <c r="ID39" s="16">
        <v>4.0610183467326325E-2</v>
      </c>
      <c r="IE39" s="16">
        <v>4.8569596188643815E-2</v>
      </c>
      <c r="IF39" s="16">
        <v>4.7848095467143088E-2</v>
      </c>
      <c r="IG39" s="16">
        <v>5.2323690418928509E-2</v>
      </c>
      <c r="IH39" s="16">
        <v>5.4364506745459132E-2</v>
      </c>
      <c r="II39" s="16">
        <v>6.5785917414990083E-2</v>
      </c>
      <c r="IJ39" s="16">
        <v>4.6446322636798827E-2</v>
      </c>
      <c r="IK39" s="16">
        <v>4.2053184910327765E-2</v>
      </c>
      <c r="IL39" s="16">
        <v>4.2692228406514127E-2</v>
      </c>
      <c r="IM39" s="19">
        <v>8.0808080808080808E-3</v>
      </c>
      <c r="IN39" s="17"/>
      <c r="IO39" s="16">
        <v>0</v>
      </c>
      <c r="IP39" s="16">
        <v>-0.1</v>
      </c>
      <c r="IQ39" s="16">
        <v>-0.1</v>
      </c>
      <c r="IR39" s="16">
        <v>-0.2</v>
      </c>
      <c r="IS39" s="16">
        <v>-0.3</v>
      </c>
      <c r="IT39" s="16">
        <v>0</v>
      </c>
      <c r="IU39" s="17">
        <v>-0.1</v>
      </c>
      <c r="IV39" s="16">
        <v>0.6</v>
      </c>
      <c r="IW39" s="16">
        <v>0.5</v>
      </c>
      <c r="IX39" s="16">
        <v>0.5</v>
      </c>
      <c r="IY39" s="16">
        <v>0.1</v>
      </c>
      <c r="IZ39" s="16">
        <v>-0.5</v>
      </c>
      <c r="JA39" s="16">
        <v>0.1</v>
      </c>
      <c r="JB39" s="16">
        <v>0</v>
      </c>
      <c r="JC39" s="16">
        <v>-0.1</v>
      </c>
      <c r="JD39" s="16">
        <v>-0.7</v>
      </c>
      <c r="JE39" s="16">
        <v>0.4</v>
      </c>
      <c r="JF39" s="19">
        <v>0</v>
      </c>
      <c r="JG39" s="17"/>
      <c r="JH39" s="301">
        <v>4.3589743589743588E-2</v>
      </c>
      <c r="JI39" s="247">
        <v>3.7037037037037035E-2</v>
      </c>
      <c r="JJ39" s="247">
        <v>8.4441967050662703E-2</v>
      </c>
      <c r="JK39" s="247">
        <v>0.16819734211038559</v>
      </c>
      <c r="JL39" s="247">
        <v>0.1708729273946665</v>
      </c>
      <c r="JM39" s="247">
        <v>3.7037037037037035E-2</v>
      </c>
      <c r="JN39" s="247">
        <v>6.7261241174284656E-2</v>
      </c>
      <c r="JO39" s="247">
        <v>6.8599033816425126E-2</v>
      </c>
      <c r="JP39" s="247">
        <v>0.17876342658951352</v>
      </c>
      <c r="JQ39" s="247">
        <v>0.14420024420024422</v>
      </c>
      <c r="JR39" s="301">
        <v>0</v>
      </c>
      <c r="JS39" s="248"/>
      <c r="JT39" s="19">
        <v>0</v>
      </c>
      <c r="JU39" s="16">
        <v>0.111</v>
      </c>
      <c r="JV39" s="16">
        <v>0.222</v>
      </c>
      <c r="JW39" s="16">
        <v>0.33299999999999996</v>
      </c>
      <c r="JX39" s="16">
        <v>0.88900000000000001</v>
      </c>
      <c r="JY39" s="16">
        <v>0.111</v>
      </c>
      <c r="JZ39" s="16">
        <v>0.111</v>
      </c>
      <c r="KA39" s="16">
        <v>0.111</v>
      </c>
      <c r="KB39" s="16">
        <v>0.33299999999999996</v>
      </c>
      <c r="KC39" s="16">
        <v>0.44400000000000001</v>
      </c>
      <c r="KD39" s="19">
        <v>0</v>
      </c>
      <c r="KE39" s="17"/>
      <c r="KN39" s="49">
        <v>0.1</v>
      </c>
      <c r="KO39" s="16">
        <v>-0.1</v>
      </c>
      <c r="KP39" s="16">
        <v>-0.4</v>
      </c>
      <c r="KQ39" s="16">
        <v>-0.5</v>
      </c>
      <c r="KR39" s="16">
        <v>-0.5</v>
      </c>
      <c r="KS39" s="16">
        <v>0.1</v>
      </c>
      <c r="KT39" s="17">
        <v>0</v>
      </c>
      <c r="KU39" s="16">
        <v>0.34325519416537598</v>
      </c>
      <c r="KV39" s="16">
        <v>0.18452446853976859</v>
      </c>
      <c r="KW39" s="16">
        <v>0.25396916100097183</v>
      </c>
      <c r="KX39" s="16">
        <v>0.1607148596959275</v>
      </c>
      <c r="KY39" s="16">
        <v>5.7539888039282672E-2</v>
      </c>
      <c r="KZ39" s="16">
        <v>0.29870140538037204</v>
      </c>
      <c r="LA39" s="16">
        <v>0.18253974773244963</v>
      </c>
      <c r="LB39" s="16">
        <v>0.25541134662959353</v>
      </c>
      <c r="LC39" s="16">
        <v>0.20707078102455742</v>
      </c>
      <c r="LD39" s="17">
        <v>5.6277076376012126E-2</v>
      </c>
      <c r="LE39" s="16"/>
      <c r="LF39" s="16"/>
      <c r="LG39" s="16"/>
      <c r="LH39" s="16"/>
      <c r="LI39" s="16"/>
      <c r="LJ39" s="16"/>
      <c r="LK39" s="49"/>
      <c r="LL39" s="16"/>
      <c r="LM39" s="16"/>
      <c r="LN39" s="19"/>
      <c r="LO39" s="19"/>
      <c r="LP39" s="19"/>
      <c r="LQ39" s="49">
        <v>0.42899999999999999</v>
      </c>
      <c r="LR39" s="16">
        <v>0.57100000000000006</v>
      </c>
      <c r="LS39" s="16">
        <v>0.42899999999999999</v>
      </c>
      <c r="LT39" s="16">
        <v>0</v>
      </c>
      <c r="LU39" s="16">
        <v>0.28600000000000003</v>
      </c>
      <c r="LV39" s="16">
        <v>0.28600000000000003</v>
      </c>
      <c r="LW39" s="16">
        <v>0</v>
      </c>
      <c r="LX39" s="19">
        <v>0</v>
      </c>
      <c r="LY39" s="19"/>
      <c r="LZ39" s="17"/>
      <c r="MA39" s="16">
        <v>0.5</v>
      </c>
      <c r="MB39" s="16">
        <v>1</v>
      </c>
      <c r="MC39" s="16">
        <v>0</v>
      </c>
      <c r="MD39" s="16">
        <v>0</v>
      </c>
      <c r="ME39" s="16">
        <v>0.5</v>
      </c>
      <c r="MF39" s="16">
        <v>0.5</v>
      </c>
      <c r="MG39" s="16">
        <v>0</v>
      </c>
      <c r="MH39" s="19">
        <v>0</v>
      </c>
      <c r="MI39" s="17"/>
      <c r="MJ39" s="16"/>
      <c r="MK39" s="16"/>
      <c r="ML39" s="16"/>
      <c r="MM39" s="16"/>
      <c r="MN39" s="16"/>
      <c r="MO39" s="16"/>
      <c r="MP39" s="49"/>
      <c r="MQ39" s="16"/>
      <c r="MR39" s="16"/>
      <c r="MS39" s="16"/>
      <c r="MT39" s="19"/>
      <c r="MU39" s="17"/>
      <c r="MV39" s="16">
        <v>0.4</v>
      </c>
      <c r="MW39" s="16">
        <v>0.4</v>
      </c>
      <c r="MX39" s="16">
        <v>0.8</v>
      </c>
      <c r="MY39" s="16">
        <v>0</v>
      </c>
      <c r="MZ39" s="16">
        <v>0.6</v>
      </c>
      <c r="NA39" s="16">
        <v>0</v>
      </c>
      <c r="NB39" s="16">
        <v>0</v>
      </c>
      <c r="NC39" s="19">
        <v>0</v>
      </c>
      <c r="ND39" s="17"/>
      <c r="NE39" s="19">
        <v>1</v>
      </c>
      <c r="NF39" s="16">
        <v>1</v>
      </c>
      <c r="NG39" s="16">
        <v>0</v>
      </c>
      <c r="NH39" s="16">
        <v>0</v>
      </c>
      <c r="NI39" s="16">
        <v>1</v>
      </c>
      <c r="NJ39" s="16">
        <v>1</v>
      </c>
      <c r="NK39" s="16">
        <v>0</v>
      </c>
      <c r="NL39" s="19">
        <v>0</v>
      </c>
      <c r="NM39" s="17"/>
      <c r="NN39" s="19"/>
      <c r="NO39" s="19"/>
      <c r="NP39" s="19"/>
      <c r="NQ39" s="19"/>
      <c r="NR39" s="19"/>
      <c r="NS39" s="17"/>
      <c r="NT39" s="19"/>
      <c r="NU39" s="19"/>
      <c r="NV39" s="19"/>
      <c r="NW39" s="19"/>
      <c r="NX39" s="19"/>
      <c r="NY39" s="17"/>
      <c r="NZ39" s="19"/>
      <c r="OA39" s="19"/>
      <c r="OB39" s="19"/>
      <c r="OC39" s="19"/>
      <c r="OD39" s="19"/>
      <c r="OE39" s="19"/>
      <c r="OF39" s="19"/>
      <c r="OG39" s="19"/>
      <c r="OH39" s="17"/>
      <c r="OI39" s="19"/>
      <c r="OJ39" s="19"/>
      <c r="OK39" s="19"/>
      <c r="OL39" s="19"/>
      <c r="OM39" s="19"/>
      <c r="ON39" s="19"/>
      <c r="OO39" s="19"/>
      <c r="OP39" s="19"/>
      <c r="OQ39" s="17"/>
      <c r="OR39" s="19"/>
      <c r="OS39" s="19"/>
      <c r="OT39" s="19"/>
      <c r="OU39" s="19"/>
      <c r="OV39" s="19"/>
      <c r="OW39" s="17"/>
      <c r="OX39" s="19"/>
      <c r="OY39" s="19"/>
      <c r="OZ39" s="19"/>
      <c r="PA39" s="19"/>
      <c r="PB39" s="19"/>
      <c r="PC39" s="17"/>
      <c r="PD39" s="19"/>
      <c r="PE39" s="19"/>
      <c r="PF39" s="19"/>
      <c r="PG39" s="19"/>
      <c r="PH39" s="19"/>
      <c r="PI39" s="19"/>
      <c r="PJ39" s="19"/>
      <c r="PK39" s="19"/>
      <c r="PL39" s="17"/>
      <c r="PM39" s="19"/>
      <c r="PN39" s="19"/>
      <c r="PO39" s="19"/>
      <c r="PP39" s="19"/>
      <c r="PQ39" s="19"/>
      <c r="PR39" s="19"/>
      <c r="PS39" s="19"/>
      <c r="PT39" s="19"/>
      <c r="PU39" s="17"/>
      <c r="PV39" s="19">
        <v>0.39999999999999997</v>
      </c>
      <c r="PW39" s="16">
        <v>0</v>
      </c>
      <c r="PX39" s="16">
        <v>0.1</v>
      </c>
      <c r="PY39" s="16">
        <v>0.18333333333333335</v>
      </c>
      <c r="PZ39" s="16">
        <v>1.6666666666666666E-2</v>
      </c>
      <c r="QA39" s="16">
        <v>0.1</v>
      </c>
      <c r="QB39" s="16">
        <v>0.2</v>
      </c>
      <c r="QC39" s="19">
        <v>0</v>
      </c>
      <c r="QD39" s="17"/>
      <c r="QE39" s="19">
        <v>7.8787878787878796E-2</v>
      </c>
      <c r="QF39" s="16">
        <v>0.13063973063973064</v>
      </c>
      <c r="QG39" s="16">
        <v>0.16127946127946127</v>
      </c>
      <c r="QH39" s="16">
        <v>4.5454545454545456E-2</v>
      </c>
      <c r="QI39" s="16">
        <v>0.27340067340067342</v>
      </c>
      <c r="QJ39" s="16">
        <v>8.5185185185185183E-2</v>
      </c>
      <c r="QK39" s="16">
        <v>0.22525252525252523</v>
      </c>
      <c r="QL39" s="19">
        <v>0</v>
      </c>
      <c r="QM39" s="17"/>
      <c r="QN39" s="19">
        <v>0.3888888888888889</v>
      </c>
      <c r="QO39" s="16">
        <v>0.10185185185185185</v>
      </c>
      <c r="QP39" s="16">
        <v>0.17129629629629628</v>
      </c>
      <c r="QQ39" s="16">
        <v>8.3333333333333329E-2</v>
      </c>
      <c r="QR39" s="16">
        <v>0.17592592592592593</v>
      </c>
      <c r="QS39" s="16">
        <v>6.4814814814814811E-2</v>
      </c>
      <c r="QT39" s="16">
        <v>1.3888888888888888E-2</v>
      </c>
      <c r="QU39" s="19">
        <v>0</v>
      </c>
      <c r="QV39" s="17"/>
      <c r="QW39" s="49"/>
      <c r="QX39" s="19"/>
      <c r="QY39" s="19"/>
      <c r="QZ39" s="17"/>
      <c r="RA39" s="49"/>
      <c r="RB39" s="19"/>
      <c r="RC39" s="19"/>
      <c r="RD39" s="17"/>
      <c r="RE39" s="49"/>
      <c r="RF39" s="19"/>
      <c r="RG39" s="19"/>
      <c r="RH39" s="17"/>
      <c r="RI39" s="49"/>
      <c r="RJ39" s="19"/>
      <c r="RK39" s="19"/>
      <c r="RL39" s="17"/>
    </row>
    <row r="40" spans="1:481"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6"/>
      <c r="X40" s="34"/>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39">
        <v>0.8</v>
      </c>
      <c r="BW40" s="18">
        <v>0.2</v>
      </c>
      <c r="BX40" s="73">
        <v>0.32142857142857145</v>
      </c>
      <c r="BY40" s="73">
        <v>0.37857142857142856</v>
      </c>
      <c r="BZ40" s="73">
        <v>0.2</v>
      </c>
      <c r="CA40" s="74">
        <v>9.9999999999999992E-2</v>
      </c>
      <c r="CB40" s="16">
        <v>1</v>
      </c>
      <c r="CC40" s="16">
        <v>0</v>
      </c>
      <c r="CD40" s="16">
        <v>0</v>
      </c>
      <c r="CE40" s="16">
        <v>0</v>
      </c>
      <c r="CF40" s="16">
        <v>0.5714285714285714</v>
      </c>
      <c r="CG40" s="16">
        <v>0.14285714285714285</v>
      </c>
      <c r="CH40" s="16">
        <v>0</v>
      </c>
      <c r="CI40" s="16">
        <v>0.2857142857142857</v>
      </c>
      <c r="CJ40" s="67">
        <v>1</v>
      </c>
      <c r="CK40" s="67">
        <v>0</v>
      </c>
      <c r="CL40" s="67">
        <v>0</v>
      </c>
      <c r="CM40" s="67">
        <v>0</v>
      </c>
      <c r="CN40" s="67">
        <v>1</v>
      </c>
      <c r="CO40" s="67">
        <v>0</v>
      </c>
      <c r="CP40" s="67">
        <v>0</v>
      </c>
      <c r="CQ40" s="18">
        <v>0</v>
      </c>
      <c r="CR40" s="16">
        <v>-0.125</v>
      </c>
      <c r="CS40" s="16">
        <v>-0.375</v>
      </c>
      <c r="CT40" s="16">
        <v>-0.125</v>
      </c>
      <c r="CU40" s="17">
        <v>0</v>
      </c>
      <c r="CV40" s="16">
        <v>0.38095238095238093</v>
      </c>
      <c r="CW40" s="16">
        <v>0</v>
      </c>
      <c r="CX40" s="16">
        <v>4.7619047619047616E-2</v>
      </c>
      <c r="CY40" s="16">
        <v>4.7619047619047616E-2</v>
      </c>
      <c r="CZ40" s="16">
        <v>0.19047619047619047</v>
      </c>
      <c r="DA40" s="16">
        <v>4.7619047619047616E-2</v>
      </c>
      <c r="DB40" s="16">
        <v>9.5238095238095233E-2</v>
      </c>
      <c r="DC40" s="16">
        <v>9.5238095238095233E-2</v>
      </c>
      <c r="DD40" s="16">
        <v>0</v>
      </c>
      <c r="DE40" s="16">
        <v>9.5238095238095233E-2</v>
      </c>
      <c r="DF40" s="16">
        <v>0</v>
      </c>
      <c r="DG40" s="16">
        <v>1</v>
      </c>
      <c r="DH40" s="16">
        <v>0</v>
      </c>
      <c r="DI40" s="16">
        <v>0.125</v>
      </c>
      <c r="DJ40" s="16">
        <v>0.125</v>
      </c>
      <c r="DK40" s="16">
        <v>0.5</v>
      </c>
      <c r="DL40" s="16">
        <v>0.125</v>
      </c>
      <c r="DM40" s="16">
        <v>0.25</v>
      </c>
      <c r="DN40" s="16">
        <v>0.25</v>
      </c>
      <c r="DO40" s="16">
        <v>0</v>
      </c>
      <c r="DP40" s="16">
        <v>0.25</v>
      </c>
      <c r="DQ40" s="17">
        <v>0</v>
      </c>
      <c r="DR40" s="16">
        <v>0.15789473684210525</v>
      </c>
      <c r="DS40" s="16">
        <v>0.31578947368421051</v>
      </c>
      <c r="DT40" s="16">
        <v>0.21052631578947367</v>
      </c>
      <c r="DU40" s="16">
        <v>5.2631578947368418E-2</v>
      </c>
      <c r="DV40" s="16">
        <v>0</v>
      </c>
      <c r="DW40" s="16">
        <v>0</v>
      </c>
      <c r="DX40" s="16">
        <v>5.2631578947368418E-2</v>
      </c>
      <c r="DY40" s="16">
        <v>0</v>
      </c>
      <c r="DZ40" s="16">
        <v>0</v>
      </c>
      <c r="EA40" s="16">
        <v>0</v>
      </c>
      <c r="EB40" s="16">
        <v>0.21052631578947367</v>
      </c>
      <c r="EC40" s="16">
        <v>0</v>
      </c>
      <c r="ED40" s="16">
        <v>0.375</v>
      </c>
      <c r="EE40" s="16">
        <v>0.75</v>
      </c>
      <c r="EF40" s="16">
        <v>0.5</v>
      </c>
      <c r="EG40" s="16">
        <v>0.125</v>
      </c>
      <c r="EH40" s="16">
        <v>0</v>
      </c>
      <c r="EI40" s="16">
        <v>0</v>
      </c>
      <c r="EJ40" s="16">
        <v>0.125</v>
      </c>
      <c r="EK40" s="16">
        <v>0</v>
      </c>
      <c r="EL40" s="16">
        <v>0</v>
      </c>
      <c r="EM40" s="16">
        <v>0</v>
      </c>
      <c r="EN40" s="16">
        <v>0.5</v>
      </c>
      <c r="EO40" s="17">
        <v>0</v>
      </c>
      <c r="EP40" s="16">
        <v>7.407407407407407E-2</v>
      </c>
      <c r="EQ40" s="16">
        <v>0.37037037037037035</v>
      </c>
      <c r="ER40" s="16">
        <v>0.12962962962962962</v>
      </c>
      <c r="ES40" s="16">
        <v>0.16666666666666666</v>
      </c>
      <c r="ET40" s="16">
        <v>7.407407407407407E-2</v>
      </c>
      <c r="EU40" s="16">
        <v>1.8518518518518517E-2</v>
      </c>
      <c r="EV40" s="16">
        <v>5.5555555555555552E-2</v>
      </c>
      <c r="EW40" s="16">
        <v>0</v>
      </c>
      <c r="EX40" s="16">
        <v>1.8518518518518517E-2</v>
      </c>
      <c r="EY40" s="16">
        <v>9.2592592592592587E-2</v>
      </c>
      <c r="EZ40" s="16">
        <v>0</v>
      </c>
      <c r="FA40" s="16">
        <v>0</v>
      </c>
      <c r="FB40" s="16">
        <v>0</v>
      </c>
      <c r="FC40" s="16">
        <v>6.363636363636363E-2</v>
      </c>
      <c r="FD40" s="16">
        <v>0.43585858585858583</v>
      </c>
      <c r="FE40" s="16">
        <v>0.17676767676767674</v>
      </c>
      <c r="FF40" s="16">
        <v>0.1106060606060606</v>
      </c>
      <c r="FG40" s="16">
        <v>7.2222222222222215E-2</v>
      </c>
      <c r="FH40" s="16">
        <v>0</v>
      </c>
      <c r="FI40" s="16">
        <v>3.03030303030303E-2</v>
      </c>
      <c r="FJ40" s="16">
        <v>0</v>
      </c>
      <c r="FK40" s="16">
        <v>1.6666666666666666E-2</v>
      </c>
      <c r="FL40" s="16">
        <v>6.363636363636363E-2</v>
      </c>
      <c r="FM40" s="16">
        <v>0</v>
      </c>
      <c r="FN40" s="16">
        <v>0</v>
      </c>
      <c r="FO40" s="17">
        <v>3.03030303030303E-2</v>
      </c>
      <c r="FP40" s="16">
        <v>0.2088888888888889</v>
      </c>
      <c r="FQ40" s="16">
        <v>0.22222222222222221</v>
      </c>
      <c r="FR40" s="16">
        <v>0.27333333333333332</v>
      </c>
      <c r="FS40" s="16">
        <v>0.22888888888888886</v>
      </c>
      <c r="FT40" s="16">
        <v>6.6666666666666666E-2</v>
      </c>
      <c r="FU40" s="16">
        <v>0</v>
      </c>
      <c r="FV40" s="16">
        <v>0.2253968253968254</v>
      </c>
      <c r="FW40" s="16">
        <v>0.22412698412698415</v>
      </c>
      <c r="FX40" s="16">
        <v>0.18285714285714286</v>
      </c>
      <c r="FY40" s="16">
        <v>0.25333333333333335</v>
      </c>
      <c r="FZ40" s="16">
        <v>6.6666666666666666E-2</v>
      </c>
      <c r="GA40" s="17">
        <v>4.7619047619047616E-2</v>
      </c>
      <c r="GB40" s="16">
        <v>7.3333333333333334E-2</v>
      </c>
      <c r="GC40" s="16">
        <v>6.6666666666666662E-3</v>
      </c>
      <c r="GD40" s="16">
        <v>0.11333333333333334</v>
      </c>
      <c r="GE40" s="16">
        <v>0.27333333333333326</v>
      </c>
      <c r="GF40" s="16">
        <v>3.3333333333333333E-2</v>
      </c>
      <c r="GG40" s="16">
        <v>0.11333333333333334</v>
      </c>
      <c r="GH40" s="16">
        <v>0.04</v>
      </c>
      <c r="GI40" s="16">
        <v>0.13999999999999999</v>
      </c>
      <c r="GJ40" s="16">
        <v>1.3333333333333332E-2</v>
      </c>
      <c r="GK40" s="16">
        <v>8.666666666666667E-2</v>
      </c>
      <c r="GL40" s="16">
        <v>1.3333333333333332E-2</v>
      </c>
      <c r="GM40" s="16">
        <v>3.9999999999999994E-2</v>
      </c>
      <c r="GN40" s="16">
        <v>0</v>
      </c>
      <c r="GO40" s="16">
        <v>5.333333333333333E-2</v>
      </c>
      <c r="GP40" s="19">
        <v>0</v>
      </c>
      <c r="GQ40" s="17"/>
      <c r="GR40" s="38">
        <v>0.9</v>
      </c>
      <c r="GS40" s="38">
        <v>0.1</v>
      </c>
      <c r="GT40" s="49">
        <v>0.33333333333333331</v>
      </c>
      <c r="GU40" s="16">
        <v>0</v>
      </c>
      <c r="GV40" s="16">
        <v>0.33333333333333331</v>
      </c>
      <c r="GW40" s="16">
        <v>0</v>
      </c>
      <c r="GX40" s="16">
        <v>0</v>
      </c>
      <c r="GY40" s="16">
        <v>0</v>
      </c>
      <c r="GZ40" s="16">
        <v>0.33333333333333331</v>
      </c>
      <c r="HA40" s="17">
        <v>0</v>
      </c>
      <c r="HB40" s="16">
        <v>9.3333333333333338E-2</v>
      </c>
      <c r="HC40" s="16">
        <v>5.333333333333333E-2</v>
      </c>
      <c r="HD40" s="16">
        <v>0.06</v>
      </c>
      <c r="HE40" s="16">
        <v>4.6666666666666662E-2</v>
      </c>
      <c r="HF40" s="16">
        <v>9.9999999999999992E-2</v>
      </c>
      <c r="HG40" s="16">
        <v>6.6666666666666662E-3</v>
      </c>
      <c r="HH40" s="16">
        <v>2.6666666666666665E-2</v>
      </c>
      <c r="HI40" s="16">
        <v>0.17333333333333331</v>
      </c>
      <c r="HJ40" s="16">
        <v>0.10666666666666667</v>
      </c>
      <c r="HK40" s="16">
        <v>0.04</v>
      </c>
      <c r="HL40" s="16">
        <v>6.6666666666666666E-2</v>
      </c>
      <c r="HM40" s="16">
        <v>0.04</v>
      </c>
      <c r="HN40" s="16">
        <v>0.13999999999999999</v>
      </c>
      <c r="HO40" s="16">
        <v>0</v>
      </c>
      <c r="HP40" s="19">
        <v>4.6666666666666662E-2</v>
      </c>
      <c r="HQ40" s="17"/>
      <c r="HR40" s="19">
        <v>0.6</v>
      </c>
      <c r="HS40" s="16">
        <v>0.5</v>
      </c>
      <c r="HT40" s="16">
        <v>0</v>
      </c>
      <c r="HU40" s="16">
        <v>0</v>
      </c>
      <c r="HV40" s="16">
        <v>0.4</v>
      </c>
      <c r="HW40" s="16">
        <v>0</v>
      </c>
      <c r="HX40" s="17">
        <v>0.1</v>
      </c>
      <c r="HY40" s="16">
        <v>0.12102564102564102</v>
      </c>
      <c r="HZ40" s="16">
        <v>9.4919499105545632E-2</v>
      </c>
      <c r="IA40" s="16">
        <v>8.9767441860465105E-2</v>
      </c>
      <c r="IB40" s="16">
        <v>0.1210494931425164</v>
      </c>
      <c r="IC40" s="16">
        <v>0.12871794871794873</v>
      </c>
      <c r="ID40" s="16">
        <v>5.0864639236732262E-2</v>
      </c>
      <c r="IE40" s="16">
        <v>6.1610017889087654E-2</v>
      </c>
      <c r="IF40" s="16">
        <v>4.1144901610017888E-2</v>
      </c>
      <c r="IG40" s="16">
        <v>5.3404889683959456E-2</v>
      </c>
      <c r="IH40" s="16">
        <v>3.5062611806797851E-2</v>
      </c>
      <c r="II40" s="16">
        <v>6.1610017889087654E-2</v>
      </c>
      <c r="IJ40" s="16">
        <v>4.3172331544424569E-2</v>
      </c>
      <c r="IK40" s="16">
        <v>5.3404889683959449E-2</v>
      </c>
      <c r="IL40" s="16">
        <v>3.9117471675611207E-2</v>
      </c>
      <c r="IM40" s="19">
        <v>5.1282051282051282E-3</v>
      </c>
      <c r="IN40" s="17"/>
      <c r="IO40" s="16">
        <v>0.1</v>
      </c>
      <c r="IP40" s="16">
        <v>-0.1</v>
      </c>
      <c r="IQ40" s="16">
        <v>-0.2</v>
      </c>
      <c r="IR40" s="16">
        <v>-0.5</v>
      </c>
      <c r="IS40" s="16">
        <v>-0.6</v>
      </c>
      <c r="IT40" s="16">
        <v>-0.1</v>
      </c>
      <c r="IU40" s="17">
        <v>-0.2</v>
      </c>
      <c r="IV40" s="16">
        <v>0.5</v>
      </c>
      <c r="IW40" s="16">
        <v>0.5</v>
      </c>
      <c r="IX40" s="16">
        <v>0.4</v>
      </c>
      <c r="IY40" s="16">
        <v>-0.1</v>
      </c>
      <c r="IZ40" s="16">
        <v>-0.8</v>
      </c>
      <c r="JA40" s="16">
        <v>0.3</v>
      </c>
      <c r="JB40" s="16">
        <v>0.2</v>
      </c>
      <c r="JC40" s="16">
        <v>-0.1</v>
      </c>
      <c r="JD40" s="16">
        <v>-0.6</v>
      </c>
      <c r="JE40" s="16">
        <v>0.2</v>
      </c>
      <c r="JF40" s="19">
        <v>0.1</v>
      </c>
      <c r="JG40" s="17"/>
      <c r="JH40" s="301">
        <v>6.5000000000000002E-2</v>
      </c>
      <c r="JI40" s="247">
        <v>6.5000000000000002E-2</v>
      </c>
      <c r="JJ40" s="247">
        <v>7.4761904761904752E-2</v>
      </c>
      <c r="JK40" s="247">
        <v>9.8968253968253955E-2</v>
      </c>
      <c r="JL40" s="247">
        <v>0.14269841269841269</v>
      </c>
      <c r="JM40" s="247">
        <v>5.4365079365079366E-2</v>
      </c>
      <c r="JN40" s="247">
        <v>6.9682539682539679E-2</v>
      </c>
      <c r="JO40" s="247">
        <v>7.9444444444444443E-2</v>
      </c>
      <c r="JP40" s="247">
        <v>0.19579365079365074</v>
      </c>
      <c r="JQ40" s="247">
        <v>0.13206349206349208</v>
      </c>
      <c r="JR40" s="301">
        <v>2.2222222222222223E-2</v>
      </c>
      <c r="JS40" s="248"/>
      <c r="JT40" s="19">
        <v>0.1</v>
      </c>
      <c r="JU40" s="16">
        <v>0.2</v>
      </c>
      <c r="JV40" s="16">
        <v>0.5</v>
      </c>
      <c r="JW40" s="16">
        <v>0.1</v>
      </c>
      <c r="JX40" s="16">
        <v>0.8</v>
      </c>
      <c r="JY40" s="16">
        <v>0.1</v>
      </c>
      <c r="JZ40" s="16">
        <v>0.4</v>
      </c>
      <c r="KA40" s="16">
        <v>0.3</v>
      </c>
      <c r="KB40" s="16">
        <v>0.3</v>
      </c>
      <c r="KC40" s="16">
        <v>0.2</v>
      </c>
      <c r="KD40" s="19">
        <v>0</v>
      </c>
      <c r="KE40" s="17"/>
      <c r="KN40" s="49">
        <v>0.3</v>
      </c>
      <c r="KO40" s="16">
        <v>0</v>
      </c>
      <c r="KP40" s="16">
        <v>0.1</v>
      </c>
      <c r="KQ40" s="16">
        <v>0</v>
      </c>
      <c r="KR40" s="16">
        <v>0</v>
      </c>
      <c r="KS40" s="16">
        <v>0.3</v>
      </c>
      <c r="KT40" s="17">
        <v>-0.1</v>
      </c>
      <c r="KU40" s="16">
        <v>0.33571548469815959</v>
      </c>
      <c r="KV40" s="16">
        <v>0.18571494898196067</v>
      </c>
      <c r="KW40" s="16">
        <v>0.30000107143239801</v>
      </c>
      <c r="KX40" s="16">
        <v>0.16428630102250363</v>
      </c>
      <c r="KY40" s="16">
        <v>1.4285765306304665E-2</v>
      </c>
      <c r="KZ40" s="16">
        <v>0.33571440561228771</v>
      </c>
      <c r="LA40" s="16">
        <v>0.18571435204084003</v>
      </c>
      <c r="LB40" s="16">
        <v>0.29285724744901692</v>
      </c>
      <c r="LC40" s="16">
        <v>0.17142863265308314</v>
      </c>
      <c r="LD40" s="17">
        <v>1.4285719387756924E-2</v>
      </c>
      <c r="LE40" s="16"/>
      <c r="LF40" s="16"/>
      <c r="LG40" s="16"/>
      <c r="LH40" s="16"/>
      <c r="LI40" s="16"/>
      <c r="LJ40" s="16"/>
      <c r="LK40" s="49"/>
      <c r="LL40" s="16"/>
      <c r="LM40" s="16"/>
      <c r="LN40" s="19"/>
      <c r="LO40" s="19"/>
      <c r="LP40" s="19"/>
      <c r="LQ40" s="49">
        <v>0.83329999999999993</v>
      </c>
      <c r="LR40" s="16">
        <v>0.66670000000000007</v>
      </c>
      <c r="LS40" s="16">
        <v>0</v>
      </c>
      <c r="LT40" s="16">
        <v>0</v>
      </c>
      <c r="LU40" s="16">
        <v>0.5</v>
      </c>
      <c r="LV40" s="16">
        <v>0</v>
      </c>
      <c r="LW40" s="16">
        <v>0</v>
      </c>
      <c r="LX40" s="19">
        <v>0</v>
      </c>
      <c r="LY40" s="19"/>
      <c r="LZ40" s="17"/>
      <c r="MA40" s="16">
        <v>0</v>
      </c>
      <c r="MB40" s="16">
        <v>0.5</v>
      </c>
      <c r="MC40" s="16">
        <v>0.5</v>
      </c>
      <c r="MD40" s="16">
        <v>1</v>
      </c>
      <c r="ME40" s="16">
        <v>0.5</v>
      </c>
      <c r="MF40" s="16">
        <v>0</v>
      </c>
      <c r="MG40" s="16">
        <v>0</v>
      </c>
      <c r="MH40" s="19">
        <v>0</v>
      </c>
      <c r="MI40" s="17"/>
      <c r="MJ40" s="16"/>
      <c r="MK40" s="16"/>
      <c r="ML40" s="16"/>
      <c r="MM40" s="16"/>
      <c r="MN40" s="16"/>
      <c r="MO40" s="16"/>
      <c r="MP40" s="49"/>
      <c r="MQ40" s="16"/>
      <c r="MR40" s="16"/>
      <c r="MS40" s="16"/>
      <c r="MT40" s="19"/>
      <c r="MU40" s="17"/>
      <c r="MV40" s="16">
        <v>0.25</v>
      </c>
      <c r="MW40" s="16">
        <v>1</v>
      </c>
      <c r="MX40" s="16">
        <v>0.75</v>
      </c>
      <c r="MY40" s="16">
        <v>0</v>
      </c>
      <c r="MZ40" s="16">
        <v>0.25</v>
      </c>
      <c r="NA40" s="16">
        <v>0</v>
      </c>
      <c r="NB40" s="16">
        <v>0</v>
      </c>
      <c r="NC40" s="19">
        <v>0</v>
      </c>
      <c r="ND40" s="17"/>
      <c r="NE40" s="19">
        <v>0</v>
      </c>
      <c r="NF40" s="16">
        <v>0.5</v>
      </c>
      <c r="NG40" s="16">
        <v>0.5</v>
      </c>
      <c r="NH40" s="16">
        <v>0.5</v>
      </c>
      <c r="NI40" s="16">
        <v>0.5</v>
      </c>
      <c r="NJ40" s="16">
        <v>0</v>
      </c>
      <c r="NK40" s="16">
        <v>0</v>
      </c>
      <c r="NL40" s="19">
        <v>0</v>
      </c>
      <c r="NM40" s="17"/>
      <c r="NN40" s="19"/>
      <c r="NO40" s="19"/>
      <c r="NP40" s="19"/>
      <c r="NQ40" s="19"/>
      <c r="NR40" s="19"/>
      <c r="NS40" s="17"/>
      <c r="NT40" s="19"/>
      <c r="NU40" s="19"/>
      <c r="NV40" s="19"/>
      <c r="NW40" s="19"/>
      <c r="NX40" s="19"/>
      <c r="NY40" s="17"/>
      <c r="NZ40" s="19"/>
      <c r="OA40" s="19"/>
      <c r="OB40" s="19"/>
      <c r="OC40" s="19"/>
      <c r="OD40" s="19"/>
      <c r="OE40" s="19"/>
      <c r="OF40" s="19"/>
      <c r="OG40" s="19"/>
      <c r="OH40" s="17"/>
      <c r="OI40" s="19"/>
      <c r="OJ40" s="19"/>
      <c r="OK40" s="19"/>
      <c r="OL40" s="19"/>
      <c r="OM40" s="19"/>
      <c r="ON40" s="19"/>
      <c r="OO40" s="19"/>
      <c r="OP40" s="19"/>
      <c r="OQ40" s="17"/>
      <c r="OR40" s="19"/>
      <c r="OS40" s="19"/>
      <c r="OT40" s="19"/>
      <c r="OU40" s="19"/>
      <c r="OV40" s="19"/>
      <c r="OW40" s="17"/>
      <c r="OX40" s="19"/>
      <c r="OY40" s="19"/>
      <c r="OZ40" s="19"/>
      <c r="PA40" s="19"/>
      <c r="PB40" s="19"/>
      <c r="PC40" s="17"/>
      <c r="PD40" s="19"/>
      <c r="PE40" s="19"/>
      <c r="PF40" s="19"/>
      <c r="PG40" s="19"/>
      <c r="PH40" s="19"/>
      <c r="PI40" s="19"/>
      <c r="PJ40" s="19"/>
      <c r="PK40" s="19"/>
      <c r="PL40" s="17"/>
      <c r="PM40" s="19"/>
      <c r="PN40" s="19"/>
      <c r="PO40" s="19"/>
      <c r="PP40" s="19"/>
      <c r="PQ40" s="19"/>
      <c r="PR40" s="19"/>
      <c r="PS40" s="19"/>
      <c r="PT40" s="19"/>
      <c r="PU40" s="17"/>
      <c r="PV40" s="19">
        <v>0.33333333333333337</v>
      </c>
      <c r="PW40" s="16">
        <v>0.1</v>
      </c>
      <c r="PX40" s="16">
        <v>0.13333333333333333</v>
      </c>
      <c r="PY40" s="16">
        <v>0.26666666666666666</v>
      </c>
      <c r="PZ40" s="16">
        <v>3.3333333333333333E-2</v>
      </c>
      <c r="QA40" s="16">
        <v>0.1</v>
      </c>
      <c r="QB40" s="16">
        <v>3.3333333333333333E-2</v>
      </c>
      <c r="QC40" s="19">
        <v>0</v>
      </c>
      <c r="QD40" s="17"/>
      <c r="QE40" s="19">
        <v>0.05</v>
      </c>
      <c r="QF40" s="16">
        <v>0.2</v>
      </c>
      <c r="QG40" s="16">
        <v>0.1</v>
      </c>
      <c r="QH40" s="16">
        <v>6.6666666666666666E-2</v>
      </c>
      <c r="QI40" s="16">
        <v>0.31666666666666665</v>
      </c>
      <c r="QJ40" s="16">
        <v>0.11666666666666667</v>
      </c>
      <c r="QK40" s="16">
        <v>0.15</v>
      </c>
      <c r="QL40" s="19">
        <v>0</v>
      </c>
      <c r="QM40" s="17"/>
      <c r="QN40" s="19">
        <v>0.33333333333333331</v>
      </c>
      <c r="QO40" s="16">
        <v>0.16666666666666669</v>
      </c>
      <c r="QP40" s="16">
        <v>0.15000000000000002</v>
      </c>
      <c r="QQ40" s="16">
        <v>0.13333333333333333</v>
      </c>
      <c r="QR40" s="16">
        <v>0.16666666666666666</v>
      </c>
      <c r="QS40" s="16">
        <v>3.3333333333333333E-2</v>
      </c>
      <c r="QT40" s="16">
        <v>1.6666666666666666E-2</v>
      </c>
      <c r="QU40" s="19">
        <v>0</v>
      </c>
      <c r="QV40" s="17"/>
      <c r="QW40" s="49"/>
      <c r="QX40" s="19"/>
      <c r="QY40" s="19"/>
      <c r="QZ40" s="17"/>
      <c r="RA40" s="49"/>
      <c r="RB40" s="19"/>
      <c r="RC40" s="19"/>
      <c r="RD40" s="17"/>
      <c r="RE40" s="49"/>
      <c r="RF40" s="19"/>
      <c r="RG40" s="19"/>
      <c r="RH40" s="17"/>
      <c r="RI40" s="49"/>
      <c r="RJ40" s="19"/>
      <c r="RK40" s="19"/>
      <c r="RL40" s="17"/>
    </row>
    <row r="41" spans="1:481"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6"/>
      <c r="X41" s="34"/>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39">
        <v>0.88890000000000002</v>
      </c>
      <c r="BW41" s="18">
        <v>0.1111</v>
      </c>
      <c r="BX41" s="79">
        <v>0.27</v>
      </c>
      <c r="BY41" s="79">
        <v>0.37</v>
      </c>
      <c r="BZ41" s="79">
        <v>0.05</v>
      </c>
      <c r="CA41" s="80">
        <v>0.11</v>
      </c>
      <c r="CB41" s="16">
        <v>0.8</v>
      </c>
      <c r="CC41" s="16">
        <v>0.2</v>
      </c>
      <c r="CD41" s="16">
        <v>0</v>
      </c>
      <c r="CE41" s="16">
        <v>0</v>
      </c>
      <c r="CF41" s="16">
        <v>0.66666666666666652</v>
      </c>
      <c r="CG41" s="16">
        <v>0</v>
      </c>
      <c r="CH41" s="16">
        <v>0.16666666666666663</v>
      </c>
      <c r="CI41" s="16">
        <v>0.16666666666666663</v>
      </c>
      <c r="CJ41" s="67">
        <v>0</v>
      </c>
      <c r="CK41" s="67">
        <v>0</v>
      </c>
      <c r="CL41" s="67">
        <v>0</v>
      </c>
      <c r="CM41" s="67">
        <v>0</v>
      </c>
      <c r="CN41" s="67">
        <v>1</v>
      </c>
      <c r="CO41" s="67">
        <v>0</v>
      </c>
      <c r="CP41" s="67">
        <v>0</v>
      </c>
      <c r="CQ41" s="18">
        <v>0</v>
      </c>
      <c r="CR41" s="16">
        <v>0.125</v>
      </c>
      <c r="CS41" s="16">
        <v>0</v>
      </c>
      <c r="CT41" s="16">
        <v>-0.125</v>
      </c>
      <c r="CU41" s="17">
        <v>0.25</v>
      </c>
      <c r="CV41" s="16">
        <v>0.30434782608695654</v>
      </c>
      <c r="CW41" s="16">
        <v>4.3478260869565216E-2</v>
      </c>
      <c r="CX41" s="16">
        <v>0</v>
      </c>
      <c r="CY41" s="16">
        <v>8.6956521739130432E-2</v>
      </c>
      <c r="CZ41" s="16">
        <v>0.17391304347826086</v>
      </c>
      <c r="DA41" s="16">
        <v>4.3478260869565216E-2</v>
      </c>
      <c r="DB41" s="16">
        <v>8.6956521739130432E-2</v>
      </c>
      <c r="DC41" s="16">
        <v>8.6956521739130432E-2</v>
      </c>
      <c r="DD41" s="16">
        <v>8.6956521739130432E-2</v>
      </c>
      <c r="DE41" s="16">
        <v>8.6956521739130432E-2</v>
      </c>
      <c r="DF41" s="16">
        <v>0</v>
      </c>
      <c r="DG41" s="16">
        <v>0.875</v>
      </c>
      <c r="DH41" s="16">
        <v>0.125</v>
      </c>
      <c r="DI41" s="16">
        <v>0</v>
      </c>
      <c r="DJ41" s="16">
        <v>0.25</v>
      </c>
      <c r="DK41" s="16">
        <v>0.5</v>
      </c>
      <c r="DL41" s="16">
        <v>0.125</v>
      </c>
      <c r="DM41" s="16">
        <v>0.25</v>
      </c>
      <c r="DN41" s="16">
        <v>0.25</v>
      </c>
      <c r="DO41" s="16">
        <v>0.25</v>
      </c>
      <c r="DP41" s="16">
        <v>0.25</v>
      </c>
      <c r="DQ41" s="17">
        <v>0</v>
      </c>
      <c r="DR41" s="16">
        <v>0.14285714285714285</v>
      </c>
      <c r="DS41" s="16">
        <v>0.23809523809523805</v>
      </c>
      <c r="DT41" s="16">
        <v>0.14285714285714285</v>
      </c>
      <c r="DU41" s="16">
        <v>0.14285714285714285</v>
      </c>
      <c r="DV41" s="16">
        <v>9.5238095238095233E-2</v>
      </c>
      <c r="DW41" s="16">
        <v>0</v>
      </c>
      <c r="DX41" s="16">
        <v>4.7619047619047616E-2</v>
      </c>
      <c r="DY41" s="16">
        <v>0</v>
      </c>
      <c r="DZ41" s="16">
        <v>0</v>
      </c>
      <c r="EA41" s="16">
        <v>0</v>
      </c>
      <c r="EB41" s="16">
        <v>0.19047619047619047</v>
      </c>
      <c r="EC41" s="16">
        <v>0</v>
      </c>
      <c r="ED41" s="16">
        <v>0.375</v>
      </c>
      <c r="EE41" s="16">
        <v>0.625</v>
      </c>
      <c r="EF41" s="16">
        <v>0.375</v>
      </c>
      <c r="EG41" s="16">
        <v>0.375</v>
      </c>
      <c r="EH41" s="16">
        <v>0.25</v>
      </c>
      <c r="EI41" s="16">
        <v>0</v>
      </c>
      <c r="EJ41" s="16">
        <v>0.125</v>
      </c>
      <c r="EK41" s="16">
        <v>0</v>
      </c>
      <c r="EL41" s="16">
        <v>0</v>
      </c>
      <c r="EM41" s="16">
        <v>0</v>
      </c>
      <c r="EN41" s="16">
        <v>0.5</v>
      </c>
      <c r="EO41" s="17">
        <v>0</v>
      </c>
      <c r="EP41" s="16">
        <v>0.14583333333333334</v>
      </c>
      <c r="EQ41" s="16">
        <v>0.375</v>
      </c>
      <c r="ER41" s="16">
        <v>0.10416666666666666</v>
      </c>
      <c r="ES41" s="16">
        <v>0.16666666666666666</v>
      </c>
      <c r="ET41" s="16">
        <v>2.0833333333333332E-2</v>
      </c>
      <c r="EU41" s="16">
        <v>0</v>
      </c>
      <c r="EV41" s="16">
        <v>4.1666666666666664E-2</v>
      </c>
      <c r="EW41" s="16">
        <v>0</v>
      </c>
      <c r="EX41" s="16">
        <v>6.25E-2</v>
      </c>
      <c r="EY41" s="16">
        <v>0</v>
      </c>
      <c r="EZ41" s="16">
        <v>2.0833333333333332E-2</v>
      </c>
      <c r="FA41" s="16">
        <v>6.25E-2</v>
      </c>
      <c r="FB41" s="16">
        <v>0</v>
      </c>
      <c r="FC41" s="16">
        <v>0.10416666666666666</v>
      </c>
      <c r="FD41" s="16">
        <v>0.39583333333333331</v>
      </c>
      <c r="FE41" s="16">
        <v>0.14583333333333331</v>
      </c>
      <c r="FF41" s="16">
        <v>0.1875</v>
      </c>
      <c r="FG41" s="16">
        <v>2.0833333333333332E-2</v>
      </c>
      <c r="FH41" s="16">
        <v>0</v>
      </c>
      <c r="FI41" s="16">
        <v>6.25E-2</v>
      </c>
      <c r="FJ41" s="16">
        <v>0</v>
      </c>
      <c r="FK41" s="16">
        <v>2.0833333333333332E-2</v>
      </c>
      <c r="FL41" s="16">
        <v>0</v>
      </c>
      <c r="FM41" s="16">
        <v>0</v>
      </c>
      <c r="FN41" s="16">
        <v>6.25E-2</v>
      </c>
      <c r="FO41" s="17">
        <v>0</v>
      </c>
      <c r="FP41" s="16">
        <v>0.20761904761904762</v>
      </c>
      <c r="FQ41" s="16">
        <v>0.28761904761904761</v>
      </c>
      <c r="FR41" s="16">
        <v>0.19285714285714284</v>
      </c>
      <c r="FS41" s="16">
        <v>0.19761904761904764</v>
      </c>
      <c r="FT41" s="16">
        <v>0.11428571428571428</v>
      </c>
      <c r="FU41" s="16">
        <v>0</v>
      </c>
      <c r="FV41" s="16">
        <v>0.125</v>
      </c>
      <c r="FW41" s="16">
        <v>0.43055555555555552</v>
      </c>
      <c r="FX41" s="16">
        <v>0.27777777777777773</v>
      </c>
      <c r="FY41" s="16">
        <v>0.16666666666666666</v>
      </c>
      <c r="FZ41" s="16">
        <v>0</v>
      </c>
      <c r="GA41" s="17">
        <v>0</v>
      </c>
      <c r="GB41" s="16">
        <v>9.6296296296296297E-2</v>
      </c>
      <c r="GC41" s="16">
        <v>2.9629629629629631E-2</v>
      </c>
      <c r="GD41" s="16">
        <v>1.4814814814814815E-2</v>
      </c>
      <c r="GE41" s="16">
        <v>0.27407407407407408</v>
      </c>
      <c r="GF41" s="16">
        <v>5.9259259259259262E-2</v>
      </c>
      <c r="GG41" s="16">
        <v>0.1111111111111111</v>
      </c>
      <c r="GH41" s="16">
        <v>0.14074074074074075</v>
      </c>
      <c r="GI41" s="16">
        <v>3.7037037037037035E-2</v>
      </c>
      <c r="GJ41" s="16">
        <v>4.4444444444444446E-2</v>
      </c>
      <c r="GK41" s="16">
        <v>0.11111111111111112</v>
      </c>
      <c r="GL41" s="16">
        <v>0</v>
      </c>
      <c r="GM41" s="16">
        <v>2.9629629629629631E-2</v>
      </c>
      <c r="GN41" s="16">
        <v>7.4074074074074077E-3</v>
      </c>
      <c r="GO41" s="16">
        <v>4.4444444444444446E-2</v>
      </c>
      <c r="GP41" s="19">
        <v>0</v>
      </c>
      <c r="GQ41" s="17"/>
      <c r="GR41" s="38">
        <v>1</v>
      </c>
      <c r="GS41" s="38">
        <v>0</v>
      </c>
      <c r="GT41" s="49">
        <v>0</v>
      </c>
      <c r="GU41" s="16">
        <v>0</v>
      </c>
      <c r="GV41" s="16">
        <v>0</v>
      </c>
      <c r="GW41" s="16">
        <v>0</v>
      </c>
      <c r="GX41" s="16">
        <v>0</v>
      </c>
      <c r="GY41" s="16">
        <v>0</v>
      </c>
      <c r="GZ41" s="16">
        <v>0</v>
      </c>
      <c r="HA41" s="17">
        <v>0</v>
      </c>
      <c r="HB41" s="16">
        <v>6.666666666666668E-2</v>
      </c>
      <c r="HC41" s="16">
        <v>3.7037037037037035E-2</v>
      </c>
      <c r="HD41" s="16">
        <v>8.1481481481481488E-2</v>
      </c>
      <c r="HE41" s="16">
        <v>5.9259259259259262E-2</v>
      </c>
      <c r="HF41" s="16">
        <v>4.4444444444444446E-2</v>
      </c>
      <c r="HG41" s="16">
        <v>2.2222222222222223E-2</v>
      </c>
      <c r="HH41" s="16">
        <v>7.4074074074074077E-3</v>
      </c>
      <c r="HI41" s="16">
        <v>0.19259259259259259</v>
      </c>
      <c r="HJ41" s="16">
        <v>0.14074074074074075</v>
      </c>
      <c r="HK41" s="16">
        <v>7.4074074074074084E-2</v>
      </c>
      <c r="HL41" s="16">
        <v>5.9259259259259262E-2</v>
      </c>
      <c r="HM41" s="16">
        <v>6.6666666666666666E-2</v>
      </c>
      <c r="HN41" s="16">
        <v>0.14074074074074075</v>
      </c>
      <c r="HO41" s="16">
        <v>0</v>
      </c>
      <c r="HP41" s="19">
        <v>7.4074074074074077E-3</v>
      </c>
      <c r="HQ41" s="17"/>
      <c r="HR41" s="19">
        <v>0.55559999999999998</v>
      </c>
      <c r="HS41" s="16">
        <v>0.66670000000000007</v>
      </c>
      <c r="HT41" s="16">
        <v>0</v>
      </c>
      <c r="HU41" s="16">
        <v>0</v>
      </c>
      <c r="HV41" s="16">
        <v>0.33329999999999999</v>
      </c>
      <c r="HW41" s="16">
        <v>0.1111</v>
      </c>
      <c r="HX41" s="17">
        <v>0</v>
      </c>
      <c r="HY41" s="16">
        <v>0.15475490196078431</v>
      </c>
      <c r="HZ41" s="16">
        <v>0.11699346405228758</v>
      </c>
      <c r="IA41" s="16">
        <v>6.9166666666666668E-2</v>
      </c>
      <c r="IB41" s="16">
        <v>8.8357100415923956E-2</v>
      </c>
      <c r="IC41" s="16">
        <v>0.14986928104575165</v>
      </c>
      <c r="ID41" s="16">
        <v>4.603535353535354E-2</v>
      </c>
      <c r="IE41" s="16">
        <v>3.686868686868687E-2</v>
      </c>
      <c r="IF41" s="16">
        <v>5.2424242424242429E-2</v>
      </c>
      <c r="IG41" s="16">
        <v>4.3308080808080802E-2</v>
      </c>
      <c r="IH41" s="16">
        <v>4.0782828282828282E-2</v>
      </c>
      <c r="II41" s="16">
        <v>6.1388888888888882E-2</v>
      </c>
      <c r="IJ41" s="16">
        <v>4.2171717171717166E-2</v>
      </c>
      <c r="IK41" s="16">
        <v>4.7424242424242431E-2</v>
      </c>
      <c r="IL41" s="16">
        <v>4.7424242424242431E-2</v>
      </c>
      <c r="IM41" s="19">
        <v>3.0303030303030303E-3</v>
      </c>
      <c r="IN41" s="17"/>
      <c r="IO41" s="16">
        <v>0.22222222222222221</v>
      </c>
      <c r="IP41" s="16">
        <v>0</v>
      </c>
      <c r="IQ41" s="16">
        <v>0.1111111111111111</v>
      </c>
      <c r="IR41" s="16">
        <v>-0.1111111111111111</v>
      </c>
      <c r="IS41" s="16">
        <v>0.1111111111111111</v>
      </c>
      <c r="IT41" s="16">
        <v>-0.1111111111111111</v>
      </c>
      <c r="IU41" s="17">
        <v>0.1111111111111111</v>
      </c>
      <c r="IV41" s="16">
        <v>0.66666666666666663</v>
      </c>
      <c r="IW41" s="16">
        <v>0.1111111111111111</v>
      </c>
      <c r="IX41" s="16">
        <v>0.22222222222222221</v>
      </c>
      <c r="IY41" s="16">
        <v>-0.1111111111111111</v>
      </c>
      <c r="IZ41" s="16">
        <v>-0.33333333333333331</v>
      </c>
      <c r="JA41" s="16">
        <v>-0.1111111111111111</v>
      </c>
      <c r="JB41" s="16">
        <v>0.44444444444444442</v>
      </c>
      <c r="JC41" s="16">
        <v>0.1111111111111111</v>
      </c>
      <c r="JD41" s="16">
        <v>-0.22222222222222221</v>
      </c>
      <c r="JE41" s="16">
        <v>0.22222222222222221</v>
      </c>
      <c r="JF41" s="19">
        <v>0</v>
      </c>
      <c r="JG41" s="17"/>
      <c r="JH41" s="301">
        <v>6.0693301997649822E-2</v>
      </c>
      <c r="JI41" s="247">
        <v>6.9667660972008799E-2</v>
      </c>
      <c r="JJ41" s="247">
        <v>7.2737955346651006E-2</v>
      </c>
      <c r="JK41" s="247">
        <v>0.11242580373015157</v>
      </c>
      <c r="JL41" s="247">
        <v>0.1326614239657718</v>
      </c>
      <c r="JM41" s="247">
        <v>9.2190183494531314E-2</v>
      </c>
      <c r="JN41" s="247">
        <v>8.1320618277140017E-2</v>
      </c>
      <c r="JO41" s="247">
        <v>0.11471270601705386</v>
      </c>
      <c r="JP41" s="247">
        <v>0.14163578294013077</v>
      </c>
      <c r="JQ41" s="247">
        <v>8.8621229925577749E-2</v>
      </c>
      <c r="JR41" s="301">
        <v>3.3333333333333333E-2</v>
      </c>
      <c r="JS41" s="248"/>
      <c r="JT41" s="19">
        <v>0.125</v>
      </c>
      <c r="JU41" s="16">
        <v>0.5</v>
      </c>
      <c r="JV41" s="16">
        <v>0.125</v>
      </c>
      <c r="JW41" s="16">
        <v>0.25</v>
      </c>
      <c r="JX41" s="16">
        <v>0.625</v>
      </c>
      <c r="JY41" s="16">
        <v>0.5</v>
      </c>
      <c r="JZ41" s="16">
        <v>0.25</v>
      </c>
      <c r="KA41" s="16">
        <v>0.25</v>
      </c>
      <c r="KB41" s="16">
        <v>0.25</v>
      </c>
      <c r="KC41" s="16">
        <v>0.25</v>
      </c>
      <c r="KD41" s="19">
        <v>0</v>
      </c>
      <c r="KE41" s="17"/>
      <c r="KN41" s="49">
        <v>0.33333333333333331</v>
      </c>
      <c r="KO41" s="16">
        <v>0.1111111111111111</v>
      </c>
      <c r="KP41" s="16">
        <v>0.22222222222222221</v>
      </c>
      <c r="KQ41" s="16">
        <v>0.22222222222222221</v>
      </c>
      <c r="KR41" s="16">
        <v>0.66666666666666696</v>
      </c>
      <c r="KS41" s="16">
        <v>0.1111111111111111</v>
      </c>
      <c r="KT41" s="17">
        <v>-0.1111111111111111</v>
      </c>
      <c r="KU41" s="16">
        <v>0.27125947218518975</v>
      </c>
      <c r="KV41" s="16">
        <v>0.22959265670846785</v>
      </c>
      <c r="KW41" s="16">
        <v>0.2857153061260933</v>
      </c>
      <c r="KX41" s="16">
        <v>0.21343613642157569</v>
      </c>
      <c r="KY41" s="16">
        <v>0</v>
      </c>
      <c r="KZ41" s="16">
        <v>0.27125860027943205</v>
      </c>
      <c r="LA41" s="16">
        <v>0.22959191873180773</v>
      </c>
      <c r="LB41" s="16">
        <v>0.26870757896018976</v>
      </c>
      <c r="LC41" s="16">
        <v>0.23044225917155514</v>
      </c>
      <c r="LD41" s="17">
        <v>0</v>
      </c>
      <c r="LE41" s="16"/>
      <c r="LF41" s="16"/>
      <c r="LG41" s="16"/>
      <c r="LH41" s="16"/>
      <c r="LI41" s="16"/>
      <c r="LJ41" s="16"/>
      <c r="LK41" s="49"/>
      <c r="LL41" s="16"/>
      <c r="LM41" s="16"/>
      <c r="LN41" s="19"/>
      <c r="LO41" s="19"/>
      <c r="LP41" s="19"/>
      <c r="LQ41" s="49">
        <v>0.66670000000000007</v>
      </c>
      <c r="LR41" s="16">
        <v>0.83329999999999993</v>
      </c>
      <c r="LS41" s="16">
        <v>0.16669999999999999</v>
      </c>
      <c r="LT41" s="16">
        <v>0</v>
      </c>
      <c r="LU41" s="16">
        <v>0.33329999999999999</v>
      </c>
      <c r="LV41" s="16">
        <v>0</v>
      </c>
      <c r="LW41" s="16">
        <v>0.16669999999999999</v>
      </c>
      <c r="LX41" s="19">
        <v>0</v>
      </c>
      <c r="LY41" s="19"/>
      <c r="LZ41" s="17"/>
      <c r="MA41" s="16">
        <v>0</v>
      </c>
      <c r="MB41" s="16">
        <v>0</v>
      </c>
      <c r="MC41" s="16">
        <v>0</v>
      </c>
      <c r="MD41" s="16">
        <v>0</v>
      </c>
      <c r="ME41" s="16">
        <v>0</v>
      </c>
      <c r="MF41" s="16">
        <v>0</v>
      </c>
      <c r="MG41" s="16">
        <v>0</v>
      </c>
      <c r="MH41" s="19">
        <v>0</v>
      </c>
      <c r="MI41" s="17"/>
      <c r="MJ41" s="16"/>
      <c r="MK41" s="16"/>
      <c r="ML41" s="16"/>
      <c r="MM41" s="16"/>
      <c r="MN41" s="16"/>
      <c r="MO41" s="16"/>
      <c r="MP41" s="49"/>
      <c r="MQ41" s="16"/>
      <c r="MR41" s="16"/>
      <c r="MS41" s="16"/>
      <c r="MT41" s="19"/>
      <c r="MU41" s="17"/>
      <c r="MV41" s="16">
        <v>0.57140000000000002</v>
      </c>
      <c r="MW41" s="16">
        <v>0.71430000000000005</v>
      </c>
      <c r="MX41" s="16">
        <v>0.1429</v>
      </c>
      <c r="MY41" s="16">
        <v>0</v>
      </c>
      <c r="MZ41" s="16">
        <v>0.42859999999999998</v>
      </c>
      <c r="NA41" s="16">
        <v>0</v>
      </c>
      <c r="NB41" s="16">
        <v>0.1429</v>
      </c>
      <c r="NC41" s="19">
        <v>0</v>
      </c>
      <c r="ND41" s="17"/>
      <c r="NE41" s="19">
        <v>0</v>
      </c>
      <c r="NF41" s="16">
        <v>0.5</v>
      </c>
      <c r="NG41" s="16">
        <v>0.5</v>
      </c>
      <c r="NH41" s="16">
        <v>0.5</v>
      </c>
      <c r="NI41" s="16">
        <v>0.5</v>
      </c>
      <c r="NJ41" s="16">
        <v>0</v>
      </c>
      <c r="NK41" s="16">
        <v>0</v>
      </c>
      <c r="NL41" s="19">
        <v>0</v>
      </c>
      <c r="NM41" s="17"/>
      <c r="NN41" s="19"/>
      <c r="NO41" s="19"/>
      <c r="NP41" s="19"/>
      <c r="NQ41" s="19"/>
      <c r="NR41" s="19"/>
      <c r="NS41" s="17"/>
      <c r="NT41" s="19"/>
      <c r="NU41" s="19"/>
      <c r="NV41" s="19"/>
      <c r="NW41" s="19"/>
      <c r="NX41" s="19"/>
      <c r="NY41" s="17"/>
      <c r="NZ41" s="19"/>
      <c r="OA41" s="19"/>
      <c r="OB41" s="19"/>
      <c r="OC41" s="19"/>
      <c r="OD41" s="19"/>
      <c r="OE41" s="19"/>
      <c r="OF41" s="19"/>
      <c r="OG41" s="19"/>
      <c r="OH41" s="17"/>
      <c r="OI41" s="19"/>
      <c r="OJ41" s="19"/>
      <c r="OK41" s="19"/>
      <c r="OL41" s="19"/>
      <c r="OM41" s="19"/>
      <c r="ON41" s="19"/>
      <c r="OO41" s="19"/>
      <c r="OP41" s="19"/>
      <c r="OQ41" s="17"/>
      <c r="OR41" s="19"/>
      <c r="OS41" s="19"/>
      <c r="OT41" s="19"/>
      <c r="OU41" s="19"/>
      <c r="OV41" s="19"/>
      <c r="OW41" s="17"/>
      <c r="OX41" s="19"/>
      <c r="OY41" s="19"/>
      <c r="OZ41" s="19"/>
      <c r="PA41" s="19"/>
      <c r="PB41" s="19"/>
      <c r="PC41" s="17"/>
      <c r="PD41" s="19"/>
      <c r="PE41" s="19"/>
      <c r="PF41" s="19"/>
      <c r="PG41" s="19"/>
      <c r="PH41" s="19"/>
      <c r="PI41" s="19"/>
      <c r="PJ41" s="19"/>
      <c r="PK41" s="19"/>
      <c r="PL41" s="17"/>
      <c r="PM41" s="19"/>
      <c r="PN41" s="19"/>
      <c r="PO41" s="19"/>
      <c r="PP41" s="19"/>
      <c r="PQ41" s="19"/>
      <c r="PR41" s="19"/>
      <c r="PS41" s="19"/>
      <c r="PT41" s="19"/>
      <c r="PU41" s="17"/>
      <c r="PV41" s="19">
        <v>0.37037037037037035</v>
      </c>
      <c r="PW41" s="16">
        <v>0</v>
      </c>
      <c r="PX41" s="16">
        <v>0.15</v>
      </c>
      <c r="PY41" s="16">
        <v>0.25370370370370371</v>
      </c>
      <c r="PZ41" s="16">
        <v>4.1666666666666664E-2</v>
      </c>
      <c r="QA41" s="16">
        <v>9.722222222222221E-2</v>
      </c>
      <c r="QB41" s="16">
        <v>8.7037037037037038E-2</v>
      </c>
      <c r="QC41" s="19">
        <v>0</v>
      </c>
      <c r="QD41" s="17"/>
      <c r="QE41" s="19">
        <v>7.2222222222222215E-2</v>
      </c>
      <c r="QF41" s="16">
        <v>0.22499999999999998</v>
      </c>
      <c r="QG41" s="16">
        <v>0.24166666666666664</v>
      </c>
      <c r="QH41" s="16">
        <v>5.8333333333333334E-2</v>
      </c>
      <c r="QI41" s="16">
        <v>0.19166666666666665</v>
      </c>
      <c r="QJ41" s="16">
        <v>7.2222222222222215E-2</v>
      </c>
      <c r="QK41" s="16">
        <v>0.1388888888888889</v>
      </c>
      <c r="QL41" s="19">
        <v>0</v>
      </c>
      <c r="QM41" s="17"/>
      <c r="QN41" s="19">
        <v>0.40740740740740744</v>
      </c>
      <c r="QO41" s="16">
        <v>0.22222222222222221</v>
      </c>
      <c r="QP41" s="16">
        <v>0.20370370370370369</v>
      </c>
      <c r="QQ41" s="16">
        <v>5.5555555555555552E-2</v>
      </c>
      <c r="QR41" s="16">
        <v>5.5555555555555552E-2</v>
      </c>
      <c r="QS41" s="16">
        <v>5.5555555555555552E-2</v>
      </c>
      <c r="QT41" s="16">
        <v>0</v>
      </c>
      <c r="QU41" s="19">
        <v>0</v>
      </c>
      <c r="QV41" s="17"/>
      <c r="QW41" s="49"/>
      <c r="QX41" s="19"/>
      <c r="QY41" s="19"/>
      <c r="QZ41" s="17"/>
      <c r="RA41" s="49"/>
      <c r="RB41" s="19"/>
      <c r="RC41" s="19"/>
      <c r="RD41" s="17"/>
      <c r="RE41" s="49"/>
      <c r="RF41" s="19"/>
      <c r="RG41" s="19"/>
      <c r="RH41" s="17"/>
      <c r="RI41" s="49"/>
      <c r="RJ41" s="19"/>
      <c r="RK41" s="19"/>
      <c r="RL41" s="17"/>
    </row>
    <row r="42" spans="1:481"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6"/>
      <c r="X42" s="34"/>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39">
        <v>0.71430000000000005</v>
      </c>
      <c r="BW42" s="18">
        <v>0.28570000000000001</v>
      </c>
      <c r="BX42" s="81">
        <v>0.53500000000000003</v>
      </c>
      <c r="BY42" s="81">
        <v>0.31</v>
      </c>
      <c r="BZ42" s="81">
        <v>0</v>
      </c>
      <c r="CA42" s="82">
        <v>0.155</v>
      </c>
      <c r="CB42" s="16">
        <v>1</v>
      </c>
      <c r="CC42" s="16">
        <v>0</v>
      </c>
      <c r="CD42" s="16">
        <v>0</v>
      </c>
      <c r="CE42" s="16">
        <v>0</v>
      </c>
      <c r="CF42" s="16">
        <v>0.25</v>
      </c>
      <c r="CG42" s="16">
        <v>0.5</v>
      </c>
      <c r="CH42" s="16">
        <v>0</v>
      </c>
      <c r="CI42" s="16">
        <v>0.25</v>
      </c>
      <c r="CJ42" s="67">
        <v>0</v>
      </c>
      <c r="CK42" s="67">
        <v>0</v>
      </c>
      <c r="CL42" s="67">
        <v>0</v>
      </c>
      <c r="CM42" s="67">
        <v>0</v>
      </c>
      <c r="CN42" s="67">
        <v>1</v>
      </c>
      <c r="CO42" s="67">
        <v>0</v>
      </c>
      <c r="CP42" s="67">
        <v>0</v>
      </c>
      <c r="CQ42" s="18">
        <v>0</v>
      </c>
      <c r="CR42" s="16">
        <v>0</v>
      </c>
      <c r="CS42" s="16">
        <v>0</v>
      </c>
      <c r="CT42" s="16">
        <v>0</v>
      </c>
      <c r="CU42" s="17">
        <v>-0.2</v>
      </c>
      <c r="CV42" s="16">
        <v>0.3125</v>
      </c>
      <c r="CW42" s="16">
        <v>6.25E-2</v>
      </c>
      <c r="CX42" s="16">
        <v>6.25E-2</v>
      </c>
      <c r="CY42" s="16">
        <v>0</v>
      </c>
      <c r="CZ42" s="16">
        <v>0.125</v>
      </c>
      <c r="DA42" s="16">
        <v>0</v>
      </c>
      <c r="DB42" s="16">
        <v>0.125</v>
      </c>
      <c r="DC42" s="16">
        <v>0.1875</v>
      </c>
      <c r="DD42" s="16">
        <v>0</v>
      </c>
      <c r="DE42" s="16">
        <v>0.125</v>
      </c>
      <c r="DF42" s="16">
        <v>0</v>
      </c>
      <c r="DG42" s="16">
        <v>1</v>
      </c>
      <c r="DH42" s="16">
        <v>0.2</v>
      </c>
      <c r="DI42" s="16">
        <v>0.2</v>
      </c>
      <c r="DJ42" s="16">
        <v>0</v>
      </c>
      <c r="DK42" s="16">
        <v>0.4</v>
      </c>
      <c r="DL42" s="16">
        <v>0</v>
      </c>
      <c r="DM42" s="16">
        <v>0.4</v>
      </c>
      <c r="DN42" s="16">
        <v>0.6</v>
      </c>
      <c r="DO42" s="16">
        <v>0</v>
      </c>
      <c r="DP42" s="16">
        <v>0.4</v>
      </c>
      <c r="DQ42" s="17">
        <v>0</v>
      </c>
      <c r="DR42" s="16">
        <v>0.17647058823529413</v>
      </c>
      <c r="DS42" s="16">
        <v>0.17647058823529413</v>
      </c>
      <c r="DT42" s="16">
        <v>0.17647058823529413</v>
      </c>
      <c r="DU42" s="16">
        <v>0</v>
      </c>
      <c r="DV42" s="16">
        <v>0.1176470588235294</v>
      </c>
      <c r="DW42" s="16">
        <v>0</v>
      </c>
      <c r="DX42" s="16">
        <v>0.1176470588235294</v>
      </c>
      <c r="DY42" s="16">
        <v>0</v>
      </c>
      <c r="DZ42" s="16">
        <v>5.8823529411764698E-2</v>
      </c>
      <c r="EA42" s="16">
        <v>0</v>
      </c>
      <c r="EB42" s="16">
        <v>0.17647058823529413</v>
      </c>
      <c r="EC42" s="16">
        <v>0</v>
      </c>
      <c r="ED42" s="16">
        <v>0.6</v>
      </c>
      <c r="EE42" s="16">
        <v>0.6</v>
      </c>
      <c r="EF42" s="16">
        <v>0.6</v>
      </c>
      <c r="EG42" s="16">
        <v>0</v>
      </c>
      <c r="EH42" s="16">
        <v>0.4</v>
      </c>
      <c r="EI42" s="16">
        <v>0</v>
      </c>
      <c r="EJ42" s="16">
        <v>0.4</v>
      </c>
      <c r="EK42" s="16">
        <v>0</v>
      </c>
      <c r="EL42" s="16">
        <v>0.2</v>
      </c>
      <c r="EM42" s="16">
        <v>0</v>
      </c>
      <c r="EN42" s="16">
        <v>0.6</v>
      </c>
      <c r="EO42" s="17">
        <v>0</v>
      </c>
      <c r="EP42" s="16">
        <v>8.3333333333333329E-2</v>
      </c>
      <c r="EQ42" s="16">
        <v>0.31666666666666665</v>
      </c>
      <c r="ER42" s="16">
        <v>0.1</v>
      </c>
      <c r="ES42" s="16">
        <v>0.21666666666666667</v>
      </c>
      <c r="ET42" s="16">
        <v>3.3333333333333333E-2</v>
      </c>
      <c r="EU42" s="16">
        <v>0</v>
      </c>
      <c r="EV42" s="16">
        <v>0.11666666666666667</v>
      </c>
      <c r="EW42" s="16">
        <v>0</v>
      </c>
      <c r="EX42" s="16">
        <v>3.3333333333333333E-2</v>
      </c>
      <c r="EY42" s="16">
        <v>3.3333333333333333E-2</v>
      </c>
      <c r="EZ42" s="16">
        <v>0</v>
      </c>
      <c r="FA42" s="16">
        <v>0</v>
      </c>
      <c r="FB42" s="16">
        <v>6.6666666666666666E-2</v>
      </c>
      <c r="FC42" s="16">
        <v>0.15773809523809523</v>
      </c>
      <c r="FD42" s="16">
        <v>0.34523809523809523</v>
      </c>
      <c r="FE42" s="16">
        <v>6.8452380952380945E-2</v>
      </c>
      <c r="FF42" s="16">
        <v>0.15773809523809523</v>
      </c>
      <c r="FG42" s="16">
        <v>0</v>
      </c>
      <c r="FH42" s="16">
        <v>2.0833333333333332E-2</v>
      </c>
      <c r="FI42" s="16">
        <v>0.10416666666666666</v>
      </c>
      <c r="FJ42" s="16">
        <v>0</v>
      </c>
      <c r="FK42" s="16">
        <v>2.0833333333333332E-2</v>
      </c>
      <c r="FL42" s="16">
        <v>2.0833333333333332E-2</v>
      </c>
      <c r="FM42" s="16">
        <v>0</v>
      </c>
      <c r="FN42" s="16">
        <v>8.3333333333333329E-2</v>
      </c>
      <c r="FO42" s="17">
        <v>2.0833333333333332E-2</v>
      </c>
      <c r="FP42" s="16">
        <v>0.2142857142857143</v>
      </c>
      <c r="FQ42" s="16">
        <v>0.4642857142857143</v>
      </c>
      <c r="FR42" s="16">
        <v>0.17857142857142855</v>
      </c>
      <c r="FS42" s="16">
        <v>0.14285714285714285</v>
      </c>
      <c r="FT42" s="16">
        <v>0</v>
      </c>
      <c r="FU42" s="16">
        <v>0</v>
      </c>
      <c r="FV42" s="16">
        <v>0.1111111111111111</v>
      </c>
      <c r="FW42" s="16">
        <v>0.16666666666666666</v>
      </c>
      <c r="FX42" s="16">
        <v>0.41666666666666669</v>
      </c>
      <c r="FY42" s="16">
        <v>0.22222222222222221</v>
      </c>
      <c r="FZ42" s="16">
        <v>8.3333333333333329E-2</v>
      </c>
      <c r="GA42" s="17">
        <v>0</v>
      </c>
      <c r="GB42" s="16">
        <v>1.9047619047619046E-2</v>
      </c>
      <c r="GC42" s="16">
        <v>0.15238095238095237</v>
      </c>
      <c r="GD42" s="16">
        <v>8.5714285714285715E-2</v>
      </c>
      <c r="GE42" s="16">
        <v>0.20952380952380953</v>
      </c>
      <c r="GF42" s="16">
        <v>2.8571428571428574E-2</v>
      </c>
      <c r="GG42" s="16">
        <v>0.14285714285714285</v>
      </c>
      <c r="GH42" s="16">
        <v>4.7619047619047616E-2</v>
      </c>
      <c r="GI42" s="16">
        <v>0.10476190476190475</v>
      </c>
      <c r="GJ42" s="16">
        <v>2.8571428571428574E-2</v>
      </c>
      <c r="GK42" s="16">
        <v>8.5714285714285715E-2</v>
      </c>
      <c r="GL42" s="16">
        <v>0</v>
      </c>
      <c r="GM42" s="16">
        <v>6.6666666666666666E-2</v>
      </c>
      <c r="GN42" s="16">
        <v>9.5238095238095229E-3</v>
      </c>
      <c r="GO42" s="16">
        <v>1.9047619047619046E-2</v>
      </c>
      <c r="GP42" s="19">
        <v>0</v>
      </c>
      <c r="GQ42" s="17"/>
      <c r="GR42" s="38">
        <v>1</v>
      </c>
      <c r="GS42" s="38">
        <v>0</v>
      </c>
      <c r="GT42" s="49">
        <v>0</v>
      </c>
      <c r="GU42" s="16">
        <v>0</v>
      </c>
      <c r="GV42" s="16">
        <v>0</v>
      </c>
      <c r="GW42" s="16">
        <v>0</v>
      </c>
      <c r="GX42" s="16">
        <v>0</v>
      </c>
      <c r="GY42" s="16">
        <v>0</v>
      </c>
      <c r="GZ42" s="16">
        <v>0</v>
      </c>
      <c r="HA42" s="17">
        <v>0</v>
      </c>
      <c r="HB42" s="16">
        <v>1.9047619047619046E-2</v>
      </c>
      <c r="HC42" s="16">
        <v>4.7619047619047616E-2</v>
      </c>
      <c r="HD42" s="16">
        <v>3.8095238095238099E-2</v>
      </c>
      <c r="HE42" s="16">
        <v>1.9047619047619046E-2</v>
      </c>
      <c r="HF42" s="16">
        <v>9.5238095238095229E-3</v>
      </c>
      <c r="HG42" s="16">
        <v>3.8095238095238092E-2</v>
      </c>
      <c r="HH42" s="16">
        <v>0</v>
      </c>
      <c r="HI42" s="16">
        <v>0.25714285714285712</v>
      </c>
      <c r="HJ42" s="16">
        <v>0.13333333333333333</v>
      </c>
      <c r="HK42" s="16">
        <v>6.6666666666666652E-2</v>
      </c>
      <c r="HL42" s="16">
        <v>6.6666666666666666E-2</v>
      </c>
      <c r="HM42" s="16">
        <v>8.5714285714285715E-2</v>
      </c>
      <c r="HN42" s="16">
        <v>0.19999999999999998</v>
      </c>
      <c r="HO42" s="16">
        <v>0</v>
      </c>
      <c r="HP42" s="19">
        <v>1.9047619047619046E-2</v>
      </c>
      <c r="HQ42" s="17"/>
      <c r="HR42" s="19">
        <v>0.57140000000000002</v>
      </c>
      <c r="HS42" s="16">
        <v>0.28570000000000001</v>
      </c>
      <c r="HT42" s="16">
        <v>0</v>
      </c>
      <c r="HU42" s="16">
        <v>0.1429</v>
      </c>
      <c r="HV42" s="16">
        <v>0.57140000000000002</v>
      </c>
      <c r="HW42" s="16">
        <v>0.1429</v>
      </c>
      <c r="HX42" s="17">
        <v>0</v>
      </c>
      <c r="HY42" s="16">
        <v>0.13921568627450981</v>
      </c>
      <c r="HZ42" s="16">
        <v>7.2775263951734545E-2</v>
      </c>
      <c r="IA42" s="16">
        <v>6.3516004692475286E-2</v>
      </c>
      <c r="IB42" s="16">
        <v>8.2805429864253391E-2</v>
      </c>
      <c r="IC42" s="16">
        <v>0.15897435897435899</v>
      </c>
      <c r="ID42" s="16">
        <v>4.9698340874811467E-2</v>
      </c>
      <c r="IE42" s="16">
        <v>4.9145299145299151E-2</v>
      </c>
      <c r="IF42" s="16">
        <v>7.0982068040891563E-2</v>
      </c>
      <c r="IG42" s="16">
        <v>3.9668174962292607E-2</v>
      </c>
      <c r="IH42" s="16">
        <v>4.3472431707725828E-2</v>
      </c>
      <c r="II42" s="16">
        <v>4.5324283559577676E-2</v>
      </c>
      <c r="IJ42" s="16">
        <v>4.9698340874811467E-2</v>
      </c>
      <c r="IK42" s="16">
        <v>5.9728506787330313E-2</v>
      </c>
      <c r="IL42" s="16">
        <v>4.1947377241494888E-2</v>
      </c>
      <c r="IM42" s="19">
        <v>3.3048433048433051E-2</v>
      </c>
      <c r="IN42" s="17"/>
      <c r="IO42" s="16">
        <v>0</v>
      </c>
      <c r="IP42" s="16">
        <v>-0.14285714285714285</v>
      </c>
      <c r="IQ42" s="16">
        <v>0</v>
      </c>
      <c r="IR42" s="16">
        <v>0</v>
      </c>
      <c r="IS42" s="16">
        <v>-0.14285714285714285</v>
      </c>
      <c r="IT42" s="16">
        <v>0.14285714285714285</v>
      </c>
      <c r="IU42" s="17">
        <v>-0.14285714285714285</v>
      </c>
      <c r="IV42" s="16">
        <v>0.5714285714285714</v>
      </c>
      <c r="IW42" s="16">
        <v>0.7142857142857143</v>
      </c>
      <c r="IX42" s="16">
        <v>0.42857142857142855</v>
      </c>
      <c r="IY42" s="16">
        <v>0.42857142857142855</v>
      </c>
      <c r="IZ42" s="16">
        <v>-0.2857142857142857</v>
      </c>
      <c r="JA42" s="16">
        <v>0.5714285714285714</v>
      </c>
      <c r="JB42" s="16">
        <v>0.14285714285714285</v>
      </c>
      <c r="JC42" s="16">
        <v>0.42857142857142855</v>
      </c>
      <c r="JD42" s="16">
        <v>-0.14285714285714285</v>
      </c>
      <c r="JE42" s="16">
        <v>0.5714285714285714</v>
      </c>
      <c r="JF42" s="19">
        <v>0</v>
      </c>
      <c r="JG42" s="17"/>
      <c r="JH42" s="301">
        <v>5.3384912959381053E-2</v>
      </c>
      <c r="JI42" s="247">
        <v>4.5519019987105093E-2</v>
      </c>
      <c r="JJ42" s="247">
        <v>4.5519019987105093E-2</v>
      </c>
      <c r="JK42" s="247">
        <v>5.5620030088115197E-2</v>
      </c>
      <c r="JL42" s="247">
        <v>0.10165484633569741</v>
      </c>
      <c r="JM42" s="247">
        <v>4.7754137115839243E-2</v>
      </c>
      <c r="JN42" s="247">
        <v>4.7754137115839243E-2</v>
      </c>
      <c r="JO42" s="247">
        <v>4.7754137115839243E-2</v>
      </c>
      <c r="JP42" s="247">
        <v>7.3586933161401247E-2</v>
      </c>
      <c r="JQ42" s="247">
        <v>8.14528261336772E-2</v>
      </c>
      <c r="JR42" s="301">
        <v>0</v>
      </c>
      <c r="JS42" s="248"/>
      <c r="JT42" s="19">
        <v>0.16669999999999999</v>
      </c>
      <c r="JU42" s="16">
        <v>0.16669999999999999</v>
      </c>
      <c r="JV42" s="16">
        <v>0.16669999999999999</v>
      </c>
      <c r="JW42" s="16">
        <v>0.33329999999999999</v>
      </c>
      <c r="JX42" s="16">
        <v>0.66670000000000007</v>
      </c>
      <c r="JY42" s="16">
        <v>0.33329999999999999</v>
      </c>
      <c r="JZ42" s="16">
        <v>0</v>
      </c>
      <c r="KA42" s="16">
        <v>0</v>
      </c>
      <c r="KB42" s="16">
        <v>0.16669999999999999</v>
      </c>
      <c r="KC42" s="16">
        <v>0.33329999999999999</v>
      </c>
      <c r="KD42" s="19">
        <v>0.16669999999999999</v>
      </c>
      <c r="KE42" s="17"/>
      <c r="KN42" s="49">
        <v>0</v>
      </c>
      <c r="KO42" s="16">
        <v>0</v>
      </c>
      <c r="KP42" s="16">
        <v>-0.14285714285714285</v>
      </c>
      <c r="KQ42" s="16">
        <v>0.14285714285714285</v>
      </c>
      <c r="KR42" s="16">
        <v>0.14285714285714285</v>
      </c>
      <c r="KS42" s="16">
        <v>0.42857142857142855</v>
      </c>
      <c r="KT42" s="17">
        <v>0.14285714285714285</v>
      </c>
      <c r="KU42" s="16">
        <v>0.29932079689400254</v>
      </c>
      <c r="KV42" s="16">
        <v>0.21247241415884877</v>
      </c>
      <c r="KW42" s="16">
        <v>0.27687173712695234</v>
      </c>
      <c r="KX42" s="16">
        <v>0.21133862326152303</v>
      </c>
      <c r="KY42" s="16">
        <v>0</v>
      </c>
      <c r="KZ42" s="16">
        <v>0.28004545149015558</v>
      </c>
      <c r="LA42" s="16">
        <v>0.22448987609332308</v>
      </c>
      <c r="LB42" s="16">
        <v>0.27607719610466752</v>
      </c>
      <c r="LC42" s="16">
        <v>0.21938783345483848</v>
      </c>
      <c r="LD42" s="17">
        <v>0</v>
      </c>
      <c r="LE42" s="16"/>
      <c r="LF42" s="16"/>
      <c r="LG42" s="16"/>
      <c r="LH42" s="16"/>
      <c r="LI42" s="16"/>
      <c r="LJ42" s="16"/>
      <c r="LK42" s="49"/>
      <c r="LL42" s="16"/>
      <c r="LM42" s="16"/>
      <c r="LN42" s="19"/>
      <c r="LO42" s="19"/>
      <c r="LP42" s="19"/>
      <c r="LQ42" s="49">
        <v>0.5</v>
      </c>
      <c r="LR42" s="16">
        <v>0.75</v>
      </c>
      <c r="LS42" s="16">
        <v>0</v>
      </c>
      <c r="LT42" s="16">
        <v>0</v>
      </c>
      <c r="LU42" s="16">
        <v>0.25</v>
      </c>
      <c r="LV42" s="16">
        <v>0</v>
      </c>
      <c r="LW42" s="16">
        <v>0.25</v>
      </c>
      <c r="LX42" s="19">
        <v>0</v>
      </c>
      <c r="LY42" s="19"/>
      <c r="LZ42" s="17"/>
      <c r="MA42" s="16">
        <v>0</v>
      </c>
      <c r="MB42" s="16">
        <v>0</v>
      </c>
      <c r="MC42" s="16">
        <v>0</v>
      </c>
      <c r="MD42" s="16">
        <v>0</v>
      </c>
      <c r="ME42" s="16">
        <v>0</v>
      </c>
      <c r="MF42" s="16">
        <v>0</v>
      </c>
      <c r="MG42" s="16">
        <v>0</v>
      </c>
      <c r="MH42" s="19">
        <v>0</v>
      </c>
      <c r="MI42" s="17"/>
      <c r="MJ42" s="16"/>
      <c r="MK42" s="16"/>
      <c r="ML42" s="16"/>
      <c r="MM42" s="16"/>
      <c r="MN42" s="16"/>
      <c r="MO42" s="16"/>
      <c r="MP42" s="49"/>
      <c r="MQ42" s="16"/>
      <c r="MR42" s="16"/>
      <c r="MS42" s="16"/>
      <c r="MT42" s="19"/>
      <c r="MU42" s="17"/>
      <c r="MV42" s="16">
        <v>0.33329999999999999</v>
      </c>
      <c r="MW42" s="16">
        <v>0.83329999999999993</v>
      </c>
      <c r="MX42" s="16">
        <v>0.16669999999999999</v>
      </c>
      <c r="MY42" s="16">
        <v>0.16669999999999999</v>
      </c>
      <c r="MZ42" s="16">
        <v>0.16669999999999999</v>
      </c>
      <c r="NA42" s="16">
        <v>0</v>
      </c>
      <c r="NB42" s="16">
        <v>0</v>
      </c>
      <c r="NC42" s="19">
        <v>0</v>
      </c>
      <c r="ND42" s="17"/>
      <c r="NE42" s="19">
        <v>0</v>
      </c>
      <c r="NF42" s="16">
        <v>0</v>
      </c>
      <c r="NG42" s="16">
        <v>0</v>
      </c>
      <c r="NH42" s="16">
        <v>0</v>
      </c>
      <c r="NI42" s="16">
        <v>0</v>
      </c>
      <c r="NJ42" s="16">
        <v>0</v>
      </c>
      <c r="NK42" s="16">
        <v>0</v>
      </c>
      <c r="NL42" s="19">
        <v>0</v>
      </c>
      <c r="NM42" s="17"/>
      <c r="NN42" s="19"/>
      <c r="NO42" s="19"/>
      <c r="NP42" s="19"/>
      <c r="NQ42" s="19"/>
      <c r="NR42" s="19"/>
      <c r="NS42" s="17"/>
      <c r="NT42" s="19"/>
      <c r="NU42" s="19"/>
      <c r="NV42" s="19"/>
      <c r="NW42" s="19"/>
      <c r="NX42" s="19"/>
      <c r="NY42" s="17"/>
      <c r="NZ42" s="19"/>
      <c r="OA42" s="19"/>
      <c r="OB42" s="19"/>
      <c r="OC42" s="19"/>
      <c r="OD42" s="19"/>
      <c r="OE42" s="19"/>
      <c r="OF42" s="19"/>
      <c r="OG42" s="19"/>
      <c r="OH42" s="17"/>
      <c r="OI42" s="19"/>
      <c r="OJ42" s="19"/>
      <c r="OK42" s="19"/>
      <c r="OL42" s="19"/>
      <c r="OM42" s="19"/>
      <c r="ON42" s="19"/>
      <c r="OO42" s="19"/>
      <c r="OP42" s="19"/>
      <c r="OQ42" s="17"/>
      <c r="OR42" s="19"/>
      <c r="OS42" s="19"/>
      <c r="OT42" s="19"/>
      <c r="OU42" s="19"/>
      <c r="OV42" s="19"/>
      <c r="OW42" s="17"/>
      <c r="OX42" s="19"/>
      <c r="OY42" s="19"/>
      <c r="OZ42" s="19"/>
      <c r="PA42" s="19"/>
      <c r="PB42" s="19"/>
      <c r="PC42" s="17"/>
      <c r="PD42" s="19"/>
      <c r="PE42" s="19"/>
      <c r="PF42" s="19"/>
      <c r="PG42" s="19"/>
      <c r="PH42" s="19"/>
      <c r="PI42" s="19"/>
      <c r="PJ42" s="19"/>
      <c r="PK42" s="19"/>
      <c r="PL42" s="17"/>
      <c r="PM42" s="19"/>
      <c r="PN42" s="19"/>
      <c r="PO42" s="19"/>
      <c r="PP42" s="19"/>
      <c r="PQ42" s="19"/>
      <c r="PR42" s="19"/>
      <c r="PS42" s="19"/>
      <c r="PT42" s="19"/>
      <c r="PU42" s="17"/>
      <c r="PV42" s="19">
        <v>0.31051587301587302</v>
      </c>
      <c r="PW42" s="16">
        <v>0.11805555555555555</v>
      </c>
      <c r="PX42" s="16">
        <v>9.5238095238095233E-2</v>
      </c>
      <c r="PY42" s="16">
        <v>0.31051587301587302</v>
      </c>
      <c r="PZ42" s="16">
        <v>0</v>
      </c>
      <c r="QA42" s="16">
        <v>7.5396825396825393E-2</v>
      </c>
      <c r="QB42" s="16">
        <v>9.0277777777777776E-2</v>
      </c>
      <c r="QC42" s="19">
        <v>0</v>
      </c>
      <c r="QD42" s="17"/>
      <c r="QE42" s="19">
        <v>0</v>
      </c>
      <c r="QF42" s="16">
        <v>0.11011904761904762</v>
      </c>
      <c r="QG42" s="16">
        <v>0.17063492063492064</v>
      </c>
      <c r="QH42" s="16">
        <v>0</v>
      </c>
      <c r="QI42" s="16">
        <v>0.32539682539682541</v>
      </c>
      <c r="QJ42" s="16">
        <v>0.20039682539682541</v>
      </c>
      <c r="QK42" s="16">
        <v>0.14583333333333331</v>
      </c>
      <c r="QL42" s="19">
        <v>4.7619047619047616E-2</v>
      </c>
      <c r="QM42" s="17"/>
      <c r="QN42" s="19">
        <v>0.5</v>
      </c>
      <c r="QO42" s="16">
        <v>9.5238095238095233E-2</v>
      </c>
      <c r="QP42" s="16">
        <v>9.5238095238095233E-2</v>
      </c>
      <c r="QQ42" s="16">
        <v>9.5238095238095233E-2</v>
      </c>
      <c r="QR42" s="16">
        <v>9.5238095238095233E-2</v>
      </c>
      <c r="QS42" s="16">
        <v>9.5238095238095233E-2</v>
      </c>
      <c r="QT42" s="16">
        <v>0</v>
      </c>
      <c r="QU42" s="19">
        <v>2.3809523809523808E-2</v>
      </c>
      <c r="QV42" s="17"/>
      <c r="QW42" s="49"/>
      <c r="QX42" s="19"/>
      <c r="QY42" s="19"/>
      <c r="QZ42" s="17"/>
      <c r="RA42" s="49"/>
      <c r="RB42" s="19"/>
      <c r="RC42" s="19"/>
      <c r="RD42" s="17"/>
      <c r="RE42" s="49"/>
      <c r="RF42" s="19"/>
      <c r="RG42" s="19"/>
      <c r="RH42" s="17"/>
      <c r="RI42" s="49"/>
      <c r="RJ42" s="19"/>
      <c r="RK42" s="19"/>
      <c r="RL42" s="17"/>
    </row>
    <row r="43" spans="1:481"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6"/>
      <c r="X43" s="34"/>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39">
        <v>0.77780000000000005</v>
      </c>
      <c r="BW43" s="18">
        <v>0.22220000000000001</v>
      </c>
      <c r="BX43" s="81">
        <v>0.31666666666666665</v>
      </c>
      <c r="BY43" s="81">
        <v>0.5083333333333333</v>
      </c>
      <c r="BZ43" s="81">
        <v>0.1</v>
      </c>
      <c r="CA43" s="82">
        <v>7.4999999999999997E-2</v>
      </c>
      <c r="CB43" s="16">
        <v>1</v>
      </c>
      <c r="CC43" s="16">
        <v>0</v>
      </c>
      <c r="CD43" s="16">
        <v>0</v>
      </c>
      <c r="CE43" s="16">
        <v>0</v>
      </c>
      <c r="CF43" s="16">
        <v>0.8571428571428571</v>
      </c>
      <c r="CG43" s="16">
        <v>0</v>
      </c>
      <c r="CH43" s="16">
        <v>0</v>
      </c>
      <c r="CI43" s="16">
        <v>0.14285714285714285</v>
      </c>
      <c r="CJ43" s="67">
        <v>1</v>
      </c>
      <c r="CK43" s="67">
        <v>0</v>
      </c>
      <c r="CL43" s="67">
        <v>0</v>
      </c>
      <c r="CM43" s="67">
        <v>0</v>
      </c>
      <c r="CN43" s="67">
        <v>1</v>
      </c>
      <c r="CO43" s="67">
        <v>0</v>
      </c>
      <c r="CP43" s="67">
        <v>0</v>
      </c>
      <c r="CQ43" s="18">
        <v>0</v>
      </c>
      <c r="CR43" s="16">
        <v>0.14285714285714285</v>
      </c>
      <c r="CS43" s="16">
        <v>0.14285714285714285</v>
      </c>
      <c r="CT43" s="16">
        <v>0</v>
      </c>
      <c r="CU43" s="17">
        <v>0</v>
      </c>
      <c r="CV43" s="16">
        <v>0.46666666666666662</v>
      </c>
      <c r="CW43" s="16">
        <v>0</v>
      </c>
      <c r="CX43" s="16">
        <v>0</v>
      </c>
      <c r="CY43" s="16">
        <v>0.13333333333333333</v>
      </c>
      <c r="CZ43" s="16">
        <v>0.13333333333333333</v>
      </c>
      <c r="DA43" s="16">
        <v>0</v>
      </c>
      <c r="DB43" s="16">
        <v>0.13333333333333333</v>
      </c>
      <c r="DC43" s="16">
        <v>0</v>
      </c>
      <c r="DD43" s="16">
        <v>0</v>
      </c>
      <c r="DE43" s="16">
        <v>0.13333333333333333</v>
      </c>
      <c r="DF43" s="16">
        <v>0</v>
      </c>
      <c r="DG43" s="16">
        <v>1</v>
      </c>
      <c r="DH43" s="16">
        <v>0</v>
      </c>
      <c r="DI43" s="16">
        <v>0</v>
      </c>
      <c r="DJ43" s="16">
        <v>0.2857142857142857</v>
      </c>
      <c r="DK43" s="16">
        <v>0.2857142857142857</v>
      </c>
      <c r="DL43" s="16">
        <v>0</v>
      </c>
      <c r="DM43" s="16">
        <v>0.2857142857142857</v>
      </c>
      <c r="DN43" s="16">
        <v>0</v>
      </c>
      <c r="DO43" s="16">
        <v>0</v>
      </c>
      <c r="DP43" s="16">
        <v>0.2857142857142857</v>
      </c>
      <c r="DQ43" s="17">
        <v>0</v>
      </c>
      <c r="DR43" s="16">
        <v>7.6923076923076927E-2</v>
      </c>
      <c r="DS43" s="16">
        <v>0.30769230769230771</v>
      </c>
      <c r="DT43" s="16">
        <v>7.6923076923076927E-2</v>
      </c>
      <c r="DU43" s="16">
        <v>7.6923076923076927E-2</v>
      </c>
      <c r="DV43" s="16">
        <v>7.6923076923076927E-2</v>
      </c>
      <c r="DW43" s="16">
        <v>0</v>
      </c>
      <c r="DX43" s="16">
        <v>7.6923076923076927E-2</v>
      </c>
      <c r="DY43" s="16">
        <v>0</v>
      </c>
      <c r="DZ43" s="16">
        <v>0</v>
      </c>
      <c r="EA43" s="16">
        <v>0</v>
      </c>
      <c r="EB43" s="16">
        <v>0.30769230769230771</v>
      </c>
      <c r="EC43" s="16">
        <v>0</v>
      </c>
      <c r="ED43" s="16">
        <v>0.14285714285714285</v>
      </c>
      <c r="EE43" s="16">
        <v>0.5714285714285714</v>
      </c>
      <c r="EF43" s="16">
        <v>0.14285714285714285</v>
      </c>
      <c r="EG43" s="16">
        <v>0.14285714285714285</v>
      </c>
      <c r="EH43" s="16">
        <v>0.14285714285714285</v>
      </c>
      <c r="EI43" s="16">
        <v>0</v>
      </c>
      <c r="EJ43" s="16">
        <v>0.14285714285714285</v>
      </c>
      <c r="EK43" s="16">
        <v>0</v>
      </c>
      <c r="EL43" s="16">
        <v>0</v>
      </c>
      <c r="EM43" s="16">
        <v>0</v>
      </c>
      <c r="EN43" s="16">
        <v>0.5714285714285714</v>
      </c>
      <c r="EO43" s="17">
        <v>0</v>
      </c>
      <c r="EP43" s="16">
        <v>0.14814814814814814</v>
      </c>
      <c r="EQ43" s="16">
        <v>0.31481481481481477</v>
      </c>
      <c r="ER43" s="16">
        <v>0</v>
      </c>
      <c r="ES43" s="16">
        <v>0.16666666666666666</v>
      </c>
      <c r="ET43" s="16">
        <v>7.407407407407407E-2</v>
      </c>
      <c r="EU43" s="16">
        <v>3.7037037037037035E-2</v>
      </c>
      <c r="EV43" s="16">
        <v>1.8518518518518517E-2</v>
      </c>
      <c r="EW43" s="16">
        <v>5.5555555555555552E-2</v>
      </c>
      <c r="EX43" s="16">
        <v>0</v>
      </c>
      <c r="EY43" s="16">
        <v>3.7037037037037035E-2</v>
      </c>
      <c r="EZ43" s="16">
        <v>5.5555555555555552E-2</v>
      </c>
      <c r="FA43" s="16">
        <v>9.2592592592592587E-2</v>
      </c>
      <c r="FB43" s="16">
        <v>0</v>
      </c>
      <c r="FC43" s="16">
        <v>0.18333333333333332</v>
      </c>
      <c r="FD43" s="16">
        <v>0.33148148148148149</v>
      </c>
      <c r="FE43" s="16">
        <v>1.6666666666666666E-2</v>
      </c>
      <c r="FF43" s="16">
        <v>0.12592592592592591</v>
      </c>
      <c r="FG43" s="16">
        <v>3.3333333333333333E-2</v>
      </c>
      <c r="FH43" s="16">
        <v>5.5555555555555552E-2</v>
      </c>
      <c r="FI43" s="16">
        <v>5.3703703703703698E-2</v>
      </c>
      <c r="FJ43" s="16">
        <v>0</v>
      </c>
      <c r="FK43" s="16">
        <v>0</v>
      </c>
      <c r="FL43" s="16">
        <v>7.407407407407407E-2</v>
      </c>
      <c r="FM43" s="16">
        <v>7.2222222222222215E-2</v>
      </c>
      <c r="FN43" s="16">
        <v>5.3703703703703698E-2</v>
      </c>
      <c r="FO43" s="17">
        <v>0</v>
      </c>
      <c r="FP43" s="16">
        <v>0.12857142857142856</v>
      </c>
      <c r="FQ43" s="16">
        <v>0.1761904761904762</v>
      </c>
      <c r="FR43" s="16">
        <v>0.3428571428571428</v>
      </c>
      <c r="FS43" s="16">
        <v>0.35238095238095241</v>
      </c>
      <c r="FT43" s="16">
        <v>0</v>
      </c>
      <c r="FU43" s="16">
        <v>0</v>
      </c>
      <c r="FV43" s="16">
        <v>0.16666666666666666</v>
      </c>
      <c r="FW43" s="16">
        <v>0.2638888888888889</v>
      </c>
      <c r="FX43" s="16">
        <v>0.30555555555555552</v>
      </c>
      <c r="FY43" s="16">
        <v>0.125</v>
      </c>
      <c r="FZ43" s="16">
        <v>0.13888888888888887</v>
      </c>
      <c r="GA43" s="17">
        <v>0</v>
      </c>
      <c r="GB43" s="16">
        <v>2.2222222222222223E-2</v>
      </c>
      <c r="GC43" s="16">
        <v>0.17037037037037037</v>
      </c>
      <c r="GD43" s="16">
        <v>4.4444444444444446E-2</v>
      </c>
      <c r="GE43" s="16">
        <v>0.22962962962962963</v>
      </c>
      <c r="GF43" s="16">
        <v>4.4444444444444446E-2</v>
      </c>
      <c r="GG43" s="16">
        <v>0.11111111111111112</v>
      </c>
      <c r="GH43" s="16">
        <v>5.1851851851851857E-2</v>
      </c>
      <c r="GI43" s="16">
        <v>0.14074074074074078</v>
      </c>
      <c r="GJ43" s="16">
        <v>1.4814814814814815E-2</v>
      </c>
      <c r="GK43" s="16">
        <v>9.6296296296296297E-2</v>
      </c>
      <c r="GL43" s="16">
        <v>2.2222222222222223E-2</v>
      </c>
      <c r="GM43" s="16">
        <v>4.4444444444444439E-2</v>
      </c>
      <c r="GN43" s="16">
        <v>0</v>
      </c>
      <c r="GO43" s="16">
        <v>7.4074074074074077E-3</v>
      </c>
      <c r="GP43" s="19">
        <v>0</v>
      </c>
      <c r="GQ43" s="17"/>
      <c r="GR43" s="38">
        <v>0.88888888888888884</v>
      </c>
      <c r="GS43" s="38">
        <v>0.1111111111111111</v>
      </c>
      <c r="GT43" s="49">
        <v>0.33333333333333331</v>
      </c>
      <c r="GU43" s="16">
        <v>0</v>
      </c>
      <c r="GV43" s="16">
        <v>0</v>
      </c>
      <c r="GW43" s="16">
        <v>0.33333333333333331</v>
      </c>
      <c r="GX43" s="16">
        <v>0</v>
      </c>
      <c r="GY43" s="16">
        <v>0.33333333333333331</v>
      </c>
      <c r="GZ43" s="16">
        <v>0</v>
      </c>
      <c r="HA43" s="17">
        <v>0</v>
      </c>
      <c r="HB43" s="16">
        <v>9.6296296296296297E-2</v>
      </c>
      <c r="HC43" s="16">
        <v>4.4444444444444439E-2</v>
      </c>
      <c r="HD43" s="16">
        <v>8.1481481481481488E-2</v>
      </c>
      <c r="HE43" s="16">
        <v>7.4074074074074084E-2</v>
      </c>
      <c r="HF43" s="16">
        <v>4.4444444444444446E-2</v>
      </c>
      <c r="HG43" s="16">
        <v>4.4444444444444446E-2</v>
      </c>
      <c r="HH43" s="16">
        <v>7.4074074074074077E-3</v>
      </c>
      <c r="HI43" s="16">
        <v>0.17777777777777778</v>
      </c>
      <c r="HJ43" s="16">
        <v>7.4074074074074084E-2</v>
      </c>
      <c r="HK43" s="16">
        <v>2.9629629629629631E-2</v>
      </c>
      <c r="HL43" s="16">
        <v>5.1851851851851857E-2</v>
      </c>
      <c r="HM43" s="16">
        <v>7.407407407407407E-2</v>
      </c>
      <c r="HN43" s="16">
        <v>0.14074074074074075</v>
      </c>
      <c r="HO43" s="16">
        <v>5.185185185185185E-2</v>
      </c>
      <c r="HP43" s="19">
        <v>7.4074074074074077E-3</v>
      </c>
      <c r="HQ43" s="17"/>
      <c r="HR43" s="19">
        <v>0.88890000000000002</v>
      </c>
      <c r="HS43" s="16">
        <v>0.33329999999999999</v>
      </c>
      <c r="HT43" s="16">
        <v>0.1111</v>
      </c>
      <c r="HU43" s="16">
        <v>0.22220000000000001</v>
      </c>
      <c r="HV43" s="16">
        <v>0.44440000000000002</v>
      </c>
      <c r="HW43" s="16">
        <v>0.1111</v>
      </c>
      <c r="HX43" s="17">
        <v>0</v>
      </c>
      <c r="HY43" s="16">
        <v>0.12685045948203841</v>
      </c>
      <c r="HZ43" s="16">
        <v>9.9532163742690055E-2</v>
      </c>
      <c r="IA43" s="16">
        <v>9.4686716791979944E-2</v>
      </c>
      <c r="IB43" s="16">
        <v>7.4452798663324979E-2</v>
      </c>
      <c r="IC43" s="16">
        <v>0.14479532163742689</v>
      </c>
      <c r="ID43" s="16">
        <v>6.5385878489326768E-2</v>
      </c>
      <c r="IE43" s="16">
        <v>5.0136836343732893E-2</v>
      </c>
      <c r="IF43" s="16">
        <v>4.9348659003831424E-2</v>
      </c>
      <c r="IG43" s="16">
        <v>4.0459770114942534E-2</v>
      </c>
      <c r="IH43" s="16">
        <v>4.1258894362342639E-2</v>
      </c>
      <c r="II43" s="16">
        <v>6.5221674876847296E-2</v>
      </c>
      <c r="IJ43" s="16">
        <v>4.0623973727422005E-2</v>
      </c>
      <c r="IK43" s="16">
        <v>4.0766283524904218E-2</v>
      </c>
      <c r="IL43" s="16">
        <v>5.7285166940339353E-2</v>
      </c>
      <c r="IM43" s="19">
        <v>9.1954022988505746E-3</v>
      </c>
      <c r="IN43" s="17"/>
      <c r="IO43" s="16">
        <v>0.22222222222222221</v>
      </c>
      <c r="IP43" s="16">
        <v>0.1111111111111111</v>
      </c>
      <c r="IQ43" s="16">
        <v>-0.1111111111111111</v>
      </c>
      <c r="IR43" s="16">
        <v>-0.1111111111111111</v>
      </c>
      <c r="IS43" s="16">
        <v>0</v>
      </c>
      <c r="IT43" s="16">
        <v>0</v>
      </c>
      <c r="IU43" s="17">
        <v>-0.1111111111111111</v>
      </c>
      <c r="IV43" s="16">
        <v>0.55555555555555558</v>
      </c>
      <c r="IW43" s="16">
        <v>0.33333333333333331</v>
      </c>
      <c r="IX43" s="16">
        <v>0.55555555555555558</v>
      </c>
      <c r="IY43" s="16">
        <v>-0.1111111111111111</v>
      </c>
      <c r="IZ43" s="16">
        <v>-0.55555555555555558</v>
      </c>
      <c r="JA43" s="16">
        <v>0.1111111111111111</v>
      </c>
      <c r="JB43" s="16">
        <v>0.44444444444444442</v>
      </c>
      <c r="JC43" s="16">
        <v>0.33333333333333331</v>
      </c>
      <c r="JD43" s="16">
        <v>-0.33333333333333331</v>
      </c>
      <c r="JE43" s="16">
        <v>0.22222222222222221</v>
      </c>
      <c r="JF43" s="19">
        <v>0</v>
      </c>
      <c r="JG43" s="17"/>
      <c r="JH43" s="301">
        <v>4.5751633986928109E-2</v>
      </c>
      <c r="JI43" s="247">
        <v>8.3317771553065662E-2</v>
      </c>
      <c r="JJ43" s="247">
        <v>9.3775287892934961E-2</v>
      </c>
      <c r="JK43" s="247">
        <v>0.11621537503890444</v>
      </c>
      <c r="JL43" s="247">
        <v>0.15642701525054467</v>
      </c>
      <c r="JM43" s="247">
        <v>5.0420168067226892E-2</v>
      </c>
      <c r="JN43" s="247">
        <v>7.6003734827264233E-2</v>
      </c>
      <c r="JO43" s="247">
        <v>6.9032057267351385E-2</v>
      </c>
      <c r="JP43" s="247">
        <v>0.15294117647058825</v>
      </c>
      <c r="JQ43" s="247">
        <v>0.10457516339869281</v>
      </c>
      <c r="JR43" s="301">
        <v>5.1540616246498597E-2</v>
      </c>
      <c r="JS43" s="248"/>
      <c r="JT43" s="19">
        <v>0.125</v>
      </c>
      <c r="JU43" s="16">
        <v>0.5</v>
      </c>
      <c r="JV43" s="16">
        <v>0.125</v>
      </c>
      <c r="JW43" s="16">
        <v>0.25</v>
      </c>
      <c r="JX43" s="16">
        <v>0.875</v>
      </c>
      <c r="JY43" s="16">
        <v>0.25</v>
      </c>
      <c r="JZ43" s="16">
        <v>0.25</v>
      </c>
      <c r="KA43" s="16">
        <v>0.25</v>
      </c>
      <c r="KB43" s="16">
        <v>0.375</v>
      </c>
      <c r="KC43" s="16">
        <v>0.375</v>
      </c>
      <c r="KD43" s="19">
        <v>0</v>
      </c>
      <c r="KE43" s="17"/>
      <c r="KN43" s="49">
        <v>0</v>
      </c>
      <c r="KO43" s="16">
        <v>0.33333333333333331</v>
      </c>
      <c r="KP43" s="16">
        <v>-0.1111111111111111</v>
      </c>
      <c r="KQ43" s="16">
        <v>0.1111111111111111</v>
      </c>
      <c r="KR43" s="16">
        <v>-0.1111111111111111</v>
      </c>
      <c r="KS43" s="16">
        <v>0</v>
      </c>
      <c r="KT43" s="17">
        <v>-0.1111111111111111</v>
      </c>
      <c r="KU43" s="16">
        <v>0.29899027006066536</v>
      </c>
      <c r="KV43" s="16">
        <v>0.22653870291285913</v>
      </c>
      <c r="KW43" s="16">
        <v>0.25000892889031751</v>
      </c>
      <c r="KX43" s="16">
        <v>0.22449781369742799</v>
      </c>
      <c r="KY43" s="16">
        <v>0</v>
      </c>
      <c r="KZ43" s="16">
        <v>0.29899027006066536</v>
      </c>
      <c r="LA43" s="16">
        <v>0.22653870291285913</v>
      </c>
      <c r="LB43" s="16">
        <v>0.25000892889031751</v>
      </c>
      <c r="LC43" s="16">
        <v>0.22449781369742799</v>
      </c>
      <c r="LD43" s="17">
        <v>0</v>
      </c>
      <c r="LE43" s="16"/>
      <c r="LF43" s="16"/>
      <c r="LG43" s="16"/>
      <c r="LH43" s="16"/>
      <c r="LI43" s="16"/>
      <c r="LJ43" s="16"/>
      <c r="LK43" s="49"/>
      <c r="LL43" s="16"/>
      <c r="LM43" s="16"/>
      <c r="LN43" s="19"/>
      <c r="LO43" s="19"/>
      <c r="LP43" s="19"/>
      <c r="LQ43" s="49">
        <v>0.625</v>
      </c>
      <c r="LR43" s="16">
        <v>0.625</v>
      </c>
      <c r="LS43" s="16">
        <v>0.375</v>
      </c>
      <c r="LT43" s="16">
        <v>0.125</v>
      </c>
      <c r="LU43" s="16">
        <v>0.5</v>
      </c>
      <c r="LV43" s="16">
        <v>0</v>
      </c>
      <c r="LW43" s="16">
        <v>0.25</v>
      </c>
      <c r="LX43" s="19">
        <v>0</v>
      </c>
      <c r="LY43" s="19"/>
      <c r="LZ43" s="17"/>
      <c r="MA43" s="16">
        <v>0</v>
      </c>
      <c r="MB43" s="16">
        <v>0</v>
      </c>
      <c r="MC43" s="16">
        <v>0</v>
      </c>
      <c r="MD43" s="16">
        <v>0</v>
      </c>
      <c r="ME43" s="16">
        <v>0</v>
      </c>
      <c r="MF43" s="16">
        <v>0</v>
      </c>
      <c r="MG43" s="16">
        <v>0</v>
      </c>
      <c r="MH43" s="19">
        <v>0</v>
      </c>
      <c r="MI43" s="17"/>
      <c r="MJ43" s="16"/>
      <c r="MK43" s="16"/>
      <c r="ML43" s="16"/>
      <c r="MM43" s="16"/>
      <c r="MN43" s="16"/>
      <c r="MO43" s="16"/>
      <c r="MP43" s="49"/>
      <c r="MQ43" s="16"/>
      <c r="MR43" s="16"/>
      <c r="MS43" s="16"/>
      <c r="MT43" s="19"/>
      <c r="MU43" s="17"/>
      <c r="MV43" s="16">
        <v>0</v>
      </c>
      <c r="MW43" s="16">
        <v>0.6</v>
      </c>
      <c r="MX43" s="16">
        <v>0.4</v>
      </c>
      <c r="MY43" s="16">
        <v>0</v>
      </c>
      <c r="MZ43" s="16">
        <v>0.4</v>
      </c>
      <c r="NA43" s="16">
        <v>0</v>
      </c>
      <c r="NB43" s="16">
        <v>0</v>
      </c>
      <c r="NC43" s="19">
        <v>0</v>
      </c>
      <c r="ND43" s="17"/>
      <c r="NE43" s="19">
        <v>0</v>
      </c>
      <c r="NF43" s="16">
        <v>0</v>
      </c>
      <c r="NG43" s="16">
        <v>0</v>
      </c>
      <c r="NH43" s="16">
        <v>1</v>
      </c>
      <c r="NI43" s="16">
        <v>1</v>
      </c>
      <c r="NJ43" s="16">
        <v>0</v>
      </c>
      <c r="NK43" s="16">
        <v>0</v>
      </c>
      <c r="NL43" s="19">
        <v>0</v>
      </c>
      <c r="NM43" s="17"/>
      <c r="NN43" s="19"/>
      <c r="NO43" s="19"/>
      <c r="NP43" s="19"/>
      <c r="NQ43" s="19"/>
      <c r="NR43" s="19"/>
      <c r="NS43" s="17"/>
      <c r="NT43" s="19"/>
      <c r="NU43" s="19"/>
      <c r="NV43" s="19"/>
      <c r="NW43" s="19"/>
      <c r="NX43" s="19"/>
      <c r="NY43" s="17"/>
      <c r="NZ43" s="19"/>
      <c r="OA43" s="19"/>
      <c r="OB43" s="19"/>
      <c r="OC43" s="19"/>
      <c r="OD43" s="19"/>
      <c r="OE43" s="19"/>
      <c r="OF43" s="19"/>
      <c r="OG43" s="19"/>
      <c r="OH43" s="17"/>
      <c r="OI43" s="19"/>
      <c r="OJ43" s="19"/>
      <c r="OK43" s="19"/>
      <c r="OL43" s="19"/>
      <c r="OM43" s="19"/>
      <c r="ON43" s="19"/>
      <c r="OO43" s="19"/>
      <c r="OP43" s="19"/>
      <c r="OQ43" s="17"/>
      <c r="OR43" s="19"/>
      <c r="OS43" s="19"/>
      <c r="OT43" s="19"/>
      <c r="OU43" s="19"/>
      <c r="OV43" s="19"/>
      <c r="OW43" s="17"/>
      <c r="OX43" s="19"/>
      <c r="OY43" s="19"/>
      <c r="OZ43" s="19"/>
      <c r="PA43" s="19"/>
      <c r="PB43" s="19"/>
      <c r="PC43" s="17"/>
      <c r="PD43" s="19"/>
      <c r="PE43" s="19"/>
      <c r="PF43" s="19"/>
      <c r="PG43" s="19"/>
      <c r="PH43" s="19"/>
      <c r="PI43" s="19"/>
      <c r="PJ43" s="19"/>
      <c r="PK43" s="19"/>
      <c r="PL43" s="17"/>
      <c r="PM43" s="19"/>
      <c r="PN43" s="19"/>
      <c r="PO43" s="19"/>
      <c r="PP43" s="19"/>
      <c r="PQ43" s="19"/>
      <c r="PR43" s="19"/>
      <c r="PS43" s="19"/>
      <c r="PT43" s="19"/>
      <c r="PU43" s="17"/>
      <c r="PV43" s="19">
        <v>0.37689393939393934</v>
      </c>
      <c r="PW43" s="16">
        <v>4.1666666666666664E-2</v>
      </c>
      <c r="PX43" s="16">
        <v>0.14962121212121213</v>
      </c>
      <c r="PY43" s="16">
        <v>0.28219696969696967</v>
      </c>
      <c r="PZ43" s="16">
        <v>4.1666666666666664E-2</v>
      </c>
      <c r="QA43" s="16">
        <v>2.0833333333333332E-2</v>
      </c>
      <c r="QB43" s="16">
        <v>8.7121212121212127E-2</v>
      </c>
      <c r="QC43" s="19">
        <v>0</v>
      </c>
      <c r="QD43" s="17"/>
      <c r="QE43" s="19">
        <v>0.19886363636363635</v>
      </c>
      <c r="QF43" s="16">
        <v>0.125</v>
      </c>
      <c r="QG43" s="16">
        <v>4.1666666666666664E-2</v>
      </c>
      <c r="QH43" s="16">
        <v>6.6287878787878785E-2</v>
      </c>
      <c r="QI43" s="16">
        <v>0.33143939393939392</v>
      </c>
      <c r="QJ43" s="16">
        <v>6.6287878787878785E-2</v>
      </c>
      <c r="QK43" s="16">
        <v>0.17045454545454547</v>
      </c>
      <c r="QL43" s="19">
        <v>0</v>
      </c>
      <c r="QM43" s="17"/>
      <c r="QN43" s="19">
        <v>0.35185185185185186</v>
      </c>
      <c r="QO43" s="16">
        <v>0.16666666666666666</v>
      </c>
      <c r="QP43" s="16">
        <v>0.12962962962962962</v>
      </c>
      <c r="QQ43" s="16">
        <v>5.5555555555555552E-2</v>
      </c>
      <c r="QR43" s="16">
        <v>0.1111111111111111</v>
      </c>
      <c r="QS43" s="16">
        <v>0.16666666666666666</v>
      </c>
      <c r="QT43" s="16">
        <v>1.8518518518518517E-2</v>
      </c>
      <c r="QU43" s="19">
        <v>0</v>
      </c>
      <c r="QV43" s="17"/>
      <c r="QW43" s="49"/>
      <c r="QX43" s="19"/>
      <c r="QY43" s="19"/>
      <c r="QZ43" s="17"/>
      <c r="RA43" s="49"/>
      <c r="RB43" s="19"/>
      <c r="RC43" s="19"/>
      <c r="RD43" s="17"/>
      <c r="RE43" s="49">
        <v>2861.3333333333335</v>
      </c>
      <c r="RF43" s="19">
        <v>288.83333333333331</v>
      </c>
      <c r="RG43" s="19">
        <v>1185.6666666666667</v>
      </c>
      <c r="RH43" s="17">
        <v>295</v>
      </c>
      <c r="RI43" s="49">
        <v>29.571428571428573</v>
      </c>
      <c r="RJ43" s="19">
        <v>38.857142857142854</v>
      </c>
      <c r="RK43" s="19">
        <v>26.4</v>
      </c>
      <c r="RL43" s="17">
        <v>10</v>
      </c>
    </row>
    <row r="44" spans="1:481"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6"/>
      <c r="X44" s="34"/>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49">
        <v>0.625</v>
      </c>
      <c r="BW44" s="17">
        <v>0.375</v>
      </c>
      <c r="BX44" s="81">
        <v>0.35000000000000009</v>
      </c>
      <c r="BY44" s="81">
        <v>0.42777777777777781</v>
      </c>
      <c r="BZ44" s="81">
        <v>0.22222222222222227</v>
      </c>
      <c r="CA44" s="82">
        <v>0</v>
      </c>
      <c r="CB44" s="16">
        <v>1</v>
      </c>
      <c r="CC44" s="16">
        <v>0</v>
      </c>
      <c r="CD44" s="16">
        <v>0</v>
      </c>
      <c r="CE44" s="16">
        <v>0</v>
      </c>
      <c r="CF44" s="16">
        <v>0.8</v>
      </c>
      <c r="CG44" s="16">
        <v>0</v>
      </c>
      <c r="CH44" s="16">
        <v>0</v>
      </c>
      <c r="CI44" s="16">
        <v>0.2</v>
      </c>
      <c r="CJ44" s="16">
        <v>1</v>
      </c>
      <c r="CK44" s="16">
        <v>0</v>
      </c>
      <c r="CL44" s="16">
        <v>0</v>
      </c>
      <c r="CM44" s="16">
        <v>0</v>
      </c>
      <c r="CN44" s="16">
        <v>0</v>
      </c>
      <c r="CO44" s="16">
        <v>0</v>
      </c>
      <c r="CP44" s="16">
        <v>0</v>
      </c>
      <c r="CQ44" s="17">
        <v>0</v>
      </c>
      <c r="CR44" s="16">
        <v>0</v>
      </c>
      <c r="CS44" s="16">
        <v>0.2</v>
      </c>
      <c r="CT44" s="16">
        <v>-0.2</v>
      </c>
      <c r="CU44" s="17">
        <v>0</v>
      </c>
      <c r="CV44" s="16">
        <v>0.45454545454545453</v>
      </c>
      <c r="CW44" s="16">
        <v>9.0909090909090912E-2</v>
      </c>
      <c r="CX44" s="16">
        <v>0</v>
      </c>
      <c r="CY44" s="16">
        <v>0</v>
      </c>
      <c r="CZ44" s="16">
        <v>0.27272727272727271</v>
      </c>
      <c r="DA44" s="16">
        <v>0</v>
      </c>
      <c r="DB44" s="16">
        <v>9.0909090909090912E-2</v>
      </c>
      <c r="DC44" s="16">
        <v>9.0909090909090912E-2</v>
      </c>
      <c r="DD44" s="16">
        <v>0</v>
      </c>
      <c r="DE44" s="16">
        <v>0</v>
      </c>
      <c r="DF44" s="16">
        <v>0</v>
      </c>
      <c r="DG44" s="16">
        <v>1</v>
      </c>
      <c r="DH44" s="16">
        <v>0.2</v>
      </c>
      <c r="DI44" s="16">
        <v>0</v>
      </c>
      <c r="DJ44" s="16">
        <v>0</v>
      </c>
      <c r="DK44" s="16">
        <v>0.6</v>
      </c>
      <c r="DL44" s="16">
        <v>0</v>
      </c>
      <c r="DM44" s="16">
        <v>0.2</v>
      </c>
      <c r="DN44" s="16">
        <v>0.2</v>
      </c>
      <c r="DO44" s="16">
        <v>0</v>
      </c>
      <c r="DP44" s="16">
        <v>0</v>
      </c>
      <c r="DQ44" s="17">
        <v>0</v>
      </c>
      <c r="DR44" s="16">
        <v>0.16666666666666663</v>
      </c>
      <c r="DS44" s="16">
        <v>8.3333333333333315E-2</v>
      </c>
      <c r="DT44" s="16">
        <v>8.3333333333333315E-2</v>
      </c>
      <c r="DU44" s="16">
        <v>0.25</v>
      </c>
      <c r="DV44" s="16">
        <v>8.3333333333333315E-2</v>
      </c>
      <c r="DW44" s="16">
        <v>0</v>
      </c>
      <c r="DX44" s="16">
        <v>0</v>
      </c>
      <c r="DY44" s="16">
        <v>0</v>
      </c>
      <c r="DZ44" s="16">
        <v>0</v>
      </c>
      <c r="EA44" s="16">
        <v>8.3333333333333315E-2</v>
      </c>
      <c r="EB44" s="16">
        <v>0.25</v>
      </c>
      <c r="EC44" s="16">
        <v>0</v>
      </c>
      <c r="ED44" s="16">
        <v>0.4</v>
      </c>
      <c r="EE44" s="16">
        <v>0.2</v>
      </c>
      <c r="EF44" s="16">
        <v>0.2</v>
      </c>
      <c r="EG44" s="16">
        <v>0.6</v>
      </c>
      <c r="EH44" s="16">
        <v>0.2</v>
      </c>
      <c r="EI44" s="16">
        <v>0</v>
      </c>
      <c r="EJ44" s="16">
        <v>0</v>
      </c>
      <c r="EK44" s="16">
        <v>0</v>
      </c>
      <c r="EL44" s="16">
        <v>0</v>
      </c>
      <c r="EM44" s="16">
        <v>0.2</v>
      </c>
      <c r="EN44" s="16">
        <v>0.6</v>
      </c>
      <c r="EO44" s="17">
        <v>0</v>
      </c>
      <c r="EP44" s="16">
        <v>0.125</v>
      </c>
      <c r="EQ44" s="16">
        <v>0.33333333333333337</v>
      </c>
      <c r="ER44" s="16">
        <v>8.3333333333333329E-2</v>
      </c>
      <c r="ES44" s="16">
        <v>4.1666666666666664E-2</v>
      </c>
      <c r="ET44" s="16">
        <v>8.3333333333333329E-2</v>
      </c>
      <c r="EU44" s="16">
        <v>6.25E-2</v>
      </c>
      <c r="EV44" s="16">
        <v>0.12499999999999999</v>
      </c>
      <c r="EW44" s="16">
        <v>0</v>
      </c>
      <c r="EX44" s="16">
        <v>0</v>
      </c>
      <c r="EY44" s="16">
        <v>0.14583333333333334</v>
      </c>
      <c r="EZ44" s="16">
        <v>0</v>
      </c>
      <c r="FA44" s="16">
        <v>0</v>
      </c>
      <c r="FB44" s="16">
        <v>0</v>
      </c>
      <c r="FC44" s="16">
        <v>0.14285714285714285</v>
      </c>
      <c r="FD44" s="16">
        <v>0.30952380952380953</v>
      </c>
      <c r="FE44" s="16">
        <v>0.11904761904761904</v>
      </c>
      <c r="FF44" s="16">
        <v>4.7619047619047616E-2</v>
      </c>
      <c r="FG44" s="16">
        <v>4.7619047619047616E-2</v>
      </c>
      <c r="FH44" s="16">
        <v>0.16666666666666666</v>
      </c>
      <c r="FI44" s="16">
        <v>9.5238095238095233E-2</v>
      </c>
      <c r="FJ44" s="16">
        <v>0</v>
      </c>
      <c r="FK44" s="16">
        <v>0</v>
      </c>
      <c r="FL44" s="16">
        <v>7.1428571428571425E-2</v>
      </c>
      <c r="FM44" s="16">
        <v>0</v>
      </c>
      <c r="FN44" s="16">
        <v>0</v>
      </c>
      <c r="FO44" s="17">
        <v>0</v>
      </c>
      <c r="FP44" s="16">
        <v>0.1111111111111111</v>
      </c>
      <c r="FQ44" s="16">
        <v>0.30555555555555552</v>
      </c>
      <c r="FR44" s="16">
        <v>0.36111111111111105</v>
      </c>
      <c r="FS44" s="16">
        <v>0.22222222222222218</v>
      </c>
      <c r="FT44" s="16">
        <v>0</v>
      </c>
      <c r="FU44" s="16">
        <v>0</v>
      </c>
      <c r="FV44" s="16">
        <v>0.10714285714285718</v>
      </c>
      <c r="FW44" s="16">
        <v>0.21632653061224494</v>
      </c>
      <c r="FX44" s="16">
        <v>0.26377551020408169</v>
      </c>
      <c r="FY44" s="16">
        <v>0.31071428571428583</v>
      </c>
      <c r="FZ44" s="16">
        <v>0.10204081632653063</v>
      </c>
      <c r="GA44" s="17">
        <v>0</v>
      </c>
      <c r="GB44" s="16">
        <v>4.9999999999999996E-2</v>
      </c>
      <c r="GC44" s="16">
        <v>7.4999999999999997E-2</v>
      </c>
      <c r="GD44" s="16">
        <v>0.125</v>
      </c>
      <c r="GE44" s="16">
        <v>0.27500000000000002</v>
      </c>
      <c r="GF44" s="16">
        <v>4.1666666666666671E-2</v>
      </c>
      <c r="GG44" s="16">
        <v>9.1666666666666674E-2</v>
      </c>
      <c r="GH44" s="16">
        <v>5.8333333333333334E-2</v>
      </c>
      <c r="GI44" s="16">
        <v>0.13333333333333333</v>
      </c>
      <c r="GJ44" s="16">
        <v>8.3333333333333332E-3</v>
      </c>
      <c r="GK44" s="16">
        <v>0.10833333333333334</v>
      </c>
      <c r="GL44" s="16">
        <v>0</v>
      </c>
      <c r="GM44" s="16">
        <v>2.5000000000000001E-2</v>
      </c>
      <c r="GN44" s="16">
        <v>8.3333333333333332E-3</v>
      </c>
      <c r="GO44" s="16">
        <v>0</v>
      </c>
      <c r="GP44" s="19">
        <v>0</v>
      </c>
      <c r="GQ44" s="17"/>
      <c r="GR44" s="38">
        <v>1</v>
      </c>
      <c r="GS44" s="38">
        <v>0</v>
      </c>
      <c r="GT44" s="49">
        <v>0</v>
      </c>
      <c r="GU44" s="16">
        <v>0</v>
      </c>
      <c r="GV44" s="16">
        <v>0</v>
      </c>
      <c r="GW44" s="16">
        <v>0</v>
      </c>
      <c r="GX44" s="16">
        <v>0</v>
      </c>
      <c r="GY44" s="16">
        <v>0</v>
      </c>
      <c r="GZ44" s="16">
        <v>0</v>
      </c>
      <c r="HA44" s="17">
        <v>0</v>
      </c>
      <c r="HB44" s="16">
        <v>7.4999999999999997E-2</v>
      </c>
      <c r="HC44" s="16">
        <v>4.1666666666666664E-2</v>
      </c>
      <c r="HD44" s="16">
        <v>7.4999999999999997E-2</v>
      </c>
      <c r="HE44" s="16">
        <v>4.1666666666666664E-2</v>
      </c>
      <c r="HF44" s="16">
        <v>5.8333333333333334E-2</v>
      </c>
      <c r="HG44" s="16">
        <v>4.1666666666666664E-2</v>
      </c>
      <c r="HH44" s="16">
        <v>0</v>
      </c>
      <c r="HI44" s="16">
        <v>0.24166666666666664</v>
      </c>
      <c r="HJ44" s="16">
        <v>9.1666666666666674E-2</v>
      </c>
      <c r="HK44" s="16">
        <v>4.1666666666666671E-2</v>
      </c>
      <c r="HL44" s="16">
        <v>6.6666666666666666E-2</v>
      </c>
      <c r="HM44" s="16">
        <v>6.6666666666666666E-2</v>
      </c>
      <c r="HN44" s="16">
        <v>0.15</v>
      </c>
      <c r="HO44" s="16">
        <v>8.3333333333333332E-3</v>
      </c>
      <c r="HP44" s="19">
        <v>0</v>
      </c>
      <c r="HQ44" s="17"/>
      <c r="HR44" s="19">
        <v>1</v>
      </c>
      <c r="HS44" s="16">
        <v>0.625</v>
      </c>
      <c r="HT44" s="16">
        <v>0</v>
      </c>
      <c r="HU44" s="16">
        <v>0</v>
      </c>
      <c r="HV44" s="16">
        <v>0.375</v>
      </c>
      <c r="HW44" s="16">
        <v>0</v>
      </c>
      <c r="HX44" s="17">
        <v>0</v>
      </c>
      <c r="HY44" s="16">
        <v>0.11409168081494059</v>
      </c>
      <c r="HZ44" s="16">
        <v>6.0123281175912757E-2</v>
      </c>
      <c r="IA44" s="16">
        <v>8.1589909094153576E-2</v>
      </c>
      <c r="IB44" s="16">
        <v>0.11064001182846683</v>
      </c>
      <c r="IC44" s="16">
        <v>0.16200716845878133</v>
      </c>
      <c r="ID44" s="16">
        <v>6.5819299775157158E-2</v>
      </c>
      <c r="IE44" s="16">
        <v>6.1728995549029511E-2</v>
      </c>
      <c r="IF44" s="16">
        <v>4.495633154376788E-2</v>
      </c>
      <c r="IG44" s="16">
        <v>4.8979947689625117E-2</v>
      </c>
      <c r="IH44" s="16">
        <v>5.1082457669893999E-2</v>
      </c>
      <c r="II44" s="16">
        <v>5.9054538409377119E-2</v>
      </c>
      <c r="IJ44" s="16">
        <v>4.3068875326939843E-2</v>
      </c>
      <c r="IK44" s="16">
        <v>5.6206529109754912E-2</v>
      </c>
      <c r="IL44" s="16">
        <v>4.065097355419936E-2</v>
      </c>
      <c r="IM44" s="19">
        <v>0</v>
      </c>
      <c r="IN44" s="17"/>
      <c r="IO44" s="16">
        <v>-0.125</v>
      </c>
      <c r="IP44" s="16">
        <v>0.25</v>
      </c>
      <c r="IQ44" s="16">
        <v>0</v>
      </c>
      <c r="IR44" s="16">
        <v>0</v>
      </c>
      <c r="IS44" s="16">
        <v>-0.125</v>
      </c>
      <c r="IT44" s="16">
        <v>0.125</v>
      </c>
      <c r="IU44" s="17">
        <v>0.25</v>
      </c>
      <c r="IV44" s="16">
        <v>0.625</v>
      </c>
      <c r="IW44" s="16">
        <v>0.25</v>
      </c>
      <c r="IX44" s="16">
        <v>0.375</v>
      </c>
      <c r="IY44" s="16">
        <v>-0.125</v>
      </c>
      <c r="IZ44" s="16">
        <v>-0.25</v>
      </c>
      <c r="JA44" s="16">
        <v>-0.25</v>
      </c>
      <c r="JB44" s="16">
        <v>0.125</v>
      </c>
      <c r="JC44" s="16">
        <v>-0.25</v>
      </c>
      <c r="JD44" s="16">
        <v>-0.875</v>
      </c>
      <c r="JE44" s="16">
        <v>0.25</v>
      </c>
      <c r="JF44" s="19">
        <v>0</v>
      </c>
      <c r="JG44" s="17"/>
      <c r="JH44" s="301">
        <v>6.6120498378562903E-2</v>
      </c>
      <c r="JI44" s="247">
        <v>6.9192694999146626E-2</v>
      </c>
      <c r="JJ44" s="247">
        <v>6.9192694999146626E-2</v>
      </c>
      <c r="JK44" s="247">
        <v>0.10755170755170755</v>
      </c>
      <c r="JL44" s="247">
        <v>0.1376747505779764</v>
      </c>
      <c r="JM44" s="247">
        <v>6.6973886328725044E-2</v>
      </c>
      <c r="JN44" s="247">
        <v>8.1608713866778371E-2</v>
      </c>
      <c r="JO44" s="247">
        <v>9.3044112398951107E-2</v>
      </c>
      <c r="JP44" s="247">
        <v>0.15623516268677556</v>
      </c>
      <c r="JQ44" s="247">
        <v>0.15240577821222984</v>
      </c>
      <c r="JR44" s="301">
        <v>0</v>
      </c>
      <c r="JS44" s="248"/>
      <c r="JT44" s="19">
        <v>0.25</v>
      </c>
      <c r="JU44" s="16">
        <v>0.25</v>
      </c>
      <c r="JV44" s="16">
        <v>0.375</v>
      </c>
      <c r="JW44" s="16">
        <v>0.125</v>
      </c>
      <c r="JX44" s="16">
        <v>0.75</v>
      </c>
      <c r="JY44" s="16">
        <v>0.125</v>
      </c>
      <c r="JZ44" s="16">
        <v>0.25</v>
      </c>
      <c r="KA44" s="16">
        <v>0.25</v>
      </c>
      <c r="KB44" s="16">
        <v>0.125</v>
      </c>
      <c r="KC44" s="16">
        <v>0.75</v>
      </c>
      <c r="KD44" s="19">
        <v>0</v>
      </c>
      <c r="KE44" s="17"/>
      <c r="KF44" s="16"/>
      <c r="KG44" s="16"/>
      <c r="KH44" s="16"/>
      <c r="KI44" s="16"/>
      <c r="KJ44" s="16"/>
      <c r="KK44" s="16"/>
      <c r="KL44" s="16"/>
      <c r="KM44" s="16"/>
      <c r="KN44" s="49">
        <v>0.22222222222222221</v>
      </c>
      <c r="KO44" s="16">
        <v>0</v>
      </c>
      <c r="KP44" s="16">
        <v>0</v>
      </c>
      <c r="KQ44" s="16">
        <v>0</v>
      </c>
      <c r="KR44" s="16">
        <v>-0.22222222222222221</v>
      </c>
      <c r="KS44" s="16">
        <v>0.22222222222222221</v>
      </c>
      <c r="KT44" s="17">
        <v>0</v>
      </c>
      <c r="KU44" s="16">
        <v>0.3392978320654309</v>
      </c>
      <c r="KV44" s="16">
        <v>0.16964891603271545</v>
      </c>
      <c r="KW44" s="16">
        <v>0.2946533804778742</v>
      </c>
      <c r="KX44" s="16">
        <v>0.19643558698524949</v>
      </c>
      <c r="KY44" s="16">
        <v>0</v>
      </c>
      <c r="KZ44" s="16">
        <v>0.3392978320654309</v>
      </c>
      <c r="LA44" s="16">
        <v>0.18750669666773812</v>
      </c>
      <c r="LB44" s="16">
        <v>0.28572449016036289</v>
      </c>
      <c r="LC44" s="16">
        <v>0.18750669666773812</v>
      </c>
      <c r="LD44" s="17">
        <v>0</v>
      </c>
      <c r="LE44" s="16"/>
      <c r="LF44" s="16"/>
      <c r="LG44" s="16"/>
      <c r="LH44" s="16"/>
      <c r="LI44" s="16"/>
      <c r="LJ44" s="16"/>
      <c r="LK44" s="49"/>
      <c r="LL44" s="16"/>
      <c r="LM44" s="16"/>
      <c r="LN44" s="19"/>
      <c r="LO44" s="19"/>
      <c r="LP44" s="19"/>
      <c r="LQ44" s="49">
        <v>0.33329999999999999</v>
      </c>
      <c r="LR44" s="16">
        <v>0.66670000000000007</v>
      </c>
      <c r="LS44" s="16">
        <v>0.33329999999999999</v>
      </c>
      <c r="LT44" s="16">
        <v>0</v>
      </c>
      <c r="LU44" s="16">
        <v>0.33329999999999999</v>
      </c>
      <c r="LV44" s="16">
        <v>0</v>
      </c>
      <c r="LW44" s="16">
        <v>0</v>
      </c>
      <c r="LX44" s="19">
        <v>0</v>
      </c>
      <c r="LY44" s="19"/>
      <c r="LZ44" s="17"/>
      <c r="MA44" s="16">
        <v>0</v>
      </c>
      <c r="MB44" s="16">
        <v>0</v>
      </c>
      <c r="MC44" s="16">
        <v>0.5</v>
      </c>
      <c r="MD44" s="16">
        <v>0</v>
      </c>
      <c r="ME44" s="16">
        <v>0.5</v>
      </c>
      <c r="MF44" s="16">
        <v>0</v>
      </c>
      <c r="MG44" s="16">
        <v>0</v>
      </c>
      <c r="MH44" s="19">
        <v>0</v>
      </c>
      <c r="MI44" s="17"/>
      <c r="MJ44" s="16"/>
      <c r="MK44" s="16"/>
      <c r="ML44" s="16"/>
      <c r="MM44" s="16"/>
      <c r="MN44" s="16"/>
      <c r="MO44" s="16"/>
      <c r="MP44" s="49"/>
      <c r="MQ44" s="16"/>
      <c r="MR44" s="16"/>
      <c r="MS44" s="16"/>
      <c r="MT44" s="19"/>
      <c r="MU44" s="17"/>
      <c r="MV44" s="16">
        <v>0</v>
      </c>
      <c r="MW44" s="16">
        <v>1</v>
      </c>
      <c r="MX44" s="16">
        <v>1</v>
      </c>
      <c r="MY44" s="16">
        <v>0</v>
      </c>
      <c r="MZ44" s="16">
        <v>1</v>
      </c>
      <c r="NA44" s="16">
        <v>0</v>
      </c>
      <c r="NB44" s="16">
        <v>0</v>
      </c>
      <c r="NC44" s="19">
        <v>0</v>
      </c>
      <c r="ND44" s="17"/>
      <c r="NE44" s="19">
        <v>0</v>
      </c>
      <c r="NF44" s="16">
        <v>0</v>
      </c>
      <c r="NG44" s="16">
        <v>0.5</v>
      </c>
      <c r="NH44" s="16">
        <v>0</v>
      </c>
      <c r="NI44" s="16">
        <v>0.5</v>
      </c>
      <c r="NJ44" s="16">
        <v>0</v>
      </c>
      <c r="NK44" s="16">
        <v>0</v>
      </c>
      <c r="NL44" s="19">
        <v>0</v>
      </c>
      <c r="NM44" s="17"/>
      <c r="NN44" s="19"/>
      <c r="NO44" s="19"/>
      <c r="NP44" s="19"/>
      <c r="NQ44" s="19"/>
      <c r="NR44" s="19"/>
      <c r="NS44" s="17"/>
      <c r="NT44" s="19"/>
      <c r="NU44" s="19"/>
      <c r="NV44" s="19"/>
      <c r="NW44" s="19"/>
      <c r="NX44" s="19"/>
      <c r="NY44" s="17"/>
      <c r="NZ44" s="19"/>
      <c r="OA44" s="19"/>
      <c r="OB44" s="19"/>
      <c r="OC44" s="19"/>
      <c r="OD44" s="19"/>
      <c r="OE44" s="19"/>
      <c r="OF44" s="19"/>
      <c r="OG44" s="19"/>
      <c r="OH44" s="17"/>
      <c r="OI44" s="19"/>
      <c r="OJ44" s="19"/>
      <c r="OK44" s="19"/>
      <c r="OL44" s="19"/>
      <c r="OM44" s="19"/>
      <c r="ON44" s="19"/>
      <c r="OO44" s="19"/>
      <c r="OP44" s="19"/>
      <c r="OQ44" s="17"/>
      <c r="OR44" s="19"/>
      <c r="OS44" s="19"/>
      <c r="OT44" s="19"/>
      <c r="OU44" s="19"/>
      <c r="OV44" s="19"/>
      <c r="OW44" s="17"/>
      <c r="OX44" s="19"/>
      <c r="OY44" s="19"/>
      <c r="OZ44" s="19"/>
      <c r="PA44" s="19"/>
      <c r="PB44" s="19"/>
      <c r="PC44" s="17"/>
      <c r="PD44" s="19"/>
      <c r="PE44" s="19"/>
      <c r="PF44" s="19"/>
      <c r="PG44" s="19"/>
      <c r="PH44" s="19"/>
      <c r="PI44" s="19"/>
      <c r="PJ44" s="19"/>
      <c r="PK44" s="19"/>
      <c r="PL44" s="17"/>
      <c r="PM44" s="19"/>
      <c r="PN44" s="19"/>
      <c r="PO44" s="19"/>
      <c r="PP44" s="19"/>
      <c r="PQ44" s="19"/>
      <c r="PR44" s="19"/>
      <c r="PS44" s="19"/>
      <c r="PT44" s="19"/>
      <c r="PU44" s="17"/>
      <c r="PV44" s="19">
        <v>0.27083333333333331</v>
      </c>
      <c r="PW44" s="16">
        <v>8.3333333333333329E-2</v>
      </c>
      <c r="PX44" s="16">
        <v>0.14583333333333331</v>
      </c>
      <c r="PY44" s="16">
        <v>0.29166666666666663</v>
      </c>
      <c r="PZ44" s="16">
        <v>2.0833333333333332E-2</v>
      </c>
      <c r="QA44" s="16">
        <v>2.0833333333333332E-2</v>
      </c>
      <c r="QB44" s="16">
        <v>0.16666666666666666</v>
      </c>
      <c r="QC44" s="19">
        <v>0</v>
      </c>
      <c r="QD44" s="17"/>
      <c r="QE44" s="19">
        <v>0.125</v>
      </c>
      <c r="QF44" s="16">
        <v>0.14583333333333334</v>
      </c>
      <c r="QG44" s="16">
        <v>0.14583333333333331</v>
      </c>
      <c r="QH44" s="16">
        <v>0</v>
      </c>
      <c r="QI44" s="16">
        <v>0.27083333333333331</v>
      </c>
      <c r="QJ44" s="16">
        <v>0.14583333333333334</v>
      </c>
      <c r="QK44" s="16">
        <v>0.16666666666666666</v>
      </c>
      <c r="QL44" s="19">
        <v>0</v>
      </c>
      <c r="QM44" s="17"/>
      <c r="QN44" s="19">
        <v>0.32242063492063489</v>
      </c>
      <c r="QO44" s="16">
        <v>0.24834656084656084</v>
      </c>
      <c r="QP44" s="16">
        <v>0.16038359788359788</v>
      </c>
      <c r="QQ44" s="16">
        <v>4.7619047619047616E-2</v>
      </c>
      <c r="QR44" s="16">
        <v>9.9537037037037035E-2</v>
      </c>
      <c r="QS44" s="16">
        <v>4.7619047619047616E-2</v>
      </c>
      <c r="QT44" s="16">
        <v>7.407407407407407E-2</v>
      </c>
      <c r="QU44" s="19">
        <v>0</v>
      </c>
      <c r="QV44" s="17"/>
      <c r="QW44" s="49"/>
      <c r="QX44" s="19"/>
      <c r="QY44" s="19"/>
      <c r="QZ44" s="17"/>
      <c r="RA44" s="49"/>
      <c r="RB44" s="19"/>
      <c r="RC44" s="19"/>
      <c r="RD44" s="17"/>
      <c r="RE44" s="49">
        <v>13748.75</v>
      </c>
      <c r="RF44" s="19">
        <v>327.42857142857144</v>
      </c>
      <c r="RG44" s="19">
        <v>905.4</v>
      </c>
      <c r="RH44" s="17">
        <v>0</v>
      </c>
      <c r="RI44" s="49">
        <v>24.387499999999999</v>
      </c>
      <c r="RJ44" s="19">
        <v>29.542857142857144</v>
      </c>
      <c r="RK44" s="19">
        <v>12.919999999999998</v>
      </c>
      <c r="RL44" s="17">
        <v>0</v>
      </c>
    </row>
    <row r="45" spans="1:481" x14ac:dyDescent="0.25">
      <c r="A45" s="33">
        <v>43344</v>
      </c>
      <c r="B45" s="34">
        <v>0.77780000000000005</v>
      </c>
      <c r="C45" s="35">
        <v>0.22220000000000001</v>
      </c>
      <c r="D45" s="34">
        <v>0.38928571428571418</v>
      </c>
      <c r="E45" s="36">
        <v>0.39642857142857135</v>
      </c>
      <c r="F45" s="36">
        <v>0.15714285714285711</v>
      </c>
      <c r="G45" s="35">
        <v>5.7142857142857134E-2</v>
      </c>
      <c r="H45" s="36">
        <f>(+[1]Q5!$AF$4)/100</f>
        <v>1</v>
      </c>
      <c r="I45" s="36">
        <f>(+[1]Q5!$AG$4)/100</f>
        <v>0</v>
      </c>
      <c r="J45" s="36">
        <f>(+[1]Q5!$AH$4)/100</f>
        <v>0</v>
      </c>
      <c r="K45" s="36">
        <f>(+[1]Q5!$AI$4)/100</f>
        <v>0</v>
      </c>
      <c r="L45" s="36">
        <f>(+[1]Q5!$AF$5)/100</f>
        <v>0.83333333333333348</v>
      </c>
      <c r="M45" s="36">
        <f>(+[1]Q5!$AG$5)/100</f>
        <v>0.16666666666666663</v>
      </c>
      <c r="N45" s="36">
        <f>(+[1]Q5!$AH$5)/100</f>
        <v>0</v>
      </c>
      <c r="O45" s="36">
        <f>(+[1]Q5!$AI$5)/100</f>
        <v>0</v>
      </c>
      <c r="P45" s="36">
        <f>(+[1]Q5!$AF$6)/100</f>
        <v>1</v>
      </c>
      <c r="Q45" s="36">
        <f>(+[1]Q5!$AG$6)/100</f>
        <v>0</v>
      </c>
      <c r="R45" s="36">
        <f>(+[1]Q5!$AH$6)/100</f>
        <v>0</v>
      </c>
      <c r="S45" s="36">
        <f>(+[1]Q5!$AI$6)/100</f>
        <v>0</v>
      </c>
      <c r="T45" s="36">
        <f>(+[1]Q5!$AF$7)/100</f>
        <v>1</v>
      </c>
      <c r="U45" s="36">
        <f>(+[1]Q5!$AG$7)/100</f>
        <v>0</v>
      </c>
      <c r="V45" s="36">
        <f>(+[1]Q5!$AH$7)/100</f>
        <v>0</v>
      </c>
      <c r="W45" s="36">
        <f>(+[1]Q5!$AI$7)/100</f>
        <v>0</v>
      </c>
      <c r="X45" s="34">
        <v>0</v>
      </c>
      <c r="Y45" s="36">
        <v>-0.44444444444444442</v>
      </c>
      <c r="Z45" s="36">
        <v>-0.22222222222222221</v>
      </c>
      <c r="AA45" s="36">
        <v>0.1111111111111111</v>
      </c>
      <c r="AB45" s="49"/>
      <c r="AC45" s="16"/>
      <c r="AD45" s="16"/>
      <c r="AE45" s="16"/>
      <c r="AF45" s="16"/>
      <c r="AG45" s="16"/>
      <c r="AH45" s="16"/>
      <c r="AI45" s="16"/>
      <c r="AJ45" s="16"/>
      <c r="AK45" s="16"/>
      <c r="AL45" s="16"/>
      <c r="AM45" s="16"/>
      <c r="AN45" s="16"/>
      <c r="AO45" s="16"/>
      <c r="AP45" s="16"/>
      <c r="AQ45" s="16"/>
      <c r="AR45" s="16"/>
      <c r="AS45" s="16"/>
      <c r="AT45" s="16"/>
      <c r="AU45" s="16"/>
      <c r="AV45" s="16"/>
      <c r="AW45" s="17"/>
      <c r="AX45" s="83">
        <v>0.15384615384615385</v>
      </c>
      <c r="AY45" s="84">
        <v>0.23076923076923075</v>
      </c>
      <c r="AZ45" s="84">
        <v>0.15384615384615385</v>
      </c>
      <c r="BA45" s="84">
        <v>0</v>
      </c>
      <c r="BB45" s="84">
        <v>7.6923076923076927E-2</v>
      </c>
      <c r="BC45" s="84">
        <v>0</v>
      </c>
      <c r="BD45" s="84">
        <v>0</v>
      </c>
      <c r="BE45" s="84">
        <v>0</v>
      </c>
      <c r="BF45" s="84">
        <v>0</v>
      </c>
      <c r="BG45" s="84">
        <v>0</v>
      </c>
      <c r="BH45" s="84">
        <v>0.30769230769230771</v>
      </c>
      <c r="BI45" s="84">
        <v>7.6923076923076927E-2</v>
      </c>
      <c r="BJ45" s="84">
        <v>0.25</v>
      </c>
      <c r="BK45" s="84">
        <v>0.375</v>
      </c>
      <c r="BL45" s="84">
        <v>0.25</v>
      </c>
      <c r="BM45" s="84">
        <v>0</v>
      </c>
      <c r="BN45" s="84">
        <v>0.125</v>
      </c>
      <c r="BO45" s="84">
        <v>0</v>
      </c>
      <c r="BP45" s="84">
        <v>0</v>
      </c>
      <c r="BQ45" s="84">
        <v>0</v>
      </c>
      <c r="BR45" s="84">
        <v>0</v>
      </c>
      <c r="BS45" s="84">
        <v>0</v>
      </c>
      <c r="BT45" s="84">
        <v>0.5</v>
      </c>
      <c r="BU45" s="41">
        <v>0.125</v>
      </c>
      <c r="BV45" s="49">
        <v>0.66670000000000007</v>
      </c>
      <c r="BW45" s="17">
        <v>0.33329999999999999</v>
      </c>
      <c r="BX45" s="81">
        <v>0.435</v>
      </c>
      <c r="BY45" s="81">
        <v>0.38500000000000006</v>
      </c>
      <c r="BZ45" s="81">
        <v>0.10000000000000002</v>
      </c>
      <c r="CA45" s="82">
        <v>8.0000000000000016E-2</v>
      </c>
      <c r="CB45" s="16">
        <v>0.75</v>
      </c>
      <c r="CC45" s="16">
        <v>0.25</v>
      </c>
      <c r="CD45" s="16">
        <v>0</v>
      </c>
      <c r="CE45" s="16">
        <v>0</v>
      </c>
      <c r="CF45" s="16">
        <v>0.6</v>
      </c>
      <c r="CG45" s="16">
        <v>0.2</v>
      </c>
      <c r="CH45" s="16">
        <v>0.2</v>
      </c>
      <c r="CI45" s="16">
        <v>0</v>
      </c>
      <c r="CJ45" s="16">
        <v>1</v>
      </c>
      <c r="CK45" s="16">
        <v>0</v>
      </c>
      <c r="CL45" s="16">
        <v>0</v>
      </c>
      <c r="CM45" s="16">
        <v>0</v>
      </c>
      <c r="CN45" s="16">
        <v>1</v>
      </c>
      <c r="CO45" s="16">
        <v>0</v>
      </c>
      <c r="CP45" s="16">
        <v>0</v>
      </c>
      <c r="CQ45" s="17">
        <v>0</v>
      </c>
      <c r="CR45" s="16">
        <v>-0.5</v>
      </c>
      <c r="CS45" s="16">
        <v>-0.66666666666666663</v>
      </c>
      <c r="CT45" s="16">
        <v>-0.16666666666666666</v>
      </c>
      <c r="CU45" s="17">
        <v>0.16666666666666666</v>
      </c>
      <c r="CV45" s="16">
        <v>0.33333333333333326</v>
      </c>
      <c r="CW45" s="16">
        <v>0.13333333333333333</v>
      </c>
      <c r="CX45" s="16">
        <v>0.13333333333333333</v>
      </c>
      <c r="CY45" s="16">
        <v>6.6666666666666666E-2</v>
      </c>
      <c r="CZ45" s="16">
        <v>0.13333333333333333</v>
      </c>
      <c r="DA45" s="16">
        <v>0</v>
      </c>
      <c r="DB45" s="16">
        <v>6.6666666666666666E-2</v>
      </c>
      <c r="DC45" s="16">
        <v>6.6666666666666666E-2</v>
      </c>
      <c r="DD45" s="16">
        <v>0</v>
      </c>
      <c r="DE45" s="16">
        <v>6.6666666666666666E-2</v>
      </c>
      <c r="DF45" s="16">
        <v>0</v>
      </c>
      <c r="DG45" s="16">
        <v>0.83333333333333348</v>
      </c>
      <c r="DH45" s="16">
        <v>0.33333333333333326</v>
      </c>
      <c r="DI45" s="16">
        <v>0.33333333333333326</v>
      </c>
      <c r="DJ45" s="16">
        <v>0.16666666666666663</v>
      </c>
      <c r="DK45" s="16">
        <v>0.33333333333333326</v>
      </c>
      <c r="DL45" s="16">
        <v>0</v>
      </c>
      <c r="DM45" s="16">
        <v>0.16666666666666663</v>
      </c>
      <c r="DN45" s="16">
        <v>0.16666666666666663</v>
      </c>
      <c r="DO45" s="16">
        <v>0</v>
      </c>
      <c r="DP45" s="16">
        <v>0.16666666666666663</v>
      </c>
      <c r="DQ45" s="17">
        <v>0</v>
      </c>
      <c r="DR45" s="16">
        <v>0.18181818181818182</v>
      </c>
      <c r="DS45" s="16">
        <v>0.36363636363636365</v>
      </c>
      <c r="DT45" s="16">
        <v>0.18181818181818182</v>
      </c>
      <c r="DU45" s="16">
        <v>0</v>
      </c>
      <c r="DV45" s="16">
        <v>0</v>
      </c>
      <c r="DW45" s="16">
        <v>0</v>
      </c>
      <c r="DX45" s="16">
        <v>9.0909090909090912E-2</v>
      </c>
      <c r="DY45" s="16">
        <v>0</v>
      </c>
      <c r="DZ45" s="16">
        <v>0</v>
      </c>
      <c r="EA45" s="16">
        <v>0</v>
      </c>
      <c r="EB45" s="16">
        <v>0.18181818181818182</v>
      </c>
      <c r="EC45" s="16">
        <v>0</v>
      </c>
      <c r="ED45" s="16">
        <v>0.4</v>
      </c>
      <c r="EE45" s="16">
        <v>0.8</v>
      </c>
      <c r="EF45" s="16">
        <v>0.4</v>
      </c>
      <c r="EG45" s="16">
        <v>0</v>
      </c>
      <c r="EH45" s="16">
        <v>0</v>
      </c>
      <c r="EI45" s="16">
        <v>0</v>
      </c>
      <c r="EJ45" s="16">
        <v>0.2</v>
      </c>
      <c r="EK45" s="16">
        <v>0</v>
      </c>
      <c r="EL45" s="16">
        <v>0</v>
      </c>
      <c r="EM45" s="16">
        <v>0</v>
      </c>
      <c r="EN45" s="16">
        <v>0.4</v>
      </c>
      <c r="EO45" s="17">
        <v>0</v>
      </c>
      <c r="EP45" s="16">
        <v>0.17261904761904762</v>
      </c>
      <c r="EQ45" s="16">
        <v>0.43154761904761907</v>
      </c>
      <c r="ER45" s="16">
        <v>0</v>
      </c>
      <c r="ES45" s="16">
        <v>0.19047619047619047</v>
      </c>
      <c r="ET45" s="16">
        <v>9.5238095238095233E-2</v>
      </c>
      <c r="EU45" s="16">
        <v>2.3809523809523808E-2</v>
      </c>
      <c r="EV45" s="16">
        <v>0</v>
      </c>
      <c r="EW45" s="16">
        <v>0</v>
      </c>
      <c r="EX45" s="16">
        <v>0</v>
      </c>
      <c r="EY45" s="16">
        <v>0</v>
      </c>
      <c r="EZ45" s="16">
        <v>0</v>
      </c>
      <c r="FA45" s="16">
        <v>8.6309523809523808E-2</v>
      </c>
      <c r="FB45" s="16">
        <v>0</v>
      </c>
      <c r="FC45" s="16">
        <v>0.15972222222222221</v>
      </c>
      <c r="FD45" s="16">
        <v>0.49768518518518523</v>
      </c>
      <c r="FE45" s="16">
        <v>0</v>
      </c>
      <c r="FF45" s="16">
        <v>0.1388888888888889</v>
      </c>
      <c r="FG45" s="16">
        <v>0.125</v>
      </c>
      <c r="FH45" s="16">
        <v>1.8518518518518517E-2</v>
      </c>
      <c r="FI45" s="16">
        <v>0</v>
      </c>
      <c r="FJ45" s="16">
        <v>0</v>
      </c>
      <c r="FK45" s="16">
        <v>0</v>
      </c>
      <c r="FL45" s="16">
        <v>0</v>
      </c>
      <c r="FM45" s="16">
        <v>0</v>
      </c>
      <c r="FN45" s="16">
        <v>6.0185185185185182E-2</v>
      </c>
      <c r="FO45" s="17">
        <v>0</v>
      </c>
      <c r="FP45" s="16">
        <v>0.12857142857142859</v>
      </c>
      <c r="FQ45" s="16">
        <v>0.23333333333333328</v>
      </c>
      <c r="FR45" s="16">
        <v>0.27619047619047615</v>
      </c>
      <c r="FS45" s="16">
        <v>0.30238095238095231</v>
      </c>
      <c r="FT45" s="16">
        <v>5.9523809523809514E-2</v>
      </c>
      <c r="FU45" s="16">
        <v>0</v>
      </c>
      <c r="FV45" s="16">
        <v>0</v>
      </c>
      <c r="FW45" s="16">
        <v>0.27777777777777773</v>
      </c>
      <c r="FX45" s="16">
        <v>0.3888888888888889</v>
      </c>
      <c r="FY45" s="16">
        <v>0.33333333333333331</v>
      </c>
      <c r="FZ45" s="16">
        <v>0</v>
      </c>
      <c r="GA45" s="17">
        <v>0</v>
      </c>
      <c r="GB45" s="16">
        <v>0</v>
      </c>
      <c r="GC45" s="16">
        <v>8.8888888888888892E-2</v>
      </c>
      <c r="GD45" s="16">
        <v>2.2222222222222223E-2</v>
      </c>
      <c r="GE45" s="16">
        <v>0.25925925925925924</v>
      </c>
      <c r="GF45" s="16">
        <v>0.10370370370370371</v>
      </c>
      <c r="GG45" s="16">
        <v>6.666666666666668E-2</v>
      </c>
      <c r="GH45" s="16">
        <v>9.6296296296296297E-2</v>
      </c>
      <c r="GI45" s="16">
        <v>0.13333333333333336</v>
      </c>
      <c r="GJ45" s="16">
        <v>1.4814814814814815E-2</v>
      </c>
      <c r="GK45" s="16">
        <v>9.629629629629631E-2</v>
      </c>
      <c r="GL45" s="16">
        <v>0</v>
      </c>
      <c r="GM45" s="16">
        <v>4.4444444444444446E-2</v>
      </c>
      <c r="GN45" s="16">
        <v>2.9629629629629631E-2</v>
      </c>
      <c r="GO45" s="16">
        <v>4.4444444444444439E-2</v>
      </c>
      <c r="GP45" s="19">
        <v>0</v>
      </c>
      <c r="GQ45" s="17"/>
      <c r="GR45" s="38">
        <v>0.88888888888888884</v>
      </c>
      <c r="GS45" s="38">
        <v>0.1111111111111111</v>
      </c>
      <c r="GT45" s="49">
        <v>0</v>
      </c>
      <c r="GU45" s="16">
        <v>0.5</v>
      </c>
      <c r="GV45" s="16">
        <v>0.5</v>
      </c>
      <c r="GW45" s="16">
        <v>0</v>
      </c>
      <c r="GX45" s="16">
        <v>0</v>
      </c>
      <c r="GY45" s="16">
        <v>0</v>
      </c>
      <c r="GZ45" s="16">
        <v>0</v>
      </c>
      <c r="HA45" s="17">
        <v>0</v>
      </c>
      <c r="HB45" s="16">
        <v>4.8148148148148148E-2</v>
      </c>
      <c r="HC45" s="16">
        <v>0</v>
      </c>
      <c r="HD45" s="16">
        <v>5.648148148148148E-2</v>
      </c>
      <c r="HE45" s="16">
        <v>4.6296296296296294E-2</v>
      </c>
      <c r="HF45" s="16">
        <v>1.6666666666666666E-2</v>
      </c>
      <c r="HG45" s="16">
        <v>6.666666666666668E-2</v>
      </c>
      <c r="HH45" s="16">
        <v>0</v>
      </c>
      <c r="HI45" s="16">
        <v>0.23703703703703702</v>
      </c>
      <c r="HJ45" s="16">
        <v>0.13333333333333333</v>
      </c>
      <c r="HK45" s="16">
        <v>3.0555555555555558E-2</v>
      </c>
      <c r="HL45" s="16">
        <v>7.0370370370370361E-2</v>
      </c>
      <c r="HM45" s="16">
        <v>0.11481481481481481</v>
      </c>
      <c r="HN45" s="16">
        <v>0.14629629629629631</v>
      </c>
      <c r="HO45" s="16">
        <v>0</v>
      </c>
      <c r="HP45" s="19">
        <v>3.3333333333333333E-2</v>
      </c>
      <c r="HQ45" s="17"/>
      <c r="HR45" s="19">
        <v>0.77780000000000005</v>
      </c>
      <c r="HS45" s="16">
        <v>0.77780000000000005</v>
      </c>
      <c r="HT45" s="16">
        <v>0.1111</v>
      </c>
      <c r="HU45" s="16">
        <v>0</v>
      </c>
      <c r="HV45" s="16">
        <v>0.1111</v>
      </c>
      <c r="HW45" s="16">
        <v>0</v>
      </c>
      <c r="HX45" s="17">
        <v>0</v>
      </c>
      <c r="HY45" s="16">
        <v>0.12058201058201058</v>
      </c>
      <c r="HZ45" s="16">
        <v>8.4226818932701286E-2</v>
      </c>
      <c r="IA45" s="16">
        <v>9.6438746438746434E-2</v>
      </c>
      <c r="IB45" s="16">
        <v>9.433455433455433E-2</v>
      </c>
      <c r="IC45" s="16">
        <v>0.1352910052910053</v>
      </c>
      <c r="ID45" s="16">
        <v>6.0364385070267423E-2</v>
      </c>
      <c r="IE45" s="16">
        <v>3.737125619478561E-2</v>
      </c>
      <c r="IF45" s="16">
        <v>6.2104192104192109E-2</v>
      </c>
      <c r="IG45" s="16">
        <v>3.5862960568842923E-2</v>
      </c>
      <c r="IH45" s="16">
        <v>3.7259211376858434E-2</v>
      </c>
      <c r="II45" s="16">
        <v>7.3221527927410282E-2</v>
      </c>
      <c r="IJ45" s="16">
        <v>4.0991165697048047E-2</v>
      </c>
      <c r="IK45" s="16">
        <v>5.1098901098901098E-2</v>
      </c>
      <c r="IL45" s="16">
        <v>4.1215255332902392E-2</v>
      </c>
      <c r="IM45" s="19">
        <v>2.9638009049773754E-2</v>
      </c>
      <c r="IN45" s="17"/>
      <c r="IO45" s="16">
        <v>0.44444444444444442</v>
      </c>
      <c r="IP45" s="16">
        <v>0</v>
      </c>
      <c r="IQ45" s="16">
        <v>0</v>
      </c>
      <c r="IR45" s="16">
        <v>-0.1111111111111111</v>
      </c>
      <c r="IS45" s="16">
        <v>0.1111111111111111</v>
      </c>
      <c r="IT45" s="16">
        <v>0.22222222222222221</v>
      </c>
      <c r="IU45" s="17">
        <v>0.1111111111111111</v>
      </c>
      <c r="IV45" s="16">
        <v>0.33333333333333331</v>
      </c>
      <c r="IW45" s="16">
        <v>0.55555555555555558</v>
      </c>
      <c r="IX45" s="16">
        <v>0.66666666666666663</v>
      </c>
      <c r="IY45" s="16">
        <v>0</v>
      </c>
      <c r="IZ45" s="16">
        <v>-0.33333333333333331</v>
      </c>
      <c r="JA45" s="16">
        <v>0.22222222222222221</v>
      </c>
      <c r="JB45" s="16">
        <v>0.22222222222222221</v>
      </c>
      <c r="JC45" s="16">
        <v>0</v>
      </c>
      <c r="JD45" s="16">
        <v>0</v>
      </c>
      <c r="JE45" s="16">
        <v>0.22222222222222221</v>
      </c>
      <c r="JF45" s="19">
        <v>0.1111111111111111</v>
      </c>
      <c r="JG45" s="17"/>
      <c r="JH45" s="301">
        <v>7.0891690009337066E-2</v>
      </c>
      <c r="JI45" s="247">
        <v>6.4799253034547144E-2</v>
      </c>
      <c r="JJ45" s="247">
        <v>6.4799253034547144E-2</v>
      </c>
      <c r="JK45" s="247">
        <v>0.22068160597572362</v>
      </c>
      <c r="JL45" s="247">
        <v>0.22922502334267039</v>
      </c>
      <c r="JM45" s="247">
        <v>5.9897292250233429E-2</v>
      </c>
      <c r="JN45" s="247">
        <v>6.2348272642390283E-2</v>
      </c>
      <c r="JO45" s="247">
        <v>6.9631185807656384E-2</v>
      </c>
      <c r="JP45" s="247">
        <v>7.2082166199813252E-2</v>
      </c>
      <c r="JQ45" s="247">
        <v>7.0564892623716152E-2</v>
      </c>
      <c r="JR45" s="301">
        <v>1.5079365079365078E-2</v>
      </c>
      <c r="JS45" s="248"/>
      <c r="JT45" s="19">
        <v>0.25</v>
      </c>
      <c r="JU45" s="16">
        <v>0.125</v>
      </c>
      <c r="JV45" s="16">
        <v>0</v>
      </c>
      <c r="JW45" s="16">
        <v>0.625</v>
      </c>
      <c r="JX45" s="16">
        <v>0.75</v>
      </c>
      <c r="JY45" s="16">
        <v>0</v>
      </c>
      <c r="JZ45" s="16">
        <v>0.25</v>
      </c>
      <c r="KA45" s="16">
        <v>0.125</v>
      </c>
      <c r="KB45" s="16">
        <v>0.125</v>
      </c>
      <c r="KC45" s="16">
        <v>0.25</v>
      </c>
      <c r="KD45" s="19">
        <v>0</v>
      </c>
      <c r="KE45" s="17"/>
      <c r="KF45" s="16"/>
      <c r="KG45" s="16"/>
      <c r="KH45" s="16"/>
      <c r="KI45" s="16"/>
      <c r="KJ45" s="16"/>
      <c r="KK45" s="16"/>
      <c r="KL45" s="16"/>
      <c r="KM45" s="16"/>
      <c r="KN45" s="49">
        <v>0.22222222222222221</v>
      </c>
      <c r="KO45" s="16">
        <v>0</v>
      </c>
      <c r="KP45" s="16">
        <v>0</v>
      </c>
      <c r="KQ45" s="16">
        <v>-0.22222222222222221</v>
      </c>
      <c r="KR45" s="16">
        <v>-0.1111111111111111</v>
      </c>
      <c r="KS45" s="16">
        <v>0.1111111111111111</v>
      </c>
      <c r="KT45" s="17">
        <v>0.1111111111111111</v>
      </c>
      <c r="KU45" s="16">
        <v>0.3259259259259259</v>
      </c>
      <c r="KV45" s="16">
        <v>0.17777777777777778</v>
      </c>
      <c r="KW45" s="16">
        <v>0.25185185185185188</v>
      </c>
      <c r="KX45" s="16">
        <v>0.17777777777777778</v>
      </c>
      <c r="KY45" s="16">
        <v>6.6666666666666666E-2</v>
      </c>
      <c r="KZ45" s="16">
        <v>0.34921882130711013</v>
      </c>
      <c r="LA45" s="16">
        <v>0.19048299344024192</v>
      </c>
      <c r="LB45" s="16">
        <v>0.27778769876701942</v>
      </c>
      <c r="LC45" s="16">
        <v>0.1825462020468985</v>
      </c>
      <c r="LD45" s="17">
        <v>0</v>
      </c>
      <c r="LE45" s="16"/>
      <c r="LF45" s="16"/>
      <c r="LG45" s="16"/>
      <c r="LH45" s="16"/>
      <c r="LI45" s="16"/>
      <c r="LJ45" s="16"/>
      <c r="LK45" s="49"/>
      <c r="LL45" s="16"/>
      <c r="LM45" s="16"/>
      <c r="LN45" s="19"/>
      <c r="LO45" s="19"/>
      <c r="LP45" s="19"/>
      <c r="LQ45" s="49">
        <v>0.4</v>
      </c>
      <c r="LR45" s="16">
        <v>0.4</v>
      </c>
      <c r="LS45" s="16">
        <v>0.2</v>
      </c>
      <c r="LT45" s="16">
        <v>0</v>
      </c>
      <c r="LU45" s="16">
        <v>0.4</v>
      </c>
      <c r="LV45" s="16">
        <v>0.2</v>
      </c>
      <c r="LW45" s="16">
        <v>0</v>
      </c>
      <c r="LX45" s="19">
        <v>0</v>
      </c>
      <c r="LY45" s="19"/>
      <c r="LZ45" s="17"/>
      <c r="MA45" s="16">
        <v>0</v>
      </c>
      <c r="MB45" s="16">
        <v>0</v>
      </c>
      <c r="MC45" s="16">
        <v>0</v>
      </c>
      <c r="MD45" s="16">
        <v>0</v>
      </c>
      <c r="ME45" s="16">
        <v>0</v>
      </c>
      <c r="MF45" s="16">
        <v>0</v>
      </c>
      <c r="MG45" s="16">
        <v>0</v>
      </c>
      <c r="MH45" s="19">
        <v>0</v>
      </c>
      <c r="MI45" s="17"/>
      <c r="MJ45" s="16"/>
      <c r="MK45" s="16"/>
      <c r="ML45" s="16"/>
      <c r="MM45" s="16"/>
      <c r="MN45" s="16"/>
      <c r="MO45" s="16"/>
      <c r="MP45" s="49"/>
      <c r="MQ45" s="16"/>
      <c r="MR45" s="16"/>
      <c r="MS45" s="16"/>
      <c r="MT45" s="19"/>
      <c r="MU45" s="17"/>
      <c r="MV45" s="16">
        <v>0.25</v>
      </c>
      <c r="MW45" s="16">
        <v>0.25</v>
      </c>
      <c r="MX45" s="16">
        <v>0.25</v>
      </c>
      <c r="MY45" s="16">
        <v>0</v>
      </c>
      <c r="MZ45" s="16">
        <v>0.75</v>
      </c>
      <c r="NA45" s="16">
        <v>0.5</v>
      </c>
      <c r="NB45" s="16">
        <v>0</v>
      </c>
      <c r="NC45" s="19">
        <v>0</v>
      </c>
      <c r="ND45" s="17"/>
      <c r="NE45" s="19">
        <v>0</v>
      </c>
      <c r="NF45" s="16">
        <v>0</v>
      </c>
      <c r="NG45" s="16">
        <v>0</v>
      </c>
      <c r="NH45" s="16">
        <v>0</v>
      </c>
      <c r="NI45" s="16">
        <v>0</v>
      </c>
      <c r="NJ45" s="16">
        <v>0</v>
      </c>
      <c r="NK45" s="16">
        <v>0</v>
      </c>
      <c r="NL45" s="19">
        <v>0</v>
      </c>
      <c r="NM45" s="17"/>
      <c r="NN45" s="19"/>
      <c r="NO45" s="19"/>
      <c r="NP45" s="19"/>
      <c r="NQ45" s="19"/>
      <c r="NR45" s="19"/>
      <c r="NS45" s="17"/>
      <c r="NT45" s="19"/>
      <c r="NU45" s="19"/>
      <c r="NV45" s="19"/>
      <c r="NW45" s="19"/>
      <c r="NX45" s="19"/>
      <c r="NY45" s="17"/>
      <c r="NZ45" s="19"/>
      <c r="OA45" s="19"/>
      <c r="OB45" s="19"/>
      <c r="OC45" s="19"/>
      <c r="OD45" s="19"/>
      <c r="OE45" s="19"/>
      <c r="OF45" s="19"/>
      <c r="OG45" s="19"/>
      <c r="OH45" s="17"/>
      <c r="OI45" s="19"/>
      <c r="OJ45" s="19"/>
      <c r="OK45" s="19"/>
      <c r="OL45" s="19"/>
      <c r="OM45" s="19"/>
      <c r="ON45" s="19"/>
      <c r="OO45" s="19"/>
      <c r="OP45" s="19"/>
      <c r="OQ45" s="17"/>
      <c r="OR45" s="19"/>
      <c r="OS45" s="19"/>
      <c r="OT45" s="19"/>
      <c r="OU45" s="19"/>
      <c r="OV45" s="19"/>
      <c r="OW45" s="17"/>
      <c r="OX45" s="19"/>
      <c r="OY45" s="19"/>
      <c r="OZ45" s="19"/>
      <c r="PA45" s="19"/>
      <c r="PB45" s="19"/>
      <c r="PC45" s="17"/>
      <c r="PD45" s="19"/>
      <c r="PE45" s="19"/>
      <c r="PF45" s="19"/>
      <c r="PG45" s="19"/>
      <c r="PH45" s="19"/>
      <c r="PI45" s="19"/>
      <c r="PJ45" s="19"/>
      <c r="PK45" s="19"/>
      <c r="PL45" s="17"/>
      <c r="PM45" s="19"/>
      <c r="PN45" s="19"/>
      <c r="PO45" s="19"/>
      <c r="PP45" s="19"/>
      <c r="PQ45" s="19"/>
      <c r="PR45" s="19"/>
      <c r="PS45" s="19"/>
      <c r="PT45" s="19"/>
      <c r="PU45" s="17"/>
      <c r="PV45" s="19">
        <v>0.33333333333333337</v>
      </c>
      <c r="PW45" s="16">
        <v>7.407407407407407E-2</v>
      </c>
      <c r="PX45" s="16">
        <v>0.20370370370370369</v>
      </c>
      <c r="PY45" s="16">
        <v>0.24074074074074073</v>
      </c>
      <c r="PZ45" s="16">
        <v>0</v>
      </c>
      <c r="QA45" s="16">
        <v>3.7037037037037035E-2</v>
      </c>
      <c r="QB45" s="16">
        <v>0.1111111111111111</v>
      </c>
      <c r="QC45" s="19">
        <v>0</v>
      </c>
      <c r="QD45" s="17"/>
      <c r="QE45" s="19">
        <v>9.2592592592592587E-2</v>
      </c>
      <c r="QF45" s="16">
        <v>0.20370370370370369</v>
      </c>
      <c r="QG45" s="16">
        <v>0.16666666666666666</v>
      </c>
      <c r="QH45" s="16">
        <v>1.8518518518518517E-2</v>
      </c>
      <c r="QI45" s="16">
        <v>0.35185185185185186</v>
      </c>
      <c r="QJ45" s="16">
        <v>7.407407407407407E-2</v>
      </c>
      <c r="QK45" s="16">
        <v>9.2592592592592587E-2</v>
      </c>
      <c r="QL45" s="19">
        <v>0</v>
      </c>
      <c r="QM45" s="17"/>
      <c r="QN45" s="19">
        <v>0.37037037037037035</v>
      </c>
      <c r="QO45" s="16">
        <v>0.16666666666666666</v>
      </c>
      <c r="QP45" s="16">
        <v>0.16666666666666666</v>
      </c>
      <c r="QQ45" s="16">
        <v>0</v>
      </c>
      <c r="QR45" s="16">
        <v>0.18518518518518517</v>
      </c>
      <c r="QS45" s="16">
        <v>5.5555555555555552E-2</v>
      </c>
      <c r="QT45" s="16">
        <v>3.7037037037037035E-2</v>
      </c>
      <c r="QU45" s="19">
        <v>1.8518518518518517E-2</v>
      </c>
      <c r="QV45" s="17"/>
      <c r="QW45" s="49">
        <v>1.25</v>
      </c>
      <c r="QX45" s="19">
        <v>1.5833333333333333</v>
      </c>
      <c r="QY45" s="19">
        <v>0</v>
      </c>
      <c r="QZ45" s="17">
        <v>0</v>
      </c>
      <c r="RA45" s="49">
        <v>0.75</v>
      </c>
      <c r="RB45" s="19">
        <v>2.34</v>
      </c>
      <c r="RC45" s="19">
        <v>0</v>
      </c>
      <c r="RD45" s="17">
        <v>0</v>
      </c>
      <c r="RE45" s="49">
        <v>5995.5</v>
      </c>
      <c r="RF45" s="19">
        <v>295</v>
      </c>
      <c r="RG45" s="19">
        <v>971.6</v>
      </c>
      <c r="RH45" s="17">
        <v>236.66666666666666</v>
      </c>
      <c r="RI45" s="49">
        <v>25.5</v>
      </c>
      <c r="RJ45" s="19">
        <v>24.716666666666669</v>
      </c>
      <c r="RK45" s="19">
        <v>29.666666666666668</v>
      </c>
      <c r="RL45" s="17">
        <v>10</v>
      </c>
    </row>
    <row r="46" spans="1:481" x14ac:dyDescent="0.25">
      <c r="A46" s="33">
        <v>43435</v>
      </c>
      <c r="B46" s="34">
        <v>0.625</v>
      </c>
      <c r="C46" s="35">
        <v>0.375</v>
      </c>
      <c r="D46" s="34">
        <v>0.49629629629629635</v>
      </c>
      <c r="E46" s="36">
        <v>0.35555555555555568</v>
      </c>
      <c r="F46" s="36">
        <v>7.4074074074074084E-2</v>
      </c>
      <c r="G46" s="35">
        <v>7.4074074074074084E-2</v>
      </c>
      <c r="H46" s="36">
        <f>(+[1]Q5!$Y$4)/100</f>
        <v>0.75</v>
      </c>
      <c r="I46" s="36">
        <f>(+[1]Q5!$Z$4)/100</f>
        <v>0</v>
      </c>
      <c r="J46" s="36">
        <f>(+[1]Q5!$AA$4)/100</f>
        <v>0.25</v>
      </c>
      <c r="K46" s="36">
        <f>(+[1]Q5!$AB$4)/100</f>
        <v>0</v>
      </c>
      <c r="L46" s="36">
        <f>(+[1]Q5!$Y$5)/100</f>
        <v>0.6</v>
      </c>
      <c r="M46" s="36">
        <f>(+[1]Q5!$Z$5)/100</f>
        <v>0.2</v>
      </c>
      <c r="N46" s="36">
        <f>(+[1]Q5!$AA$5)/100</f>
        <v>0.2</v>
      </c>
      <c r="O46" s="36">
        <f>(+[1]Q5!$AB$5)/100</f>
        <v>0</v>
      </c>
      <c r="P46" s="36">
        <f>(+[1]Q5!$Y$6)/100</f>
        <v>0</v>
      </c>
      <c r="Q46" s="36">
        <f>(+[1]Q5!$Z$6)/100</f>
        <v>0</v>
      </c>
      <c r="R46" s="36">
        <f>(+[1]Q5!$AA$6)/100</f>
        <v>0</v>
      </c>
      <c r="S46" s="36">
        <f>(+[1]Q5!$AB$6)/100</f>
        <v>0</v>
      </c>
      <c r="T46" s="36">
        <f>(+[1]Q5!$Y$7)/100</f>
        <v>1</v>
      </c>
      <c r="U46" s="36">
        <f>(+[1]Q5!$Z$7)/100</f>
        <v>0</v>
      </c>
      <c r="V46" s="36">
        <f>(+[1]Q5!$AA$7)/100</f>
        <v>0</v>
      </c>
      <c r="W46" s="36">
        <f>(+[1]Q5!$AB$7)/100</f>
        <v>0</v>
      </c>
      <c r="X46" s="34">
        <v>0.125</v>
      </c>
      <c r="Y46" s="36">
        <v>-0.125</v>
      </c>
      <c r="Z46" s="36">
        <v>0</v>
      </c>
      <c r="AA46" s="36">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83">
        <v>0.2</v>
      </c>
      <c r="AY46" s="84">
        <v>0.5</v>
      </c>
      <c r="AZ46" s="84">
        <v>0</v>
      </c>
      <c r="BA46" s="84">
        <v>0</v>
      </c>
      <c r="BB46" s="84">
        <v>0</v>
      </c>
      <c r="BC46" s="84">
        <v>0</v>
      </c>
      <c r="BD46" s="84">
        <v>0.1</v>
      </c>
      <c r="BE46" s="84">
        <v>0</v>
      </c>
      <c r="BF46" s="84">
        <v>0</v>
      </c>
      <c r="BG46" s="84">
        <v>0</v>
      </c>
      <c r="BH46" s="84">
        <v>0.1</v>
      </c>
      <c r="BI46" s="84">
        <v>0.1</v>
      </c>
      <c r="BJ46" s="84">
        <v>0.33333333333333326</v>
      </c>
      <c r="BK46" s="84">
        <v>0.83333333333333348</v>
      </c>
      <c r="BL46" s="84">
        <v>0</v>
      </c>
      <c r="BM46" s="84">
        <v>0</v>
      </c>
      <c r="BN46" s="84">
        <v>0</v>
      </c>
      <c r="BO46" s="84">
        <v>0</v>
      </c>
      <c r="BP46" s="84">
        <v>0.16666666666666663</v>
      </c>
      <c r="BQ46" s="84">
        <v>0</v>
      </c>
      <c r="BR46" s="84">
        <v>0</v>
      </c>
      <c r="BS46" s="84">
        <v>0</v>
      </c>
      <c r="BT46" s="84">
        <v>0.16666666666666663</v>
      </c>
      <c r="BU46" s="41">
        <v>0.16666666666666663</v>
      </c>
      <c r="BV46" s="49">
        <v>0.75</v>
      </c>
      <c r="BW46" s="17">
        <v>0.25</v>
      </c>
      <c r="BX46" s="81">
        <v>0.46296296296296302</v>
      </c>
      <c r="BY46" s="81">
        <v>0.37962962962962965</v>
      </c>
      <c r="BZ46" s="81">
        <v>7.4074074074074084E-2</v>
      </c>
      <c r="CA46" s="82">
        <v>8.3333333333333343E-2</v>
      </c>
      <c r="CB46" s="16">
        <v>0.75</v>
      </c>
      <c r="CC46" s="16">
        <v>0</v>
      </c>
      <c r="CD46" s="16">
        <v>0.25</v>
      </c>
      <c r="CE46" s="16">
        <v>0</v>
      </c>
      <c r="CF46" s="16">
        <v>0.4</v>
      </c>
      <c r="CG46" s="16">
        <v>0.2</v>
      </c>
      <c r="CH46" s="16">
        <v>0.4</v>
      </c>
      <c r="CI46" s="16">
        <v>0</v>
      </c>
      <c r="CJ46" s="16">
        <v>1</v>
      </c>
      <c r="CK46" s="16">
        <v>0</v>
      </c>
      <c r="CL46" s="16">
        <v>0</v>
      </c>
      <c r="CM46" s="16">
        <v>0</v>
      </c>
      <c r="CN46" s="16">
        <v>1</v>
      </c>
      <c r="CO46" s="16">
        <v>0</v>
      </c>
      <c r="CP46" s="16">
        <v>0</v>
      </c>
      <c r="CQ46" s="17">
        <v>0</v>
      </c>
      <c r="CR46" s="16">
        <v>0.16666666666666666</v>
      </c>
      <c r="CS46" s="16">
        <v>0</v>
      </c>
      <c r="CT46" s="16">
        <v>-0.16666666666666666</v>
      </c>
      <c r="CU46" s="17">
        <v>0</v>
      </c>
      <c r="CV46" s="16">
        <v>0.42857142857142855</v>
      </c>
      <c r="CW46" s="16">
        <v>7.1428571428571425E-2</v>
      </c>
      <c r="CX46" s="16">
        <v>7.1428571428571425E-2</v>
      </c>
      <c r="CY46" s="16">
        <v>0</v>
      </c>
      <c r="CZ46" s="16">
        <v>0.14285714285714285</v>
      </c>
      <c r="DA46" s="16">
        <v>0</v>
      </c>
      <c r="DB46" s="16">
        <v>0.14285714285714285</v>
      </c>
      <c r="DC46" s="16">
        <v>0.14285714285714285</v>
      </c>
      <c r="DD46" s="16">
        <v>0</v>
      </c>
      <c r="DE46" s="16">
        <v>0</v>
      </c>
      <c r="DF46" s="16">
        <v>0</v>
      </c>
      <c r="DG46" s="16">
        <v>1</v>
      </c>
      <c r="DH46" s="16">
        <v>0.16666666666666663</v>
      </c>
      <c r="DI46" s="16">
        <v>0.16666666666666663</v>
      </c>
      <c r="DJ46" s="16">
        <v>0</v>
      </c>
      <c r="DK46" s="16">
        <v>0.33333333333333326</v>
      </c>
      <c r="DL46" s="16">
        <v>0</v>
      </c>
      <c r="DM46" s="16">
        <v>0.33333333333333326</v>
      </c>
      <c r="DN46" s="16">
        <v>0.33333333333333326</v>
      </c>
      <c r="DO46" s="16">
        <v>0</v>
      </c>
      <c r="DP46" s="16">
        <v>0</v>
      </c>
      <c r="DQ46" s="17">
        <v>0</v>
      </c>
      <c r="DR46" s="16">
        <v>0.33333333333333326</v>
      </c>
      <c r="DS46" s="16">
        <v>0.33333333333333326</v>
      </c>
      <c r="DT46" s="16">
        <v>8.3333333333333315E-2</v>
      </c>
      <c r="DU46" s="16">
        <v>8.3333333333333315E-2</v>
      </c>
      <c r="DV46" s="16">
        <v>0</v>
      </c>
      <c r="DW46" s="16">
        <v>0</v>
      </c>
      <c r="DX46" s="16">
        <v>8.3333333333333315E-2</v>
      </c>
      <c r="DY46" s="16">
        <v>0</v>
      </c>
      <c r="DZ46" s="16">
        <v>0</v>
      </c>
      <c r="EA46" s="16">
        <v>0</v>
      </c>
      <c r="EB46" s="16">
        <v>8.3333333333333315E-2</v>
      </c>
      <c r="EC46" s="16">
        <v>0</v>
      </c>
      <c r="ED46" s="16">
        <v>0.66666666666666652</v>
      </c>
      <c r="EE46" s="16">
        <v>0.66666666666666652</v>
      </c>
      <c r="EF46" s="16">
        <v>0.16666666666666663</v>
      </c>
      <c r="EG46" s="16">
        <v>0.16666666666666663</v>
      </c>
      <c r="EH46" s="16">
        <v>0</v>
      </c>
      <c r="EI46" s="16">
        <v>0</v>
      </c>
      <c r="EJ46" s="16">
        <v>0.16666666666666663</v>
      </c>
      <c r="EK46" s="16">
        <v>0</v>
      </c>
      <c r="EL46" s="16">
        <v>0</v>
      </c>
      <c r="EM46" s="16">
        <v>0</v>
      </c>
      <c r="EN46" s="16">
        <v>0.16666666666666663</v>
      </c>
      <c r="EO46" s="17">
        <v>0</v>
      </c>
      <c r="EP46" s="16">
        <v>8.3333333333333329E-2</v>
      </c>
      <c r="EQ46" s="16">
        <v>0.3125</v>
      </c>
      <c r="ER46" s="16">
        <v>0.14583333333333334</v>
      </c>
      <c r="ES46" s="16">
        <v>0.14583333333333331</v>
      </c>
      <c r="ET46" s="16">
        <v>8.3333333333333329E-2</v>
      </c>
      <c r="EU46" s="16">
        <v>0</v>
      </c>
      <c r="EV46" s="16">
        <v>8.3333333333333329E-2</v>
      </c>
      <c r="EW46" s="16">
        <v>0</v>
      </c>
      <c r="EX46" s="16">
        <v>6.25E-2</v>
      </c>
      <c r="EY46" s="16">
        <v>2.0833333333333332E-2</v>
      </c>
      <c r="EZ46" s="16">
        <v>0</v>
      </c>
      <c r="FA46" s="16">
        <v>0</v>
      </c>
      <c r="FB46" s="16">
        <v>6.25E-2</v>
      </c>
      <c r="FC46" s="16">
        <v>7.1428571428571425E-2</v>
      </c>
      <c r="FD46" s="16">
        <v>0.3571428571428571</v>
      </c>
      <c r="FE46" s="16">
        <v>0.11904761904761904</v>
      </c>
      <c r="FF46" s="16">
        <v>0.11904761904761904</v>
      </c>
      <c r="FG46" s="16">
        <v>9.5238095238095233E-2</v>
      </c>
      <c r="FH46" s="16">
        <v>0</v>
      </c>
      <c r="FI46" s="16">
        <v>0.11904761904761904</v>
      </c>
      <c r="FJ46" s="16">
        <v>0</v>
      </c>
      <c r="FK46" s="16">
        <v>7.1428571428571425E-2</v>
      </c>
      <c r="FL46" s="16">
        <v>4.7619047619047616E-2</v>
      </c>
      <c r="FM46" s="16">
        <v>0</v>
      </c>
      <c r="FN46" s="16">
        <v>0</v>
      </c>
      <c r="FO46" s="17">
        <v>0</v>
      </c>
      <c r="FP46" s="16">
        <v>7.6923076923076913E-2</v>
      </c>
      <c r="FQ46" s="16">
        <v>0.30769230769230765</v>
      </c>
      <c r="FR46" s="16">
        <v>0.38461538461538464</v>
      </c>
      <c r="FS46" s="16">
        <v>0.23076923076923078</v>
      </c>
      <c r="FT46" s="16">
        <v>0</v>
      </c>
      <c r="FU46" s="16">
        <v>0</v>
      </c>
      <c r="FV46" s="16">
        <v>0.14285714285714285</v>
      </c>
      <c r="FW46" s="16">
        <v>0.2857142857142857</v>
      </c>
      <c r="FX46" s="16">
        <v>0.2142857142857143</v>
      </c>
      <c r="FY46" s="16">
        <v>0.2857142857142857</v>
      </c>
      <c r="FZ46" s="16">
        <v>7.1428571428571425E-2</v>
      </c>
      <c r="GA46" s="17">
        <v>0</v>
      </c>
      <c r="GB46" s="16">
        <v>7.1296296296296302E-2</v>
      </c>
      <c r="GC46" s="16">
        <v>1.4814814814814815E-2</v>
      </c>
      <c r="GD46" s="16">
        <v>0.12619047619047619</v>
      </c>
      <c r="GE46" s="16">
        <v>0.20833333333333331</v>
      </c>
      <c r="GF46" s="16">
        <v>7.3148148148148157E-2</v>
      </c>
      <c r="GG46" s="16">
        <v>5.8333333333333334E-2</v>
      </c>
      <c r="GH46" s="16">
        <v>6.6666666666666666E-2</v>
      </c>
      <c r="GI46" s="16">
        <v>0.14166666666666666</v>
      </c>
      <c r="GJ46" s="16">
        <v>0</v>
      </c>
      <c r="GK46" s="16">
        <v>7.301587301587302E-2</v>
      </c>
      <c r="GL46" s="16">
        <v>0</v>
      </c>
      <c r="GM46" s="16">
        <v>9.9338624338624337E-2</v>
      </c>
      <c r="GN46" s="16">
        <v>0</v>
      </c>
      <c r="GO46" s="16">
        <v>6.7195767195767198E-2</v>
      </c>
      <c r="GP46" s="19">
        <v>0</v>
      </c>
      <c r="GQ46" s="17"/>
      <c r="GR46" s="38">
        <v>1</v>
      </c>
      <c r="GS46" s="38">
        <v>0</v>
      </c>
      <c r="GT46" s="49">
        <v>0</v>
      </c>
      <c r="GU46" s="16">
        <v>0</v>
      </c>
      <c r="GV46" s="16">
        <v>0</v>
      </c>
      <c r="GW46" s="38">
        <v>0</v>
      </c>
      <c r="GX46" s="38">
        <v>0</v>
      </c>
      <c r="GY46" s="38">
        <v>0</v>
      </c>
      <c r="GZ46" s="38">
        <v>0</v>
      </c>
      <c r="HA46" s="40">
        <v>0</v>
      </c>
      <c r="HB46" s="16">
        <v>4.1666666666666664E-2</v>
      </c>
      <c r="HC46" s="16">
        <v>4.1666666666666664E-2</v>
      </c>
      <c r="HD46" s="16">
        <v>7.4999999999999997E-2</v>
      </c>
      <c r="HE46" s="16">
        <v>5.8333333333333334E-2</v>
      </c>
      <c r="HF46" s="16">
        <v>8.3333333333333332E-3</v>
      </c>
      <c r="HG46" s="16">
        <v>6.6666666666666666E-2</v>
      </c>
      <c r="HH46" s="16">
        <v>0</v>
      </c>
      <c r="HI46" s="16">
        <v>0.19166666666666665</v>
      </c>
      <c r="HJ46" s="16">
        <v>0.13333333333333333</v>
      </c>
      <c r="HK46" s="16">
        <v>4.1666666666666671E-2</v>
      </c>
      <c r="HL46" s="16">
        <v>3.3333333333333333E-2</v>
      </c>
      <c r="HM46" s="16">
        <v>0.10833333333333334</v>
      </c>
      <c r="HN46" s="16">
        <v>0.16666666666666669</v>
      </c>
      <c r="HO46" s="16">
        <v>2.5000000000000001E-2</v>
      </c>
      <c r="HP46" s="19">
        <v>8.3333333333333332E-3</v>
      </c>
      <c r="HQ46" s="17"/>
      <c r="HR46" s="19">
        <v>0.625</v>
      </c>
      <c r="HS46" s="16">
        <v>0.25</v>
      </c>
      <c r="HT46" s="16">
        <v>0</v>
      </c>
      <c r="HU46" s="16">
        <v>0</v>
      </c>
      <c r="HV46" s="16">
        <v>0.625</v>
      </c>
      <c r="HW46" s="16">
        <v>0.125</v>
      </c>
      <c r="HX46" s="17">
        <v>0</v>
      </c>
      <c r="HY46" s="16">
        <v>0.14222222222222222</v>
      </c>
      <c r="HZ46" s="16">
        <v>5.9797979797979794E-2</v>
      </c>
      <c r="IA46" s="16">
        <v>0.11313131313131312</v>
      </c>
      <c r="IB46" s="16">
        <v>0.11151515151515151</v>
      </c>
      <c r="IC46" s="16">
        <v>0.17777777777777776</v>
      </c>
      <c r="ID46" s="16">
        <v>4.202020202020202E-2</v>
      </c>
      <c r="IE46" s="16">
        <v>4.714975845410628E-2</v>
      </c>
      <c r="IF46" s="16">
        <v>3.2534036012296881E-2</v>
      </c>
      <c r="IG46" s="16">
        <v>5.5090030742204657E-2</v>
      </c>
      <c r="IH46" s="16">
        <v>5.0311813790074662E-2</v>
      </c>
      <c r="II46" s="16">
        <v>5.670619235836627E-2</v>
      </c>
      <c r="IJ46" s="16">
        <v>3.7312252964426876E-2</v>
      </c>
      <c r="IK46" s="16">
        <v>3.7312252964426876E-2</v>
      </c>
      <c r="IL46" s="16">
        <v>3.1058410188844969E-2</v>
      </c>
      <c r="IM46" s="19">
        <v>6.0606060606060606E-3</v>
      </c>
      <c r="IN46" s="17"/>
      <c r="IO46" s="16">
        <v>0</v>
      </c>
      <c r="IP46" s="16">
        <v>0</v>
      </c>
      <c r="IQ46" s="16">
        <v>0</v>
      </c>
      <c r="IR46" s="16">
        <v>-0.125</v>
      </c>
      <c r="IS46" s="16">
        <v>0</v>
      </c>
      <c r="IT46" s="16">
        <v>0.125</v>
      </c>
      <c r="IU46" s="17">
        <v>0</v>
      </c>
      <c r="IV46" s="16">
        <v>0.625</v>
      </c>
      <c r="IW46" s="16">
        <v>0.5</v>
      </c>
      <c r="IX46" s="16">
        <v>0.625</v>
      </c>
      <c r="IY46" s="16">
        <v>0.125</v>
      </c>
      <c r="IZ46" s="16">
        <v>-0.5</v>
      </c>
      <c r="JA46" s="16">
        <v>0.125</v>
      </c>
      <c r="JB46" s="16">
        <v>0.5</v>
      </c>
      <c r="JC46" s="16">
        <v>0.375</v>
      </c>
      <c r="JD46" s="16">
        <v>0</v>
      </c>
      <c r="JE46" s="16">
        <v>0.5</v>
      </c>
      <c r="JF46" s="19">
        <v>-0.125</v>
      </c>
      <c r="JG46" s="17"/>
      <c r="JH46" s="301">
        <v>6.0404040404040418E-2</v>
      </c>
      <c r="JI46" s="247">
        <v>7.1515151515151532E-2</v>
      </c>
      <c r="JJ46" s="247">
        <v>7.5353535353535353E-2</v>
      </c>
      <c r="JK46" s="247">
        <v>6.484848484848485E-2</v>
      </c>
      <c r="JL46" s="247">
        <v>0.39333333333333331</v>
      </c>
      <c r="JM46" s="247">
        <v>6.0404040404040418E-2</v>
      </c>
      <c r="JN46" s="247">
        <v>6.6060606060606056E-2</v>
      </c>
      <c r="JO46" s="247">
        <v>6.545454545454546E-2</v>
      </c>
      <c r="JP46" s="247">
        <v>6.545454545454546E-2</v>
      </c>
      <c r="JQ46" s="247">
        <v>7.7171717171717169E-2</v>
      </c>
      <c r="JR46" s="301">
        <v>0</v>
      </c>
      <c r="JS46" s="248"/>
      <c r="JT46" s="19">
        <v>0.25</v>
      </c>
      <c r="JU46" s="16">
        <v>0.375</v>
      </c>
      <c r="JV46" s="16">
        <v>0.25</v>
      </c>
      <c r="JW46" s="16">
        <v>0.5</v>
      </c>
      <c r="JX46" s="16">
        <v>0.75</v>
      </c>
      <c r="JY46" s="16">
        <v>0.25</v>
      </c>
      <c r="JZ46" s="16">
        <v>0.25</v>
      </c>
      <c r="KA46" s="16">
        <v>0.25</v>
      </c>
      <c r="KB46" s="16">
        <v>0.25</v>
      </c>
      <c r="KC46" s="16">
        <v>0.5</v>
      </c>
      <c r="KD46" s="19">
        <v>0</v>
      </c>
      <c r="KE46" s="17"/>
      <c r="KF46" s="16"/>
      <c r="KG46" s="16"/>
      <c r="KH46" s="16"/>
      <c r="KI46" s="16"/>
      <c r="KJ46" s="16"/>
      <c r="KK46" s="16"/>
      <c r="KL46" s="16"/>
      <c r="KM46" s="16"/>
      <c r="KN46" s="49">
        <v>0</v>
      </c>
      <c r="KO46" s="16">
        <v>0</v>
      </c>
      <c r="KP46" s="16">
        <v>-0.1111111111111111</v>
      </c>
      <c r="KQ46" s="16">
        <v>-0.1111111111111111</v>
      </c>
      <c r="KR46" s="16">
        <v>0</v>
      </c>
      <c r="KS46" s="16">
        <v>0.22222222222222221</v>
      </c>
      <c r="KT46" s="17">
        <v>0.1111111111111111</v>
      </c>
      <c r="KU46" s="16">
        <v>0.31388888888888883</v>
      </c>
      <c r="KV46" s="16">
        <v>0.17883597883597882</v>
      </c>
      <c r="KW46" s="16">
        <v>0.26917989417989413</v>
      </c>
      <c r="KX46" s="16">
        <v>0.21587301587301588</v>
      </c>
      <c r="KY46" s="16">
        <v>2.2222222222222223E-2</v>
      </c>
      <c r="KZ46" s="16">
        <v>0.31388888888888883</v>
      </c>
      <c r="LA46" s="16">
        <v>0.15978835978835981</v>
      </c>
      <c r="LB46" s="16">
        <v>0.30092592592592593</v>
      </c>
      <c r="LC46" s="16">
        <v>0.2031746031746032</v>
      </c>
      <c r="LD46" s="17">
        <v>2.2222222222222223E-2</v>
      </c>
      <c r="LE46" s="16"/>
      <c r="LF46" s="16"/>
      <c r="LG46" s="16"/>
      <c r="LH46" s="16"/>
      <c r="LI46" s="16"/>
      <c r="LJ46" s="16"/>
      <c r="LK46" s="49"/>
      <c r="LL46" s="16"/>
      <c r="LM46" s="16"/>
      <c r="LN46" s="19"/>
      <c r="LO46" s="19"/>
      <c r="LP46" s="19"/>
      <c r="LQ46" s="49">
        <v>0.5</v>
      </c>
      <c r="LR46" s="16">
        <v>0.5</v>
      </c>
      <c r="LS46" s="16">
        <v>0.25</v>
      </c>
      <c r="LT46" s="16">
        <v>0.25</v>
      </c>
      <c r="LU46" s="16">
        <v>0</v>
      </c>
      <c r="LV46" s="16">
        <v>0</v>
      </c>
      <c r="LW46" s="16">
        <v>0</v>
      </c>
      <c r="LX46" s="19">
        <v>0</v>
      </c>
      <c r="LY46" s="19"/>
      <c r="LZ46" s="17"/>
      <c r="MA46" s="16">
        <v>0</v>
      </c>
      <c r="MB46" s="16">
        <v>1</v>
      </c>
      <c r="MC46" s="16">
        <v>0</v>
      </c>
      <c r="MD46" s="16">
        <v>1</v>
      </c>
      <c r="ME46" s="16">
        <v>0</v>
      </c>
      <c r="MF46" s="16">
        <v>0</v>
      </c>
      <c r="MG46" s="16">
        <v>0</v>
      </c>
      <c r="MH46" s="19">
        <v>0</v>
      </c>
      <c r="MI46" s="17"/>
      <c r="MJ46" s="16"/>
      <c r="MK46" s="16"/>
      <c r="ML46" s="16"/>
      <c r="MM46" s="16"/>
      <c r="MN46" s="16"/>
      <c r="MO46" s="16"/>
      <c r="MP46" s="49"/>
      <c r="MQ46" s="16"/>
      <c r="MR46" s="16"/>
      <c r="MS46" s="16"/>
      <c r="MT46" s="19"/>
      <c r="MU46" s="17"/>
      <c r="MV46" s="16">
        <v>0.33329999999999999</v>
      </c>
      <c r="MW46" s="16">
        <v>0.66670000000000007</v>
      </c>
      <c r="MX46" s="16">
        <v>0</v>
      </c>
      <c r="MY46" s="16">
        <v>0</v>
      </c>
      <c r="MZ46" s="16">
        <v>0.33329999999999999</v>
      </c>
      <c r="NA46" s="16">
        <v>0</v>
      </c>
      <c r="NB46" s="16">
        <v>0</v>
      </c>
      <c r="NC46" s="19">
        <v>0</v>
      </c>
      <c r="ND46" s="17"/>
      <c r="NE46" s="19">
        <v>0.5</v>
      </c>
      <c r="NF46" s="16">
        <v>0.5</v>
      </c>
      <c r="NG46" s="16">
        <v>0</v>
      </c>
      <c r="NH46" s="16">
        <v>1</v>
      </c>
      <c r="NI46" s="16">
        <v>0</v>
      </c>
      <c r="NJ46" s="16">
        <v>0</v>
      </c>
      <c r="NK46" s="16">
        <v>0</v>
      </c>
      <c r="NL46" s="19">
        <v>0</v>
      </c>
      <c r="NM46" s="17"/>
      <c r="NN46" s="19"/>
      <c r="NO46" s="19"/>
      <c r="NP46" s="19"/>
      <c r="NQ46" s="19"/>
      <c r="NR46" s="19"/>
      <c r="NS46" s="17"/>
      <c r="NT46" s="19"/>
      <c r="NU46" s="19"/>
      <c r="NV46" s="19"/>
      <c r="NW46" s="19"/>
      <c r="NX46" s="19"/>
      <c r="NY46" s="17"/>
      <c r="NZ46" s="19"/>
      <c r="OA46" s="19"/>
      <c r="OB46" s="19"/>
      <c r="OC46" s="19"/>
      <c r="OD46" s="19"/>
      <c r="OE46" s="19"/>
      <c r="OF46" s="19"/>
      <c r="OG46" s="19"/>
      <c r="OH46" s="17"/>
      <c r="OI46" s="19"/>
      <c r="OJ46" s="19"/>
      <c r="OK46" s="19"/>
      <c r="OL46" s="19"/>
      <c r="OM46" s="19"/>
      <c r="ON46" s="19"/>
      <c r="OO46" s="19"/>
      <c r="OP46" s="19"/>
      <c r="OQ46" s="17"/>
      <c r="OR46" s="19"/>
      <c r="OS46" s="19"/>
      <c r="OT46" s="19"/>
      <c r="OU46" s="19"/>
      <c r="OV46" s="19"/>
      <c r="OW46" s="17"/>
      <c r="OX46" s="19"/>
      <c r="OY46" s="19"/>
      <c r="OZ46" s="19"/>
      <c r="PA46" s="19"/>
      <c r="PB46" s="19"/>
      <c r="PC46" s="17"/>
      <c r="PD46" s="19"/>
      <c r="PE46" s="19"/>
      <c r="PF46" s="19"/>
      <c r="PG46" s="19"/>
      <c r="PH46" s="19"/>
      <c r="PI46" s="19"/>
      <c r="PJ46" s="19"/>
      <c r="PK46" s="19"/>
      <c r="PL46" s="17"/>
      <c r="PM46" s="19"/>
      <c r="PN46" s="19"/>
      <c r="PO46" s="19"/>
      <c r="PP46" s="19"/>
      <c r="PQ46" s="19"/>
      <c r="PR46" s="19"/>
      <c r="PS46" s="19"/>
      <c r="PT46" s="19"/>
      <c r="PU46" s="17"/>
      <c r="PV46" s="19">
        <v>0.22916666666666666</v>
      </c>
      <c r="PW46" s="16">
        <v>0.14583333333333331</v>
      </c>
      <c r="PX46" s="16">
        <v>0.12499999999999999</v>
      </c>
      <c r="PY46" s="16">
        <v>0.25</v>
      </c>
      <c r="PZ46" s="16">
        <v>0.10416666666666666</v>
      </c>
      <c r="QA46" s="16">
        <v>4.1666666666666664E-2</v>
      </c>
      <c r="QB46" s="16">
        <v>0.10416666666666666</v>
      </c>
      <c r="QC46" s="19">
        <v>0</v>
      </c>
      <c r="QD46" s="17"/>
      <c r="QE46" s="19">
        <v>6.25E-2</v>
      </c>
      <c r="QF46" s="16">
        <v>0.125</v>
      </c>
      <c r="QG46" s="16">
        <v>8.3333333333333329E-2</v>
      </c>
      <c r="QH46" s="16">
        <v>6.25E-2</v>
      </c>
      <c r="QI46" s="16">
        <v>0.29166666666666669</v>
      </c>
      <c r="QJ46" s="16">
        <v>0.14583333333333331</v>
      </c>
      <c r="QK46" s="16">
        <v>0.22916666666666666</v>
      </c>
      <c r="QL46" s="19">
        <v>0</v>
      </c>
      <c r="QM46" s="17"/>
      <c r="QN46" s="19">
        <v>0.35416666666666663</v>
      </c>
      <c r="QO46" s="16">
        <v>0.125</v>
      </c>
      <c r="QP46" s="16">
        <v>0.14583333333333334</v>
      </c>
      <c r="QQ46" s="16">
        <v>6.25E-2</v>
      </c>
      <c r="QR46" s="16">
        <v>0.14583333333333331</v>
      </c>
      <c r="QS46" s="16">
        <v>0.10416666666666666</v>
      </c>
      <c r="QT46" s="16">
        <v>0</v>
      </c>
      <c r="QU46" s="19">
        <v>6.25E-2</v>
      </c>
      <c r="QV46" s="17"/>
      <c r="QW46" s="49">
        <v>28.75</v>
      </c>
      <c r="QX46" s="19">
        <v>15.1</v>
      </c>
      <c r="QY46" s="19">
        <v>2.5</v>
      </c>
      <c r="QZ46" s="17">
        <v>23.5</v>
      </c>
      <c r="RA46" s="49">
        <v>35</v>
      </c>
      <c r="RB46" s="19">
        <v>15.775</v>
      </c>
      <c r="RC46" s="19">
        <v>0</v>
      </c>
      <c r="RD46" s="17">
        <v>21</v>
      </c>
      <c r="RE46" s="49">
        <v>8131.333333333333</v>
      </c>
      <c r="RF46" s="19">
        <v>368.14285714285717</v>
      </c>
      <c r="RG46" s="19">
        <v>842.8</v>
      </c>
      <c r="RH46" s="17">
        <v>399.5</v>
      </c>
      <c r="RI46" s="49">
        <v>34.6</v>
      </c>
      <c r="RJ46" s="19">
        <v>23.666666666666668</v>
      </c>
      <c r="RK46" s="19">
        <v>57</v>
      </c>
      <c r="RL46" s="17">
        <v>40</v>
      </c>
    </row>
    <row r="47" spans="1:481" x14ac:dyDescent="0.25">
      <c r="A47" s="33">
        <v>43525</v>
      </c>
      <c r="B47" s="34">
        <v>0.75</v>
      </c>
      <c r="C47" s="35">
        <v>0.25</v>
      </c>
      <c r="D47" s="34">
        <v>0.4</v>
      </c>
      <c r="E47" s="36">
        <v>0.6</v>
      </c>
      <c r="F47" s="36">
        <v>0</v>
      </c>
      <c r="G47" s="35">
        <v>0</v>
      </c>
      <c r="H47" s="36">
        <f>(+[1]Q5!$R$4)/100</f>
        <v>0.75</v>
      </c>
      <c r="I47" s="36">
        <f>(+[1]Q5!$S$4)/100</f>
        <v>0</v>
      </c>
      <c r="J47" s="36">
        <f>(+[1]Q5!$T$4)/100</f>
        <v>0.25</v>
      </c>
      <c r="K47" s="36">
        <f>(+[1]Q5!$U$4)/100</f>
        <v>0</v>
      </c>
      <c r="L47" s="36">
        <f>(+[1]Q5!$R$5)/100</f>
        <v>0.66666666666666652</v>
      </c>
      <c r="M47" s="36">
        <f>(+[1]Q5!$S$5)/100</f>
        <v>0.16666666666666663</v>
      </c>
      <c r="N47" s="36">
        <f>(+[1]Q5!$T$5)/100</f>
        <v>0.16666666666666663</v>
      </c>
      <c r="O47" s="36">
        <f>(+[1]Q5!$U$5)/100</f>
        <v>0</v>
      </c>
      <c r="P47" s="36">
        <f>(+[1]Q5!$R$6)/100</f>
        <v>0</v>
      </c>
      <c r="Q47" s="36">
        <f>(+[1]Q5!$S$6)/100</f>
        <v>0</v>
      </c>
      <c r="R47" s="36">
        <f>(+[1]Q5!$T$6)/100</f>
        <v>0</v>
      </c>
      <c r="S47" s="36">
        <f>(+[1]Q5!$U$6)/100</f>
        <v>0</v>
      </c>
      <c r="T47" s="36">
        <f>(+[1]Q5!$R$7)/100</f>
        <v>0</v>
      </c>
      <c r="U47" s="36">
        <f>(+[1]Q5!$S$7)/100</f>
        <v>0</v>
      </c>
      <c r="V47" s="36">
        <f>(+[1]Q5!$T$7)/100</f>
        <v>0</v>
      </c>
      <c r="W47" s="36">
        <f>(+[1]Q5!$U$7)/100</f>
        <v>0</v>
      </c>
      <c r="X47" s="34">
        <v>1.5625E-2</v>
      </c>
      <c r="Y47" s="36">
        <v>3.125E-2</v>
      </c>
      <c r="Z47" s="36">
        <v>0</v>
      </c>
      <c r="AA47" s="36">
        <v>0</v>
      </c>
      <c r="AB47" s="49"/>
      <c r="AC47" s="16"/>
      <c r="AD47" s="16"/>
      <c r="AE47" s="16"/>
      <c r="AF47" s="16"/>
      <c r="AG47" s="16"/>
      <c r="AH47" s="16"/>
      <c r="AI47" s="16"/>
      <c r="AJ47" s="16"/>
      <c r="AK47" s="16"/>
      <c r="AL47" s="16"/>
      <c r="AM47" s="16"/>
      <c r="AN47" s="16"/>
      <c r="AO47" s="16"/>
      <c r="AP47" s="16"/>
      <c r="AQ47" s="16"/>
      <c r="AR47" s="16"/>
      <c r="AS47" s="16"/>
      <c r="AT47" s="16"/>
      <c r="AU47" s="16"/>
      <c r="AV47" s="16"/>
      <c r="AW47" s="17"/>
      <c r="AX47" s="83">
        <v>0.14285714285714285</v>
      </c>
      <c r="AY47" s="84">
        <v>0.35714285714285715</v>
      </c>
      <c r="AZ47" s="84">
        <v>7.1428571428571425E-2</v>
      </c>
      <c r="BA47" s="84">
        <v>0.14285714285714285</v>
      </c>
      <c r="BB47" s="84">
        <v>7.1428571428571425E-2</v>
      </c>
      <c r="BC47" s="84">
        <v>0</v>
      </c>
      <c r="BD47" s="84">
        <v>7.1428571428571425E-2</v>
      </c>
      <c r="BE47" s="84">
        <v>0</v>
      </c>
      <c r="BF47" s="84">
        <v>0</v>
      </c>
      <c r="BG47" s="84">
        <v>0</v>
      </c>
      <c r="BH47" s="84">
        <v>0.14285714285714285</v>
      </c>
      <c r="BI47" s="84">
        <v>0</v>
      </c>
      <c r="BJ47" s="84">
        <v>0.2857142857142857</v>
      </c>
      <c r="BK47" s="84">
        <v>0.7142857142857143</v>
      </c>
      <c r="BL47" s="84">
        <v>0.14285714285714285</v>
      </c>
      <c r="BM47" s="84">
        <v>0.2857142857142857</v>
      </c>
      <c r="BN47" s="84">
        <v>0.14285714285714285</v>
      </c>
      <c r="BO47" s="84">
        <v>0</v>
      </c>
      <c r="BP47" s="84">
        <v>0.14285714285714285</v>
      </c>
      <c r="BQ47" s="84">
        <v>0</v>
      </c>
      <c r="BR47" s="84">
        <v>0</v>
      </c>
      <c r="BS47" s="84">
        <v>0</v>
      </c>
      <c r="BT47" s="84">
        <v>0.2857142857142857</v>
      </c>
      <c r="BU47" s="41">
        <v>0</v>
      </c>
      <c r="BV47" s="49">
        <v>0.625</v>
      </c>
      <c r="BW47" s="17">
        <v>0.375</v>
      </c>
      <c r="BX47" s="81">
        <v>0.46666666666666673</v>
      </c>
      <c r="BY47" s="81">
        <v>0.53333333333333344</v>
      </c>
      <c r="BZ47" s="81">
        <v>0</v>
      </c>
      <c r="CA47" s="82">
        <v>0</v>
      </c>
      <c r="CB47" s="16">
        <v>0.75</v>
      </c>
      <c r="CC47" s="16">
        <v>0</v>
      </c>
      <c r="CD47" s="16">
        <v>0.25</v>
      </c>
      <c r="CE47" s="16">
        <v>0</v>
      </c>
      <c r="CF47" s="16">
        <v>0.4</v>
      </c>
      <c r="CG47" s="16">
        <v>0.4</v>
      </c>
      <c r="CH47" s="16">
        <v>0.2</v>
      </c>
      <c r="CI47" s="16">
        <v>0</v>
      </c>
      <c r="CJ47" s="16">
        <v>0</v>
      </c>
      <c r="CK47" s="16">
        <v>0</v>
      </c>
      <c r="CL47" s="16">
        <v>0</v>
      </c>
      <c r="CM47" s="16">
        <v>0</v>
      </c>
      <c r="CN47" s="16">
        <v>0</v>
      </c>
      <c r="CO47" s="16">
        <v>0</v>
      </c>
      <c r="CP47" s="16">
        <v>0</v>
      </c>
      <c r="CQ47" s="17">
        <v>0</v>
      </c>
      <c r="CR47" s="16">
        <v>0</v>
      </c>
      <c r="CS47" s="16">
        <v>-0.4</v>
      </c>
      <c r="CT47" s="16">
        <v>0</v>
      </c>
      <c r="CU47" s="17">
        <v>0</v>
      </c>
      <c r="CV47" s="16">
        <v>0.41666666666666674</v>
      </c>
      <c r="CW47" s="16">
        <v>8.3333333333333315E-2</v>
      </c>
      <c r="CX47" s="16">
        <v>8.3333333333333315E-2</v>
      </c>
      <c r="CY47" s="16">
        <v>0</v>
      </c>
      <c r="CZ47" s="16">
        <v>0.25</v>
      </c>
      <c r="DA47" s="16">
        <v>0</v>
      </c>
      <c r="DB47" s="16">
        <v>0.16666666666666663</v>
      </c>
      <c r="DC47" s="16">
        <v>0</v>
      </c>
      <c r="DD47" s="16">
        <v>0</v>
      </c>
      <c r="DE47" s="16">
        <v>0</v>
      </c>
      <c r="DF47" s="16">
        <v>0</v>
      </c>
      <c r="DG47" s="16">
        <v>1</v>
      </c>
      <c r="DH47" s="16">
        <v>0.2</v>
      </c>
      <c r="DI47" s="16">
        <v>0.2</v>
      </c>
      <c r="DJ47" s="16">
        <v>0</v>
      </c>
      <c r="DK47" s="16">
        <v>0.6</v>
      </c>
      <c r="DL47" s="16">
        <v>0</v>
      </c>
      <c r="DM47" s="16">
        <v>0.4</v>
      </c>
      <c r="DN47" s="16">
        <v>0</v>
      </c>
      <c r="DO47" s="16">
        <v>0</v>
      </c>
      <c r="DP47" s="16">
        <v>0</v>
      </c>
      <c r="DQ47" s="17">
        <v>0</v>
      </c>
      <c r="DR47" s="16">
        <v>0.1</v>
      </c>
      <c r="DS47" s="16">
        <v>0.4</v>
      </c>
      <c r="DT47" s="16">
        <v>0.1</v>
      </c>
      <c r="DU47" s="16">
        <v>0</v>
      </c>
      <c r="DV47" s="16">
        <v>0.1</v>
      </c>
      <c r="DW47" s="16">
        <v>0</v>
      </c>
      <c r="DX47" s="16">
        <v>0.1</v>
      </c>
      <c r="DY47" s="16">
        <v>0</v>
      </c>
      <c r="DZ47" s="16">
        <v>0</v>
      </c>
      <c r="EA47" s="16">
        <v>0</v>
      </c>
      <c r="EB47" s="16">
        <v>0.2</v>
      </c>
      <c r="EC47" s="16">
        <v>0</v>
      </c>
      <c r="ED47" s="16">
        <v>0.2</v>
      </c>
      <c r="EE47" s="16">
        <v>0.8</v>
      </c>
      <c r="EF47" s="16">
        <v>0.2</v>
      </c>
      <c r="EG47" s="16">
        <v>0</v>
      </c>
      <c r="EH47" s="16">
        <v>0.2</v>
      </c>
      <c r="EI47" s="16">
        <v>0</v>
      </c>
      <c r="EJ47" s="16">
        <v>0.2</v>
      </c>
      <c r="EK47" s="16">
        <v>0</v>
      </c>
      <c r="EL47" s="16">
        <v>0</v>
      </c>
      <c r="EM47" s="16">
        <v>0</v>
      </c>
      <c r="EN47" s="16">
        <v>0.4</v>
      </c>
      <c r="EO47" s="17">
        <v>0</v>
      </c>
      <c r="EP47" s="16">
        <v>0.14484126984126983</v>
      </c>
      <c r="EQ47" s="16">
        <v>0.25595238095238093</v>
      </c>
      <c r="ER47" s="16">
        <v>0.1111111111111111</v>
      </c>
      <c r="ES47" s="16">
        <v>0.1240079365079365</v>
      </c>
      <c r="ET47" s="16">
        <v>5.5555555555555552E-2</v>
      </c>
      <c r="EU47" s="16">
        <v>0.15079365079365079</v>
      </c>
      <c r="EV47" s="16">
        <v>4.7619047619047616E-2</v>
      </c>
      <c r="EW47" s="16">
        <v>2.0833333333333332E-2</v>
      </c>
      <c r="EX47" s="16">
        <v>2.0833333333333332E-2</v>
      </c>
      <c r="EY47" s="16">
        <v>0</v>
      </c>
      <c r="EZ47" s="16">
        <v>0</v>
      </c>
      <c r="FA47" s="16">
        <v>6.8452380952380945E-2</v>
      </c>
      <c r="FB47" s="16">
        <v>0</v>
      </c>
      <c r="FC47" s="16">
        <v>0.14285714285714285</v>
      </c>
      <c r="FD47" s="16">
        <v>0.26190476190476186</v>
      </c>
      <c r="FE47" s="16">
        <v>7.1428571428571425E-2</v>
      </c>
      <c r="FF47" s="16">
        <v>9.5238095238095233E-2</v>
      </c>
      <c r="FG47" s="16">
        <v>4.7619047619047616E-2</v>
      </c>
      <c r="FH47" s="16">
        <v>0.16666666666666666</v>
      </c>
      <c r="FI47" s="16">
        <v>4.7619047619047616E-2</v>
      </c>
      <c r="FJ47" s="16">
        <v>2.3809523809523808E-2</v>
      </c>
      <c r="FK47" s="16">
        <v>2.3809523809523808E-2</v>
      </c>
      <c r="FL47" s="16">
        <v>4.7619047619047616E-2</v>
      </c>
      <c r="FM47" s="16">
        <v>0</v>
      </c>
      <c r="FN47" s="16">
        <v>7.1428571428571425E-2</v>
      </c>
      <c r="FO47" s="17">
        <v>0</v>
      </c>
      <c r="FP47" s="16">
        <v>0.14285714285714285</v>
      </c>
      <c r="FQ47" s="16">
        <v>0.26190476190476192</v>
      </c>
      <c r="FR47" s="16">
        <v>0.19047619047619044</v>
      </c>
      <c r="FS47" s="16">
        <v>0.33333333333333331</v>
      </c>
      <c r="FT47" s="16">
        <v>7.1428571428571425E-2</v>
      </c>
      <c r="FU47" s="16">
        <v>0</v>
      </c>
      <c r="FV47" s="16">
        <v>0.1111111111111111</v>
      </c>
      <c r="FW47" s="16">
        <v>0.20833333333333331</v>
      </c>
      <c r="FX47" s="16">
        <v>0.3263888888888889</v>
      </c>
      <c r="FY47" s="16">
        <v>0.35416666666666663</v>
      </c>
      <c r="FZ47" s="16">
        <v>0</v>
      </c>
      <c r="GA47" s="17">
        <v>0</v>
      </c>
      <c r="GB47" s="16">
        <v>2.5000000000000001E-2</v>
      </c>
      <c r="GC47" s="16">
        <v>9.9999999999999992E-2</v>
      </c>
      <c r="GD47" s="16">
        <v>8.3333333333333329E-2</v>
      </c>
      <c r="GE47" s="16">
        <v>0.22500000000000001</v>
      </c>
      <c r="GF47" s="16">
        <v>1.6666666666666666E-2</v>
      </c>
      <c r="GG47" s="16">
        <v>0.10833333333333334</v>
      </c>
      <c r="GH47" s="16">
        <v>0.13333333333333333</v>
      </c>
      <c r="GI47" s="16">
        <v>4.1666666666666664E-2</v>
      </c>
      <c r="GJ47" s="16">
        <v>5.8333333333333334E-2</v>
      </c>
      <c r="GK47" s="16">
        <v>9.166666666666666E-2</v>
      </c>
      <c r="GL47" s="16">
        <v>0</v>
      </c>
      <c r="GM47" s="16">
        <v>7.4999999999999997E-2</v>
      </c>
      <c r="GN47" s="16">
        <v>2.5000000000000001E-2</v>
      </c>
      <c r="GO47" s="16">
        <v>1.6666666666666666E-2</v>
      </c>
      <c r="GP47" s="19">
        <v>0</v>
      </c>
      <c r="GQ47" s="17"/>
      <c r="GR47" s="38">
        <v>0.875</v>
      </c>
      <c r="GS47" s="38">
        <v>0.125</v>
      </c>
      <c r="GT47" s="49">
        <v>0</v>
      </c>
      <c r="GU47" s="16">
        <v>0</v>
      </c>
      <c r="GV47" s="16">
        <v>0.5</v>
      </c>
      <c r="GW47" s="38">
        <v>0.5</v>
      </c>
      <c r="GX47" s="38">
        <v>0</v>
      </c>
      <c r="GY47" s="38">
        <v>0</v>
      </c>
      <c r="GZ47" s="38">
        <v>0</v>
      </c>
      <c r="HA47" s="40">
        <v>0</v>
      </c>
      <c r="HB47" s="16">
        <v>6.6666666666666666E-2</v>
      </c>
      <c r="HC47" s="16">
        <v>4.1666666666666664E-2</v>
      </c>
      <c r="HD47" s="16">
        <v>4.1666666666666664E-2</v>
      </c>
      <c r="HE47" s="16">
        <v>0.1</v>
      </c>
      <c r="HF47" s="16">
        <v>1.6666666666666666E-2</v>
      </c>
      <c r="HG47" s="16">
        <v>4.1666666666666671E-2</v>
      </c>
      <c r="HH47" s="16">
        <v>8.3333333333333332E-3</v>
      </c>
      <c r="HI47" s="16">
        <v>0.23333333333333334</v>
      </c>
      <c r="HJ47" s="16">
        <v>0.15000000000000002</v>
      </c>
      <c r="HK47" s="16">
        <v>5.8333333333333334E-2</v>
      </c>
      <c r="HL47" s="16">
        <v>5.8333333333333334E-2</v>
      </c>
      <c r="HM47" s="16">
        <v>0.05</v>
      </c>
      <c r="HN47" s="16">
        <v>0.13333333333333333</v>
      </c>
      <c r="HO47" s="16">
        <v>0</v>
      </c>
      <c r="HP47" s="19">
        <v>0</v>
      </c>
      <c r="HQ47" s="17"/>
      <c r="HR47" s="19">
        <v>0.875</v>
      </c>
      <c r="HS47" s="16">
        <v>0.5</v>
      </c>
      <c r="HT47" s="16">
        <v>0</v>
      </c>
      <c r="HU47" s="16">
        <v>0</v>
      </c>
      <c r="HV47" s="16">
        <v>0.5</v>
      </c>
      <c r="HW47" s="16">
        <v>0</v>
      </c>
      <c r="HX47" s="17">
        <v>0</v>
      </c>
      <c r="HY47" s="16">
        <v>0.12509652509652508</v>
      </c>
      <c r="HZ47" s="16">
        <v>6.5422565422565429E-2</v>
      </c>
      <c r="IA47" s="16">
        <v>6.006006006006006E-2</v>
      </c>
      <c r="IB47" s="16">
        <v>8.9232089232089223E-2</v>
      </c>
      <c r="IC47" s="16">
        <v>0.1442942942942943</v>
      </c>
      <c r="ID47" s="16">
        <v>4.5581295581295582E-2</v>
      </c>
      <c r="IE47" s="16">
        <v>3.888888888888889E-2</v>
      </c>
      <c r="IF47" s="16">
        <v>7.9611754611754612E-2</v>
      </c>
      <c r="IG47" s="16">
        <v>7.4796224796224789E-2</v>
      </c>
      <c r="IH47" s="16">
        <v>3.8588588588588588E-2</v>
      </c>
      <c r="II47" s="16">
        <v>7.2318747318747309E-2</v>
      </c>
      <c r="IJ47" s="16">
        <v>5.0986700986700981E-2</v>
      </c>
      <c r="IK47" s="16">
        <v>4.9747962247962248E-2</v>
      </c>
      <c r="IL47" s="16">
        <v>4.8509223509223508E-2</v>
      </c>
      <c r="IM47" s="19">
        <v>1.6865079365079364E-2</v>
      </c>
      <c r="IN47" s="17"/>
      <c r="IO47" s="16">
        <v>0.25</v>
      </c>
      <c r="IP47" s="16">
        <v>0.125</v>
      </c>
      <c r="IQ47" s="16">
        <v>0</v>
      </c>
      <c r="IR47" s="16">
        <v>0</v>
      </c>
      <c r="IS47" s="16">
        <v>-0.125</v>
      </c>
      <c r="IT47" s="16">
        <v>0.125</v>
      </c>
      <c r="IU47" s="17">
        <v>0</v>
      </c>
      <c r="IV47" s="16">
        <v>0.25</v>
      </c>
      <c r="IW47" s="16">
        <v>0</v>
      </c>
      <c r="IX47" s="16">
        <v>0.375</v>
      </c>
      <c r="IY47" s="16">
        <v>0.25</v>
      </c>
      <c r="IZ47" s="16">
        <v>-0.25</v>
      </c>
      <c r="JA47" s="16">
        <v>0.375</v>
      </c>
      <c r="JB47" s="16">
        <v>0.375</v>
      </c>
      <c r="JC47" s="16">
        <v>0.375</v>
      </c>
      <c r="JD47" s="16">
        <v>0.375</v>
      </c>
      <c r="JE47" s="16">
        <v>-0.25</v>
      </c>
      <c r="JF47" s="19">
        <v>0</v>
      </c>
      <c r="JG47" s="17"/>
      <c r="JH47" s="301">
        <v>6.6787878787878785E-2</v>
      </c>
      <c r="JI47" s="247">
        <v>5.6909090909090909E-2</v>
      </c>
      <c r="JJ47" s="247">
        <v>4.5575757575757575E-2</v>
      </c>
      <c r="JK47" s="247">
        <v>7.739393939393939E-2</v>
      </c>
      <c r="JL47" s="247">
        <v>0.19018181818181817</v>
      </c>
      <c r="JM47" s="247">
        <v>6.8969696969696959E-2</v>
      </c>
      <c r="JN47" s="247">
        <v>4.7757575757575763E-2</v>
      </c>
      <c r="JO47" s="247">
        <v>5.8363636363636374E-2</v>
      </c>
      <c r="JP47" s="247">
        <v>0.13872727272727273</v>
      </c>
      <c r="JQ47" s="247">
        <v>0.2493333333333333</v>
      </c>
      <c r="JR47" s="301">
        <v>0</v>
      </c>
      <c r="JS47" s="248"/>
      <c r="JT47" s="19">
        <v>0.125</v>
      </c>
      <c r="JU47" s="16">
        <v>0.25</v>
      </c>
      <c r="JV47" s="16">
        <v>0</v>
      </c>
      <c r="JW47" s="16">
        <v>0.375</v>
      </c>
      <c r="JX47" s="16">
        <v>0.5</v>
      </c>
      <c r="JY47" s="16">
        <v>0.125</v>
      </c>
      <c r="JZ47" s="16">
        <v>0.25</v>
      </c>
      <c r="KA47" s="16">
        <v>0.125</v>
      </c>
      <c r="KB47" s="16">
        <v>0.125</v>
      </c>
      <c r="KC47" s="16">
        <v>0.25</v>
      </c>
      <c r="KD47" s="19">
        <v>0</v>
      </c>
      <c r="KE47" s="17"/>
      <c r="KF47" s="16"/>
      <c r="KG47" s="16"/>
      <c r="KH47" s="16"/>
      <c r="KI47" s="16"/>
      <c r="KJ47" s="16"/>
      <c r="KK47" s="16"/>
      <c r="KL47" s="16"/>
      <c r="KM47" s="16"/>
      <c r="KN47" s="49">
        <v>0.33333333333333331</v>
      </c>
      <c r="KO47" s="16">
        <v>0</v>
      </c>
      <c r="KP47" s="16">
        <v>0.22222222222222221</v>
      </c>
      <c r="KQ47" s="16">
        <v>0.22222222222222221</v>
      </c>
      <c r="KR47" s="16">
        <v>0.33333333333333331</v>
      </c>
      <c r="KS47" s="16">
        <v>0.1111111111111111</v>
      </c>
      <c r="KT47" s="17">
        <v>0</v>
      </c>
      <c r="KU47" s="16">
        <v>0.24242424242424246</v>
      </c>
      <c r="KV47" s="16">
        <v>0.20173160173160176</v>
      </c>
      <c r="KW47" s="16">
        <v>0.26839826839826847</v>
      </c>
      <c r="KX47" s="16">
        <v>0.24935064935064943</v>
      </c>
      <c r="KY47" s="16">
        <v>3.8095238095238099E-2</v>
      </c>
      <c r="KZ47" s="16">
        <v>0.26666666666666666</v>
      </c>
      <c r="LA47" s="16">
        <v>0.2</v>
      </c>
      <c r="LB47" s="16">
        <v>0.2476190476190476</v>
      </c>
      <c r="LC47" s="16">
        <v>0.25238095238095237</v>
      </c>
      <c r="LD47" s="17">
        <v>3.3333333333333333E-2</v>
      </c>
      <c r="LE47" s="16"/>
      <c r="LF47" s="16"/>
      <c r="LG47" s="16"/>
      <c r="LH47" s="16"/>
      <c r="LI47" s="16"/>
      <c r="LJ47" s="16"/>
      <c r="LK47" s="49"/>
      <c r="LL47" s="16"/>
      <c r="LM47" s="16"/>
      <c r="LN47" s="19"/>
      <c r="LO47" s="19"/>
      <c r="LP47" s="19"/>
      <c r="LQ47" s="49">
        <v>0.66670000000000007</v>
      </c>
      <c r="LR47" s="16">
        <v>0.33329999999999999</v>
      </c>
      <c r="LS47" s="16">
        <v>0.33329999999999999</v>
      </c>
      <c r="LT47" s="16">
        <v>0</v>
      </c>
      <c r="LU47" s="16">
        <v>0.66670000000000007</v>
      </c>
      <c r="LV47" s="16">
        <v>0.33329999999999999</v>
      </c>
      <c r="LW47" s="16">
        <v>0.33329999999999999</v>
      </c>
      <c r="LX47" s="19">
        <v>0</v>
      </c>
      <c r="LY47" s="19"/>
      <c r="LZ47" s="17"/>
      <c r="MA47" s="16">
        <v>1</v>
      </c>
      <c r="MB47" s="16">
        <v>1</v>
      </c>
      <c r="MC47" s="16">
        <v>0</v>
      </c>
      <c r="MD47" s="16">
        <v>0</v>
      </c>
      <c r="ME47" s="16">
        <v>0</v>
      </c>
      <c r="MF47" s="16">
        <v>0</v>
      </c>
      <c r="MG47" s="16">
        <v>0</v>
      </c>
      <c r="MH47" s="19">
        <v>0</v>
      </c>
      <c r="MI47" s="17"/>
      <c r="MJ47" s="16"/>
      <c r="MK47" s="16"/>
      <c r="ML47" s="16"/>
      <c r="MM47" s="16"/>
      <c r="MN47" s="16"/>
      <c r="MO47" s="16"/>
      <c r="MP47" s="49"/>
      <c r="MQ47" s="16"/>
      <c r="MR47" s="16"/>
      <c r="MS47" s="16"/>
      <c r="MT47" s="19"/>
      <c r="MU47" s="17"/>
      <c r="MV47" s="16">
        <v>0.5</v>
      </c>
      <c r="MW47" s="16">
        <v>1</v>
      </c>
      <c r="MX47" s="16">
        <v>0.5</v>
      </c>
      <c r="MY47" s="16">
        <v>0</v>
      </c>
      <c r="MZ47" s="16">
        <v>0</v>
      </c>
      <c r="NA47" s="16">
        <v>0</v>
      </c>
      <c r="NB47" s="16">
        <v>0</v>
      </c>
      <c r="NC47" s="19">
        <v>0</v>
      </c>
      <c r="ND47" s="17"/>
      <c r="NE47" s="19">
        <v>1</v>
      </c>
      <c r="NF47" s="16">
        <v>0.5</v>
      </c>
      <c r="NG47" s="16">
        <v>0</v>
      </c>
      <c r="NH47" s="16">
        <v>0</v>
      </c>
      <c r="NI47" s="16">
        <v>0.5</v>
      </c>
      <c r="NJ47" s="16">
        <v>0</v>
      </c>
      <c r="NK47" s="16">
        <v>0</v>
      </c>
      <c r="NL47" s="19">
        <v>0</v>
      </c>
      <c r="NM47" s="17"/>
      <c r="NN47" s="19"/>
      <c r="NO47" s="19"/>
      <c r="NP47" s="19"/>
      <c r="NQ47" s="19"/>
      <c r="NR47" s="19"/>
      <c r="NS47" s="17"/>
      <c r="NT47" s="19"/>
      <c r="NU47" s="19"/>
      <c r="NV47" s="19"/>
      <c r="NW47" s="19"/>
      <c r="NX47" s="19"/>
      <c r="NY47" s="17"/>
      <c r="NZ47" s="19"/>
      <c r="OA47" s="19"/>
      <c r="OB47" s="19"/>
      <c r="OC47" s="19"/>
      <c r="OD47" s="19"/>
      <c r="OE47" s="19"/>
      <c r="OF47" s="19"/>
      <c r="OG47" s="19"/>
      <c r="OH47" s="17"/>
      <c r="OI47" s="19"/>
      <c r="OJ47" s="19"/>
      <c r="OK47" s="19"/>
      <c r="OL47" s="19"/>
      <c r="OM47" s="19"/>
      <c r="ON47" s="19"/>
      <c r="OO47" s="19"/>
      <c r="OP47" s="19"/>
      <c r="OQ47" s="17"/>
      <c r="OR47" s="19"/>
      <c r="OS47" s="19"/>
      <c r="OT47" s="19"/>
      <c r="OU47" s="19"/>
      <c r="OV47" s="19"/>
      <c r="OW47" s="17"/>
      <c r="OX47" s="19"/>
      <c r="OY47" s="19"/>
      <c r="OZ47" s="19"/>
      <c r="PA47" s="19"/>
      <c r="PB47" s="19"/>
      <c r="PC47" s="17"/>
      <c r="PD47" s="19"/>
      <c r="PE47" s="19"/>
      <c r="PF47" s="19"/>
      <c r="PG47" s="19"/>
      <c r="PH47" s="19"/>
      <c r="PI47" s="19"/>
      <c r="PJ47" s="19"/>
      <c r="PK47" s="19"/>
      <c r="PL47" s="17"/>
      <c r="PM47" s="19"/>
      <c r="PN47" s="19"/>
      <c r="PO47" s="19"/>
      <c r="PP47" s="19"/>
      <c r="PQ47" s="19"/>
      <c r="PR47" s="19"/>
      <c r="PS47" s="19"/>
      <c r="PT47" s="19"/>
      <c r="PU47" s="17"/>
      <c r="PV47" s="19">
        <v>0.29523809523809524</v>
      </c>
      <c r="PW47" s="16">
        <v>2.3809523809523808E-2</v>
      </c>
      <c r="PX47" s="16">
        <v>0.19523809523809524</v>
      </c>
      <c r="PY47" s="16">
        <v>0.14761904761904762</v>
      </c>
      <c r="PZ47" s="16">
        <v>9.7619047619047619E-2</v>
      </c>
      <c r="QA47" s="16">
        <v>0.14523809523809522</v>
      </c>
      <c r="QB47" s="16">
        <v>9.5238095238095233E-2</v>
      </c>
      <c r="QC47" s="19">
        <v>0</v>
      </c>
      <c r="QD47" s="17"/>
      <c r="QE47" s="19">
        <v>0.14523809523809522</v>
      </c>
      <c r="QF47" s="16">
        <v>9.7619047619047619E-2</v>
      </c>
      <c r="QG47" s="16">
        <v>0.14761904761904762</v>
      </c>
      <c r="QH47" s="16">
        <v>0.05</v>
      </c>
      <c r="QI47" s="16">
        <v>0.29761904761904762</v>
      </c>
      <c r="QJ47" s="16">
        <v>0.14285714285714285</v>
      </c>
      <c r="QK47" s="16">
        <v>0.11904761904761904</v>
      </c>
      <c r="QL47" s="19">
        <v>0</v>
      </c>
      <c r="QM47" s="17"/>
      <c r="QN47" s="19">
        <v>0.34761904761904761</v>
      </c>
      <c r="QO47" s="16">
        <v>0.14523809523809522</v>
      </c>
      <c r="QP47" s="16">
        <v>0.21666666666666665</v>
      </c>
      <c r="QQ47" s="16">
        <v>0.11904761904761904</v>
      </c>
      <c r="QR47" s="16">
        <v>0.05</v>
      </c>
      <c r="QS47" s="16">
        <v>7.3809523809523811E-2</v>
      </c>
      <c r="QT47" s="16">
        <v>4.7619047619047616E-2</v>
      </c>
      <c r="QU47" s="19">
        <v>0</v>
      </c>
      <c r="QV47" s="17"/>
      <c r="QW47" s="49">
        <v>2.4</v>
      </c>
      <c r="QX47" s="19">
        <v>1.2166666666666666</v>
      </c>
      <c r="QY47" s="19">
        <v>0</v>
      </c>
      <c r="QZ47" s="17">
        <v>0</v>
      </c>
      <c r="RA47" s="49">
        <v>1.6</v>
      </c>
      <c r="RB47" s="19">
        <v>1.0016666666666667</v>
      </c>
      <c r="RC47" s="19">
        <v>0</v>
      </c>
      <c r="RD47" s="17">
        <v>0</v>
      </c>
      <c r="RE47" s="49">
        <v>4716.166666666667</v>
      </c>
      <c r="RF47" s="19">
        <v>467.57142857142856</v>
      </c>
      <c r="RG47" s="19">
        <v>1708</v>
      </c>
      <c r="RH47" s="19">
        <v>0</v>
      </c>
      <c r="RI47" s="49">
        <v>34.619999999999997</v>
      </c>
      <c r="RJ47" s="19">
        <v>22.771428571428572</v>
      </c>
      <c r="RK47" s="19">
        <v>37.5</v>
      </c>
      <c r="RL47" s="17">
        <v>0</v>
      </c>
      <c r="RM47" s="363">
        <v>36.888888888888886</v>
      </c>
    </row>
    <row r="48" spans="1:481" x14ac:dyDescent="0.25">
      <c r="A48" s="33">
        <v>43617</v>
      </c>
      <c r="B48" s="34">
        <v>0.71430000000000005</v>
      </c>
      <c r="C48" s="35">
        <v>0.28570000000000001</v>
      </c>
      <c r="D48" s="34">
        <v>0.35499999999999993</v>
      </c>
      <c r="E48" s="36">
        <v>0.3899999999999999</v>
      </c>
      <c r="F48" s="36">
        <v>9.9999999999999978E-2</v>
      </c>
      <c r="G48" s="35">
        <v>0.15499999999999997</v>
      </c>
      <c r="H48" s="36">
        <f>(+[1]Q5!$K$4)/100</f>
        <v>0.66666666666666652</v>
      </c>
      <c r="I48" s="36">
        <f>(+[1]Q5!$L$4)/100</f>
        <v>0</v>
      </c>
      <c r="J48" s="36">
        <f>(+[1]Q5!$M$4)/100</f>
        <v>0.33333333333333326</v>
      </c>
      <c r="K48" s="36">
        <f>(+[1]Q5!$N$4)/100</f>
        <v>0</v>
      </c>
      <c r="L48" s="36">
        <f>(+[1]Q5!$K$5)/100</f>
        <v>0.6</v>
      </c>
      <c r="M48" s="36">
        <f>(+[1]Q5!$L$5)/100</f>
        <v>0.2</v>
      </c>
      <c r="N48" s="36">
        <f>(+[1]Q5!$M$5)/100</f>
        <v>0.2</v>
      </c>
      <c r="O48" s="36">
        <f>(+[1]Q5!$N$5)/100</f>
        <v>0</v>
      </c>
      <c r="P48" s="36">
        <f>(+[1]Q5!$K$6)/100</f>
        <v>0</v>
      </c>
      <c r="Q48" s="36">
        <f>(+[1]Q5!$L$6)/100</f>
        <v>0</v>
      </c>
      <c r="R48" s="36">
        <f>(+[1]Q5!$M$6)/100</f>
        <v>1</v>
      </c>
      <c r="S48" s="36">
        <f>(+[1]Q5!$N$6)/100</f>
        <v>0</v>
      </c>
      <c r="T48" s="36">
        <f>(+[1]Q5!$K$7)/100</f>
        <v>0.5</v>
      </c>
      <c r="U48" s="36">
        <f>(+[1]Q5!$L$7)/100</f>
        <v>0</v>
      </c>
      <c r="V48" s="36">
        <f>(+[1]Q5!$M$7)/100</f>
        <v>1</v>
      </c>
      <c r="W48" s="36">
        <f>(+[1]Q5!$N$7)/100</f>
        <v>0</v>
      </c>
      <c r="X48" s="34">
        <v>0.125</v>
      </c>
      <c r="Y48" s="36">
        <v>0.25</v>
      </c>
      <c r="Z48" s="36">
        <v>0</v>
      </c>
      <c r="AA48" s="36">
        <v>0</v>
      </c>
      <c r="AB48" s="49"/>
      <c r="AC48" s="16"/>
      <c r="AD48" s="16"/>
      <c r="AE48" s="16"/>
      <c r="AF48" s="16"/>
      <c r="AG48" s="16"/>
      <c r="AH48" s="16"/>
      <c r="AI48" s="16"/>
      <c r="AJ48" s="16"/>
      <c r="AK48" s="16"/>
      <c r="AL48" s="16"/>
      <c r="AM48" s="16"/>
      <c r="AN48" s="16"/>
      <c r="AO48" s="16"/>
      <c r="AP48" s="16"/>
      <c r="AQ48" s="16"/>
      <c r="AR48" s="16"/>
      <c r="AS48" s="16"/>
      <c r="AT48" s="16"/>
      <c r="AU48" s="16"/>
      <c r="AV48" s="16"/>
      <c r="AW48" s="17"/>
      <c r="AX48" s="83">
        <v>0.30769230769230771</v>
      </c>
      <c r="AY48" s="84">
        <v>0.30769230769230771</v>
      </c>
      <c r="AZ48" s="84">
        <v>0.15384615384615385</v>
      </c>
      <c r="BA48" s="84">
        <v>7.6923076923076927E-2</v>
      </c>
      <c r="BB48" s="84">
        <v>0</v>
      </c>
      <c r="BC48" s="84">
        <v>0</v>
      </c>
      <c r="BD48" s="84">
        <v>0</v>
      </c>
      <c r="BE48" s="84">
        <v>0</v>
      </c>
      <c r="BF48" s="84">
        <v>0</v>
      </c>
      <c r="BG48" s="84">
        <v>0</v>
      </c>
      <c r="BH48" s="84">
        <v>7.6923076923076927E-2</v>
      </c>
      <c r="BI48" s="84">
        <v>7.6923076923076927E-2</v>
      </c>
      <c r="BJ48" s="84">
        <v>0.8</v>
      </c>
      <c r="BK48" s="84">
        <v>0.8</v>
      </c>
      <c r="BL48" s="84">
        <v>0.4</v>
      </c>
      <c r="BM48" s="84">
        <v>0.2</v>
      </c>
      <c r="BN48" s="84">
        <v>0</v>
      </c>
      <c r="BO48" s="84">
        <v>0</v>
      </c>
      <c r="BP48" s="84">
        <v>0</v>
      </c>
      <c r="BQ48" s="84">
        <v>0</v>
      </c>
      <c r="BR48" s="84">
        <v>0</v>
      </c>
      <c r="BS48" s="84">
        <v>0</v>
      </c>
      <c r="BT48" s="84">
        <v>0.2</v>
      </c>
      <c r="BU48" s="41">
        <v>0.2</v>
      </c>
      <c r="BV48" s="49">
        <v>0.57140000000000002</v>
      </c>
      <c r="BW48" s="17">
        <v>0.42859999999999998</v>
      </c>
      <c r="BX48" s="81">
        <v>0.35416666666666669</v>
      </c>
      <c r="BY48" s="81">
        <v>0.42708333333333337</v>
      </c>
      <c r="BZ48" s="81">
        <v>0.12500000000000003</v>
      </c>
      <c r="CA48" s="82">
        <v>9.375E-2</v>
      </c>
      <c r="CB48" s="16">
        <v>0.75</v>
      </c>
      <c r="CC48" s="16">
        <v>0</v>
      </c>
      <c r="CD48" s="16">
        <v>0.25</v>
      </c>
      <c r="CE48" s="16">
        <v>0</v>
      </c>
      <c r="CF48" s="16">
        <v>0.33333333333333326</v>
      </c>
      <c r="CG48" s="16">
        <v>0.33333333333333326</v>
      </c>
      <c r="CH48" s="16">
        <v>0.33333333333333326</v>
      </c>
      <c r="CI48" s="16">
        <v>0</v>
      </c>
      <c r="CJ48" s="16">
        <v>0</v>
      </c>
      <c r="CK48" s="16">
        <v>0</v>
      </c>
      <c r="CL48" s="16">
        <v>1</v>
      </c>
      <c r="CM48" s="16">
        <v>0</v>
      </c>
      <c r="CN48" s="16">
        <v>1</v>
      </c>
      <c r="CO48" s="16">
        <v>0</v>
      </c>
      <c r="CP48" s="16">
        <v>0</v>
      </c>
      <c r="CQ48" s="17">
        <v>0</v>
      </c>
      <c r="CR48" s="16">
        <v>0</v>
      </c>
      <c r="CS48" s="16">
        <v>0.25</v>
      </c>
      <c r="CT48" s="16">
        <v>0</v>
      </c>
      <c r="CU48" s="17">
        <v>0.25</v>
      </c>
      <c r="CV48" s="16">
        <v>0.3</v>
      </c>
      <c r="CW48" s="16">
        <v>0.2</v>
      </c>
      <c r="CX48" s="16">
        <v>0</v>
      </c>
      <c r="CY48" s="16">
        <v>0.1</v>
      </c>
      <c r="CZ48" s="16">
        <v>0.2</v>
      </c>
      <c r="DA48" s="16">
        <v>0</v>
      </c>
      <c r="DB48" s="16">
        <v>0.2</v>
      </c>
      <c r="DC48" s="16">
        <v>0</v>
      </c>
      <c r="DD48" s="16">
        <v>0</v>
      </c>
      <c r="DE48" s="16">
        <v>0</v>
      </c>
      <c r="DF48" s="16">
        <v>0</v>
      </c>
      <c r="DG48" s="16">
        <v>0.75</v>
      </c>
      <c r="DH48" s="16">
        <v>0.5</v>
      </c>
      <c r="DI48" s="16">
        <v>0</v>
      </c>
      <c r="DJ48" s="16">
        <v>0.25</v>
      </c>
      <c r="DK48" s="16">
        <v>0.5</v>
      </c>
      <c r="DL48" s="16">
        <v>0</v>
      </c>
      <c r="DM48" s="16">
        <v>0.5</v>
      </c>
      <c r="DN48" s="16">
        <v>0</v>
      </c>
      <c r="DO48" s="16">
        <v>0</v>
      </c>
      <c r="DP48" s="16">
        <v>0</v>
      </c>
      <c r="DQ48" s="17">
        <v>0</v>
      </c>
      <c r="DR48" s="16">
        <v>0.33333333333333326</v>
      </c>
      <c r="DS48" s="16">
        <v>0.22222222222222221</v>
      </c>
      <c r="DT48" s="16">
        <v>0.22222222222222221</v>
      </c>
      <c r="DU48" s="16">
        <v>0</v>
      </c>
      <c r="DV48" s="16">
        <v>0.1111111111111111</v>
      </c>
      <c r="DW48" s="16">
        <v>0</v>
      </c>
      <c r="DX48" s="16">
        <v>0</v>
      </c>
      <c r="DY48" s="16">
        <v>0</v>
      </c>
      <c r="DZ48" s="16">
        <v>0</v>
      </c>
      <c r="EA48" s="16">
        <v>0</v>
      </c>
      <c r="EB48" s="16">
        <v>0.1111111111111111</v>
      </c>
      <c r="EC48" s="16">
        <v>0</v>
      </c>
      <c r="ED48" s="16">
        <v>0.75</v>
      </c>
      <c r="EE48" s="16">
        <v>0.5</v>
      </c>
      <c r="EF48" s="16">
        <v>0.5</v>
      </c>
      <c r="EG48" s="16">
        <v>0</v>
      </c>
      <c r="EH48" s="16">
        <v>0.25</v>
      </c>
      <c r="EI48" s="16">
        <v>0</v>
      </c>
      <c r="EJ48" s="16">
        <v>0</v>
      </c>
      <c r="EK48" s="16">
        <v>0</v>
      </c>
      <c r="EL48" s="16">
        <v>0</v>
      </c>
      <c r="EM48" s="16">
        <v>0</v>
      </c>
      <c r="EN48" s="16">
        <v>0.25</v>
      </c>
      <c r="EO48" s="17">
        <v>0</v>
      </c>
      <c r="EP48" s="16">
        <v>0.16666666666666666</v>
      </c>
      <c r="EQ48" s="16">
        <v>0.4285714285714286</v>
      </c>
      <c r="ER48" s="16">
        <v>0.11904761904761904</v>
      </c>
      <c r="ES48" s="16">
        <v>4.7619047619047616E-2</v>
      </c>
      <c r="ET48" s="16">
        <v>0</v>
      </c>
      <c r="EU48" s="16">
        <v>0</v>
      </c>
      <c r="EV48" s="16">
        <v>9.5238095238095233E-2</v>
      </c>
      <c r="EW48" s="16">
        <v>0</v>
      </c>
      <c r="EX48" s="16">
        <v>0</v>
      </c>
      <c r="EY48" s="16">
        <v>7.1428571428571425E-2</v>
      </c>
      <c r="EZ48" s="16">
        <v>0</v>
      </c>
      <c r="FA48" s="16">
        <v>2.3809523809523808E-2</v>
      </c>
      <c r="FB48" s="16">
        <v>4.7619047619047616E-2</v>
      </c>
      <c r="FC48" s="16">
        <v>0.16666666666666666</v>
      </c>
      <c r="FD48" s="16">
        <v>0.41666666666666663</v>
      </c>
      <c r="FE48" s="16">
        <v>0.16666666666666666</v>
      </c>
      <c r="FF48" s="16">
        <v>5.5555555555555552E-2</v>
      </c>
      <c r="FG48" s="16">
        <v>0</v>
      </c>
      <c r="FH48" s="16">
        <v>0</v>
      </c>
      <c r="FI48" s="16">
        <v>5.5555555555555552E-2</v>
      </c>
      <c r="FJ48" s="16">
        <v>0</v>
      </c>
      <c r="FK48" s="16">
        <v>0</v>
      </c>
      <c r="FL48" s="16">
        <v>5.5555555555555552E-2</v>
      </c>
      <c r="FM48" s="16">
        <v>0</v>
      </c>
      <c r="FN48" s="16">
        <v>2.7777777777777776E-2</v>
      </c>
      <c r="FO48" s="17">
        <v>5.5555555555555552E-2</v>
      </c>
      <c r="FP48" s="16">
        <v>0.1111111111111111</v>
      </c>
      <c r="FQ48" s="16">
        <v>0.16666666666666666</v>
      </c>
      <c r="FR48" s="16">
        <v>0.30555555555555558</v>
      </c>
      <c r="FS48" s="16">
        <v>0.33333333333333331</v>
      </c>
      <c r="FT48" s="16">
        <v>8.3333333333333329E-2</v>
      </c>
      <c r="FU48" s="16">
        <v>0</v>
      </c>
      <c r="FV48" s="16">
        <v>0.16666666666666666</v>
      </c>
      <c r="FW48" s="16">
        <v>0.41666666666666663</v>
      </c>
      <c r="FX48" s="16">
        <v>0.16666666666666666</v>
      </c>
      <c r="FY48" s="16">
        <v>5.5555555555555552E-2</v>
      </c>
      <c r="FZ48" s="16">
        <v>0</v>
      </c>
      <c r="GA48" s="17">
        <v>0</v>
      </c>
      <c r="GB48" s="16">
        <v>4.1269841269841269E-2</v>
      </c>
      <c r="GC48" s="16">
        <v>5.873015873015873E-2</v>
      </c>
      <c r="GD48" s="16">
        <v>9.5238095238095233E-2</v>
      </c>
      <c r="GE48" s="16">
        <v>0.3</v>
      </c>
      <c r="GF48" s="16">
        <v>4.4444444444444446E-2</v>
      </c>
      <c r="GG48" s="16">
        <v>3.0158730158730156E-2</v>
      </c>
      <c r="GH48" s="16">
        <v>2.8571428571428574E-2</v>
      </c>
      <c r="GI48" s="16">
        <v>0.1</v>
      </c>
      <c r="GJ48" s="16">
        <v>3.3333333333333333E-2</v>
      </c>
      <c r="GK48" s="16">
        <v>0.10634920634920635</v>
      </c>
      <c r="GL48" s="16">
        <v>0</v>
      </c>
      <c r="GM48" s="16">
        <v>6.6666666666666666E-2</v>
      </c>
      <c r="GN48" s="16">
        <v>2.8571428571428574E-2</v>
      </c>
      <c r="GO48" s="16">
        <v>6.6666666666666666E-2</v>
      </c>
      <c r="GP48" s="19">
        <v>0</v>
      </c>
      <c r="GQ48" s="17"/>
      <c r="GR48" s="38">
        <v>0.8571428571428571</v>
      </c>
      <c r="GS48" s="38">
        <v>0.14285714285714285</v>
      </c>
      <c r="GT48" s="49">
        <v>0</v>
      </c>
      <c r="GU48" s="16">
        <v>1</v>
      </c>
      <c r="GV48" s="16">
        <v>0</v>
      </c>
      <c r="GW48" s="38">
        <v>0</v>
      </c>
      <c r="GX48" s="38">
        <v>0</v>
      </c>
      <c r="GY48" s="38">
        <v>0</v>
      </c>
      <c r="GZ48" s="38">
        <v>0</v>
      </c>
      <c r="HA48" s="40">
        <v>0</v>
      </c>
      <c r="HB48" s="16">
        <v>4.7619047619047616E-2</v>
      </c>
      <c r="HC48" s="16">
        <v>5.7142857142857141E-2</v>
      </c>
      <c r="HD48" s="16">
        <v>5.7142857142857134E-2</v>
      </c>
      <c r="HE48" s="16">
        <v>5.7142857142857141E-2</v>
      </c>
      <c r="HF48" s="16">
        <v>4.7619047619047616E-2</v>
      </c>
      <c r="HG48" s="16">
        <v>9.5238095238095229E-3</v>
      </c>
      <c r="HH48" s="16">
        <v>0</v>
      </c>
      <c r="HI48" s="16">
        <v>0.21904761904761905</v>
      </c>
      <c r="HJ48" s="16">
        <v>0.17142857142857143</v>
      </c>
      <c r="HK48" s="16">
        <v>5.7142857142857141E-2</v>
      </c>
      <c r="HL48" s="16">
        <v>3.8095238095238092E-2</v>
      </c>
      <c r="HM48" s="16">
        <v>6.6666666666666666E-2</v>
      </c>
      <c r="HN48" s="16">
        <v>0.14285714285714285</v>
      </c>
      <c r="HO48" s="16">
        <v>0</v>
      </c>
      <c r="HP48" s="19">
        <v>2.8571428571428574E-2</v>
      </c>
      <c r="HQ48" s="17"/>
      <c r="HR48" s="19">
        <v>0.71430000000000005</v>
      </c>
      <c r="HS48" s="16">
        <v>0.42859999999999998</v>
      </c>
      <c r="HT48" s="16">
        <v>0.1429</v>
      </c>
      <c r="HU48" s="16">
        <v>0</v>
      </c>
      <c r="HV48" s="16">
        <v>0.28570000000000001</v>
      </c>
      <c r="HW48" s="16">
        <v>0</v>
      </c>
      <c r="HX48" s="17">
        <v>0</v>
      </c>
      <c r="HY48" s="16">
        <v>0.15296703296703296</v>
      </c>
      <c r="HZ48" s="16">
        <v>0.08</v>
      </c>
      <c r="IA48" s="16">
        <v>7.326007326007325E-2</v>
      </c>
      <c r="IB48" s="16">
        <v>0.1138949938949939</v>
      </c>
      <c r="IC48" s="16">
        <v>0.15296703296703296</v>
      </c>
      <c r="ID48" s="16">
        <v>5.305555555555555E-2</v>
      </c>
      <c r="IE48" s="16">
        <v>5.6553724053724053E-2</v>
      </c>
      <c r="IF48" s="16">
        <v>3.8809523809523808E-2</v>
      </c>
      <c r="IG48" s="16">
        <v>4.1904761904761903E-2</v>
      </c>
      <c r="IH48" s="16">
        <v>4.0992063492063489E-2</v>
      </c>
      <c r="II48" s="16">
        <v>6.7936507936507934E-2</v>
      </c>
      <c r="IJ48" s="16">
        <v>5.1507936507936503E-2</v>
      </c>
      <c r="IK48" s="16">
        <v>3.380952380952381E-2</v>
      </c>
      <c r="IL48" s="16">
        <v>3.6626984126984133E-2</v>
      </c>
      <c r="IM48" s="19">
        <v>5.7142857142857143E-3</v>
      </c>
      <c r="IN48" s="17"/>
      <c r="IO48" s="16">
        <v>-0.2857142857142857</v>
      </c>
      <c r="IP48" s="16">
        <v>0</v>
      </c>
      <c r="IQ48" s="16">
        <v>0</v>
      </c>
      <c r="IR48" s="16">
        <v>0.2857142857142857</v>
      </c>
      <c r="IS48" s="16">
        <v>0.2857142857142857</v>
      </c>
      <c r="IT48" s="16">
        <v>0</v>
      </c>
      <c r="IU48" s="17">
        <v>0.14285714285714285</v>
      </c>
      <c r="IV48" s="16">
        <v>0.7142857142857143</v>
      </c>
      <c r="IW48" s="16">
        <v>0.42857142857142855</v>
      </c>
      <c r="IX48" s="16">
        <v>0.5714285714285714</v>
      </c>
      <c r="IY48" s="16">
        <v>0.5714285714285714</v>
      </c>
      <c r="IZ48" s="16">
        <v>0</v>
      </c>
      <c r="JA48" s="16">
        <v>0.42857142857142855</v>
      </c>
      <c r="JB48" s="16">
        <v>0.7142857142857143</v>
      </c>
      <c r="JC48" s="16">
        <v>0.2857142857142857</v>
      </c>
      <c r="JD48" s="16">
        <v>0.5714285714285714</v>
      </c>
      <c r="JE48" s="16">
        <v>0.42857142857142855</v>
      </c>
      <c r="JF48" s="19">
        <v>0</v>
      </c>
      <c r="JG48" s="17"/>
      <c r="JH48" s="301">
        <v>7.0689473128497521E-2</v>
      </c>
      <c r="JI48" s="247">
        <v>5.7332910991447578E-2</v>
      </c>
      <c r="JJ48" s="247">
        <v>6.4011192059972549E-2</v>
      </c>
      <c r="JK48" s="247">
        <v>9.5735855317736859E-2</v>
      </c>
      <c r="JL48" s="247">
        <v>0.15559904671402927</v>
      </c>
      <c r="JM48" s="247">
        <v>6.4011192059972549E-2</v>
      </c>
      <c r="JN48" s="247">
        <v>0.123874383456265</v>
      </c>
      <c r="JO48" s="247">
        <v>0.15130020966257898</v>
      </c>
      <c r="JP48" s="247">
        <v>0.13485150157624026</v>
      </c>
      <c r="JQ48" s="247">
        <v>7.7367754197022479E-2</v>
      </c>
      <c r="JR48" s="301">
        <v>5.2264808362369334E-3</v>
      </c>
      <c r="JS48" s="248"/>
      <c r="JT48" s="19">
        <v>0</v>
      </c>
      <c r="JU48" s="16">
        <v>0.28570000000000001</v>
      </c>
      <c r="JV48" s="16">
        <v>0.28570000000000001</v>
      </c>
      <c r="JW48" s="16">
        <v>0.28570000000000001</v>
      </c>
      <c r="JX48" s="16">
        <v>0.85709999999999997</v>
      </c>
      <c r="JY48" s="16">
        <v>0.1429</v>
      </c>
      <c r="JZ48" s="16">
        <v>0.1429</v>
      </c>
      <c r="KA48" s="16">
        <v>0</v>
      </c>
      <c r="KB48" s="16">
        <v>0</v>
      </c>
      <c r="KC48" s="16">
        <v>0.42859999999999998</v>
      </c>
      <c r="KD48" s="19">
        <v>0</v>
      </c>
      <c r="KE48" s="17"/>
      <c r="KF48" s="16"/>
      <c r="KG48" s="16"/>
      <c r="KH48" s="16"/>
      <c r="KI48" s="16"/>
      <c r="KJ48" s="16"/>
      <c r="KK48" s="16"/>
      <c r="KL48" s="16"/>
      <c r="KM48" s="16"/>
      <c r="KN48" s="49">
        <v>0.14285714285714285</v>
      </c>
      <c r="KO48" s="16">
        <v>0.2857142857142857</v>
      </c>
      <c r="KP48" s="16">
        <v>0.42857142857142855</v>
      </c>
      <c r="KQ48" s="16">
        <v>0.5714285714285714</v>
      </c>
      <c r="KR48" s="16">
        <v>0.2857142857142857</v>
      </c>
      <c r="KS48" s="16">
        <v>0</v>
      </c>
      <c r="KT48" s="17">
        <v>0.14285714285714285</v>
      </c>
      <c r="KU48" s="16">
        <v>0.3571428571428571</v>
      </c>
      <c r="KV48" s="16">
        <v>0.2040816326530612</v>
      </c>
      <c r="KW48" s="16">
        <v>0.24489795918367349</v>
      </c>
      <c r="KX48" s="16">
        <v>0.19387755102040818</v>
      </c>
      <c r="KY48" s="16">
        <v>0</v>
      </c>
      <c r="KZ48" s="16">
        <v>0.3571428571428571</v>
      </c>
      <c r="LA48" s="16">
        <v>0.2040816326530612</v>
      </c>
      <c r="LB48" s="16">
        <v>0.24489795918367349</v>
      </c>
      <c r="LC48" s="16">
        <v>0.19387755102040818</v>
      </c>
      <c r="LD48" s="17">
        <v>0</v>
      </c>
      <c r="LE48" s="38">
        <v>0</v>
      </c>
      <c r="LF48" s="37">
        <v>0.16666666666666666</v>
      </c>
      <c r="LG48" s="16">
        <v>0.33333333333333331</v>
      </c>
      <c r="LH48" s="16">
        <v>0.5</v>
      </c>
      <c r="LI48" s="16">
        <v>0</v>
      </c>
      <c r="LJ48" s="16"/>
      <c r="LK48" s="63">
        <v>0.16666666666666666</v>
      </c>
      <c r="LL48" s="36">
        <v>0</v>
      </c>
      <c r="LM48" s="19">
        <v>0.66666666666666663</v>
      </c>
      <c r="LN48" s="19">
        <v>0.16666666666666666</v>
      </c>
      <c r="LO48" s="19">
        <v>0</v>
      </c>
      <c r="LP48" s="19"/>
      <c r="LQ48" s="49">
        <v>1</v>
      </c>
      <c r="LR48" s="16">
        <v>1</v>
      </c>
      <c r="LS48" s="16">
        <v>0</v>
      </c>
      <c r="LT48" s="16">
        <v>0</v>
      </c>
      <c r="LU48" s="16">
        <v>1</v>
      </c>
      <c r="LV48" s="16">
        <v>0</v>
      </c>
      <c r="LW48" s="16">
        <v>0</v>
      </c>
      <c r="LX48" s="19">
        <v>0</v>
      </c>
      <c r="LY48" s="19"/>
      <c r="LZ48" s="17"/>
      <c r="MA48" s="16">
        <v>0.33329999999999999</v>
      </c>
      <c r="MB48" s="16">
        <v>0.66670000000000007</v>
      </c>
      <c r="MC48" s="16">
        <v>0.33329999999999999</v>
      </c>
      <c r="MD48" s="16">
        <v>0.33329999999999999</v>
      </c>
      <c r="ME48" s="16">
        <v>0</v>
      </c>
      <c r="MF48" s="16">
        <v>0.33329999999999999</v>
      </c>
      <c r="MG48" s="16">
        <v>0</v>
      </c>
      <c r="MH48" s="19">
        <v>0</v>
      </c>
      <c r="MI48" s="17"/>
      <c r="MJ48" s="38">
        <v>0</v>
      </c>
      <c r="MK48" s="38">
        <v>0</v>
      </c>
      <c r="ML48" s="38">
        <v>0.83333333333333337</v>
      </c>
      <c r="MM48" s="38">
        <v>0.16666666666666666</v>
      </c>
      <c r="MN48" s="38">
        <v>0</v>
      </c>
      <c r="MO48" s="38"/>
      <c r="MP48" s="63">
        <v>0</v>
      </c>
      <c r="MQ48" s="38">
        <v>0</v>
      </c>
      <c r="MR48" s="38">
        <v>0.66666666666666663</v>
      </c>
      <c r="MS48" s="38">
        <v>0.33333333333333331</v>
      </c>
      <c r="MT48" s="46">
        <v>0</v>
      </c>
      <c r="MU48" s="40"/>
      <c r="MV48" s="16">
        <v>0</v>
      </c>
      <c r="MW48" s="16">
        <v>0</v>
      </c>
      <c r="MX48" s="16">
        <v>0</v>
      </c>
      <c r="MY48" s="16">
        <v>0</v>
      </c>
      <c r="MZ48" s="16">
        <v>0</v>
      </c>
      <c r="NA48" s="16">
        <v>0</v>
      </c>
      <c r="NB48" s="16">
        <v>0</v>
      </c>
      <c r="NC48" s="19">
        <v>0</v>
      </c>
      <c r="ND48" s="17"/>
      <c r="NE48" s="19">
        <v>1</v>
      </c>
      <c r="NF48" s="16">
        <v>0</v>
      </c>
      <c r="NG48" s="16">
        <v>1</v>
      </c>
      <c r="NH48" s="16">
        <v>0</v>
      </c>
      <c r="NI48" s="16">
        <v>0</v>
      </c>
      <c r="NJ48" s="16">
        <v>0</v>
      </c>
      <c r="NK48" s="16">
        <v>0</v>
      </c>
      <c r="NL48" s="19">
        <v>0</v>
      </c>
      <c r="NM48" s="17"/>
      <c r="NN48" s="19"/>
      <c r="NO48" s="19"/>
      <c r="NP48" s="19"/>
      <c r="NQ48" s="19"/>
      <c r="NR48" s="19"/>
      <c r="NS48" s="17"/>
      <c r="NT48" s="19"/>
      <c r="NU48" s="19"/>
      <c r="NV48" s="19"/>
      <c r="NW48" s="19"/>
      <c r="NX48" s="19"/>
      <c r="NY48" s="17"/>
      <c r="NZ48" s="19"/>
      <c r="OA48" s="19"/>
      <c r="OB48" s="19"/>
      <c r="OC48" s="19"/>
      <c r="OD48" s="19"/>
      <c r="OE48" s="19"/>
      <c r="OF48" s="19"/>
      <c r="OG48" s="19"/>
      <c r="OH48" s="17"/>
      <c r="OI48" s="19"/>
      <c r="OJ48" s="19"/>
      <c r="OK48" s="19"/>
      <c r="OL48" s="19"/>
      <c r="OM48" s="19"/>
      <c r="ON48" s="19"/>
      <c r="OO48" s="19"/>
      <c r="OP48" s="19"/>
      <c r="OQ48" s="17"/>
      <c r="OR48" s="19"/>
      <c r="OS48" s="19"/>
      <c r="OT48" s="19"/>
      <c r="OU48" s="19"/>
      <c r="OV48" s="19"/>
      <c r="OW48" s="17"/>
      <c r="OX48" s="19"/>
      <c r="OY48" s="19"/>
      <c r="OZ48" s="19"/>
      <c r="PA48" s="19"/>
      <c r="PB48" s="19"/>
      <c r="PC48" s="17"/>
      <c r="PD48" s="19"/>
      <c r="PE48" s="19"/>
      <c r="PF48" s="19"/>
      <c r="PG48" s="19"/>
      <c r="PH48" s="19"/>
      <c r="PI48" s="19"/>
      <c r="PJ48" s="19"/>
      <c r="PK48" s="19"/>
      <c r="PL48" s="17"/>
      <c r="PM48" s="19"/>
      <c r="PN48" s="19"/>
      <c r="PO48" s="19"/>
      <c r="PP48" s="19"/>
      <c r="PQ48" s="19"/>
      <c r="PR48" s="19"/>
      <c r="PS48" s="19"/>
      <c r="PT48" s="19"/>
      <c r="PU48" s="17"/>
      <c r="PV48" s="19">
        <v>0.32936507936507942</v>
      </c>
      <c r="PW48" s="16">
        <v>0.22123015873015872</v>
      </c>
      <c r="PX48" s="16">
        <v>0.11805555555555555</v>
      </c>
      <c r="PY48" s="16">
        <v>0.25198412698412698</v>
      </c>
      <c r="PZ48" s="16">
        <v>0</v>
      </c>
      <c r="QA48" s="16">
        <v>7.9365079365079361E-2</v>
      </c>
      <c r="QB48" s="16">
        <v>0</v>
      </c>
      <c r="QC48" s="19">
        <v>0</v>
      </c>
      <c r="QD48" s="17"/>
      <c r="QE48" s="19">
        <v>9.5238095238095233E-2</v>
      </c>
      <c r="QF48" s="16">
        <v>0.2857142857142857</v>
      </c>
      <c r="QG48" s="16">
        <v>0.14285714285714285</v>
      </c>
      <c r="QH48" s="16">
        <v>2.3809523809523808E-2</v>
      </c>
      <c r="QI48" s="16">
        <v>0.26190476190476186</v>
      </c>
      <c r="QJ48" s="16">
        <v>9.5238095238095233E-2</v>
      </c>
      <c r="QK48" s="16">
        <v>2.3809523809523808E-2</v>
      </c>
      <c r="QL48" s="19">
        <v>7.1428571428571425E-2</v>
      </c>
      <c r="QM48" s="17"/>
      <c r="QN48" s="19">
        <v>0.42857142857142855</v>
      </c>
      <c r="QO48" s="16">
        <v>0.11904761904761904</v>
      </c>
      <c r="QP48" s="16">
        <v>0.19047619047619047</v>
      </c>
      <c r="QQ48" s="16">
        <v>2.3809523809523808E-2</v>
      </c>
      <c r="QR48" s="16">
        <v>0.11904761904761904</v>
      </c>
      <c r="QS48" s="16">
        <v>2.3809523809523808E-2</v>
      </c>
      <c r="QT48" s="16">
        <v>9.5238095238095233E-2</v>
      </c>
      <c r="QU48" s="19">
        <v>0</v>
      </c>
      <c r="QV48" s="17"/>
      <c r="QW48" s="49">
        <v>8.3333333333333339</v>
      </c>
      <c r="QX48" s="19">
        <v>19.059999999999999</v>
      </c>
      <c r="QY48" s="19">
        <v>15</v>
      </c>
      <c r="QZ48" s="17">
        <v>47</v>
      </c>
      <c r="RA48" s="49">
        <v>8.3333333333333339</v>
      </c>
      <c r="RB48" s="19">
        <v>22.25</v>
      </c>
      <c r="RC48" s="19">
        <v>15</v>
      </c>
      <c r="RD48" s="17">
        <v>43.75</v>
      </c>
      <c r="RE48" s="49">
        <v>5278.333333333333</v>
      </c>
      <c r="RF48" s="19">
        <v>455</v>
      </c>
      <c r="RG48" s="19">
        <v>1392</v>
      </c>
      <c r="RH48" s="17">
        <v>835.5</v>
      </c>
      <c r="RI48" s="49">
        <v>30.333333333333332</v>
      </c>
      <c r="RJ48" s="28">
        <v>20</v>
      </c>
      <c r="RK48" s="19">
        <v>36.5</v>
      </c>
      <c r="RL48" s="17">
        <v>15</v>
      </c>
      <c r="RM48" s="363">
        <v>37.333333333333336</v>
      </c>
    </row>
    <row r="49" spans="1:481" x14ac:dyDescent="0.25">
      <c r="A49" s="33">
        <v>43709</v>
      </c>
      <c r="B49" s="34">
        <v>0.625</v>
      </c>
      <c r="C49" s="35">
        <v>0.375</v>
      </c>
      <c r="D49" s="34">
        <v>0.38750000000000001</v>
      </c>
      <c r="E49" s="36">
        <v>0.48750000000000004</v>
      </c>
      <c r="F49" s="36">
        <v>0</v>
      </c>
      <c r="G49" s="35">
        <v>0.12500000000000003</v>
      </c>
      <c r="H49" s="36">
        <v>1</v>
      </c>
      <c r="I49" s="36">
        <v>0</v>
      </c>
      <c r="J49" s="36">
        <v>0</v>
      </c>
      <c r="K49" s="36">
        <v>0</v>
      </c>
      <c r="L49" s="36">
        <v>0.8</v>
      </c>
      <c r="M49" s="36">
        <v>0.2</v>
      </c>
      <c r="N49" s="36">
        <v>0</v>
      </c>
      <c r="O49" s="36">
        <v>0</v>
      </c>
      <c r="P49" s="36">
        <v>0</v>
      </c>
      <c r="Q49" s="36">
        <v>0</v>
      </c>
      <c r="R49" s="36">
        <v>0</v>
      </c>
      <c r="S49" s="36">
        <v>0</v>
      </c>
      <c r="T49" s="36">
        <v>1</v>
      </c>
      <c r="U49" s="36">
        <v>0</v>
      </c>
      <c r="V49" s="36">
        <v>0</v>
      </c>
      <c r="W49" s="36">
        <v>0</v>
      </c>
      <c r="X49" s="34">
        <v>0.125</v>
      </c>
      <c r="Y49" s="36">
        <v>0.375</v>
      </c>
      <c r="Z49" s="36">
        <v>0</v>
      </c>
      <c r="AA49" s="36">
        <v>0.125</v>
      </c>
      <c r="AB49" s="49"/>
      <c r="AC49" s="36"/>
      <c r="AD49" s="36"/>
      <c r="AE49" s="36"/>
      <c r="AF49" s="36"/>
      <c r="AG49" s="36"/>
      <c r="AH49" s="36"/>
      <c r="AI49" s="36"/>
      <c r="AJ49" s="36"/>
      <c r="AK49" s="36"/>
      <c r="AL49" s="36"/>
      <c r="AM49" s="19"/>
      <c r="AN49" s="36"/>
      <c r="AO49" s="36"/>
      <c r="AP49" s="36"/>
      <c r="AQ49" s="36"/>
      <c r="AR49" s="36"/>
      <c r="AS49" s="36"/>
      <c r="AT49" s="36"/>
      <c r="AU49" s="36"/>
      <c r="AV49" s="36"/>
      <c r="AW49" s="35"/>
      <c r="AX49" s="83">
        <v>0.18181818181818182</v>
      </c>
      <c r="AY49" s="84">
        <v>0.27272727272727271</v>
      </c>
      <c r="AZ49" s="84">
        <v>0.18181818181818182</v>
      </c>
      <c r="BA49" s="84">
        <v>0</v>
      </c>
      <c r="BB49" s="84">
        <v>0</v>
      </c>
      <c r="BC49" s="84">
        <v>0</v>
      </c>
      <c r="BD49" s="84">
        <v>0</v>
      </c>
      <c r="BE49" s="84">
        <v>0</v>
      </c>
      <c r="BF49" s="84">
        <v>9.0909090909090912E-2</v>
      </c>
      <c r="BG49" s="84">
        <v>0</v>
      </c>
      <c r="BH49" s="84">
        <v>9.0909090909090912E-2</v>
      </c>
      <c r="BI49" s="84">
        <v>0.18181818181818182</v>
      </c>
      <c r="BJ49" s="84">
        <v>0.2857142857142857</v>
      </c>
      <c r="BK49" s="84">
        <v>0.42857142857142855</v>
      </c>
      <c r="BL49" s="84">
        <v>0.2857142857142857</v>
      </c>
      <c r="BM49" s="84">
        <v>0</v>
      </c>
      <c r="BN49" s="84">
        <v>0</v>
      </c>
      <c r="BO49" s="84">
        <v>0</v>
      </c>
      <c r="BP49" s="84">
        <v>0</v>
      </c>
      <c r="BQ49" s="84">
        <v>0</v>
      </c>
      <c r="BR49" s="84">
        <v>0.14285714285714285</v>
      </c>
      <c r="BS49" s="84">
        <v>0</v>
      </c>
      <c r="BT49" s="84">
        <v>0.14285714285714285</v>
      </c>
      <c r="BU49" s="41">
        <v>0.2857142857142857</v>
      </c>
      <c r="BV49" s="34">
        <v>0.625</v>
      </c>
      <c r="BW49" s="35">
        <v>0.375</v>
      </c>
      <c r="BX49" s="37">
        <v>0.34375000000000006</v>
      </c>
      <c r="BY49" s="37">
        <v>0.53125</v>
      </c>
      <c r="BZ49" s="37">
        <v>0</v>
      </c>
      <c r="CA49" s="35">
        <v>0.12500000000000003</v>
      </c>
      <c r="CB49" s="36">
        <v>1</v>
      </c>
      <c r="CC49" s="36">
        <v>0</v>
      </c>
      <c r="CD49" s="36">
        <v>0</v>
      </c>
      <c r="CE49" s="36">
        <v>0</v>
      </c>
      <c r="CF49" s="36">
        <v>0.8</v>
      </c>
      <c r="CG49" s="36">
        <v>0.2</v>
      </c>
      <c r="CH49" s="36">
        <v>0</v>
      </c>
      <c r="CI49" s="36">
        <v>0</v>
      </c>
      <c r="CJ49" s="36">
        <v>0</v>
      </c>
      <c r="CK49" s="36">
        <v>0</v>
      </c>
      <c r="CL49" s="36">
        <v>0</v>
      </c>
      <c r="CM49" s="36">
        <v>0</v>
      </c>
      <c r="CN49" s="36">
        <v>1</v>
      </c>
      <c r="CO49" s="36">
        <v>0</v>
      </c>
      <c r="CP49" s="36">
        <v>0</v>
      </c>
      <c r="CQ49" s="35">
        <v>0</v>
      </c>
      <c r="CR49" s="37">
        <v>-0.2</v>
      </c>
      <c r="CS49" s="37">
        <v>-0.2</v>
      </c>
      <c r="CT49" s="37">
        <v>0</v>
      </c>
      <c r="CU49" s="35">
        <v>0.2</v>
      </c>
      <c r="CV49" s="16">
        <v>0.41666666666666674</v>
      </c>
      <c r="CW49" s="36">
        <v>8.3333333333333315E-2</v>
      </c>
      <c r="CX49" s="36">
        <v>8.3333333333333315E-2</v>
      </c>
      <c r="CY49" s="36">
        <v>0</v>
      </c>
      <c r="CZ49" s="36">
        <v>0.25</v>
      </c>
      <c r="DA49" s="36">
        <v>0</v>
      </c>
      <c r="DB49" s="36">
        <v>0.16666666666666663</v>
      </c>
      <c r="DC49" s="36">
        <v>0</v>
      </c>
      <c r="DD49" s="36">
        <v>0</v>
      </c>
      <c r="DE49" s="36">
        <v>0</v>
      </c>
      <c r="DF49" s="36">
        <v>0</v>
      </c>
      <c r="DG49" s="19">
        <v>1</v>
      </c>
      <c r="DH49" s="36">
        <v>0.2</v>
      </c>
      <c r="DI49" s="36">
        <v>0.2</v>
      </c>
      <c r="DJ49" s="36">
        <v>0</v>
      </c>
      <c r="DK49" s="36">
        <v>0.6</v>
      </c>
      <c r="DL49" s="36">
        <v>0</v>
      </c>
      <c r="DM49" s="36">
        <v>0.4</v>
      </c>
      <c r="DN49" s="36">
        <v>0</v>
      </c>
      <c r="DO49" s="36">
        <v>0</v>
      </c>
      <c r="DP49" s="36">
        <v>0</v>
      </c>
      <c r="DQ49" s="35">
        <v>0</v>
      </c>
      <c r="DR49" s="49">
        <v>0.2</v>
      </c>
      <c r="DS49" s="36">
        <v>0.3</v>
      </c>
      <c r="DT49" s="36">
        <v>0.3</v>
      </c>
      <c r="DU49" s="36">
        <v>0</v>
      </c>
      <c r="DV49" s="36">
        <v>0.1</v>
      </c>
      <c r="DW49" s="36">
        <v>0</v>
      </c>
      <c r="DX49" s="36">
        <v>0</v>
      </c>
      <c r="DY49" s="36">
        <v>0</v>
      </c>
      <c r="DZ49" s="36">
        <v>0</v>
      </c>
      <c r="EA49" s="36">
        <v>0</v>
      </c>
      <c r="EB49" s="36">
        <v>0.1</v>
      </c>
      <c r="EC49" s="36">
        <v>0</v>
      </c>
      <c r="ED49" s="19">
        <v>0.4</v>
      </c>
      <c r="EE49" s="36">
        <v>0.6</v>
      </c>
      <c r="EF49" s="36">
        <v>0.6</v>
      </c>
      <c r="EG49" s="36">
        <v>0</v>
      </c>
      <c r="EH49" s="36">
        <v>0.2</v>
      </c>
      <c r="EI49" s="36">
        <v>0</v>
      </c>
      <c r="EJ49" s="36">
        <v>0</v>
      </c>
      <c r="EK49" s="36">
        <v>0</v>
      </c>
      <c r="EL49" s="36">
        <v>0</v>
      </c>
      <c r="EM49" s="36">
        <v>0</v>
      </c>
      <c r="EN49" s="36">
        <v>0.2</v>
      </c>
      <c r="EO49" s="35">
        <v>0</v>
      </c>
      <c r="EP49" s="16">
        <v>0.22916666666666666</v>
      </c>
      <c r="EQ49" s="16">
        <v>0.27083333333333331</v>
      </c>
      <c r="ER49" s="16">
        <v>0.125</v>
      </c>
      <c r="ES49" s="16">
        <v>0.10416666666666666</v>
      </c>
      <c r="ET49" s="16">
        <v>6.25E-2</v>
      </c>
      <c r="EU49" s="16">
        <v>0</v>
      </c>
      <c r="EV49" s="16">
        <v>4.1666666666666664E-2</v>
      </c>
      <c r="EW49" s="16">
        <v>0</v>
      </c>
      <c r="EX49" s="16">
        <v>2.0833333333333332E-2</v>
      </c>
      <c r="EY49" s="16">
        <v>8.3333333333333329E-2</v>
      </c>
      <c r="EZ49" s="16">
        <v>0</v>
      </c>
      <c r="FA49" s="16">
        <v>6.25E-2</v>
      </c>
      <c r="FB49" s="16">
        <v>0</v>
      </c>
      <c r="FC49" s="16">
        <v>0.21428571428571427</v>
      </c>
      <c r="FD49" s="36">
        <v>0.26190476190476186</v>
      </c>
      <c r="FE49" s="36">
        <v>0.14285714285714285</v>
      </c>
      <c r="FF49" s="36">
        <v>0.11904761904761904</v>
      </c>
      <c r="FG49" s="36">
        <v>7.1428571428571425E-2</v>
      </c>
      <c r="FH49" s="36">
        <v>4.7619047619047616E-2</v>
      </c>
      <c r="FI49" s="36">
        <v>0</v>
      </c>
      <c r="FJ49" s="36">
        <v>0</v>
      </c>
      <c r="FK49" s="36">
        <v>2.3809523809523808E-2</v>
      </c>
      <c r="FL49" s="36">
        <v>2.3809523809523808E-2</v>
      </c>
      <c r="FM49" s="36">
        <v>7.1428571428571425E-2</v>
      </c>
      <c r="FN49" s="36">
        <v>2.3809523809523808E-2</v>
      </c>
      <c r="FO49" s="35">
        <v>0</v>
      </c>
      <c r="FP49" s="16">
        <v>0.2</v>
      </c>
      <c r="FQ49" s="16">
        <v>0.17777777777777776</v>
      </c>
      <c r="FR49" s="16">
        <v>0.3</v>
      </c>
      <c r="FS49" s="16">
        <v>0.2</v>
      </c>
      <c r="FT49" s="16">
        <v>0.12222222222222222</v>
      </c>
      <c r="FU49" s="19">
        <v>0</v>
      </c>
      <c r="FV49" s="16">
        <v>0.2142857142857143</v>
      </c>
      <c r="FW49" s="36">
        <v>0.2142857142857143</v>
      </c>
      <c r="FX49" s="36">
        <v>0.2857142857142857</v>
      </c>
      <c r="FY49" s="36">
        <v>0.2142857142857143</v>
      </c>
      <c r="FZ49" s="36">
        <v>7.1428571428571425E-2</v>
      </c>
      <c r="GA49" s="35">
        <v>0</v>
      </c>
      <c r="GB49" s="16">
        <v>9.1666666666666674E-2</v>
      </c>
      <c r="GC49" s="16">
        <v>8.3333333333333329E-2</v>
      </c>
      <c r="GD49" s="16">
        <v>0.11666666666666667</v>
      </c>
      <c r="GE49" s="16">
        <v>0.25</v>
      </c>
      <c r="GF49" s="16">
        <v>6.6666666666666666E-2</v>
      </c>
      <c r="GG49" s="19">
        <v>5.8333333333333334E-2</v>
      </c>
      <c r="GH49" s="16">
        <v>3.3333333333333333E-2</v>
      </c>
      <c r="GI49" s="36">
        <v>0.14166666666666666</v>
      </c>
      <c r="GJ49" s="36">
        <v>2.5000000000000001E-2</v>
      </c>
      <c r="GK49" s="36">
        <v>7.4999999999999997E-2</v>
      </c>
      <c r="GL49" s="36">
        <v>1.6666666666666666E-2</v>
      </c>
      <c r="GM49" s="36">
        <v>2.5000000000000001E-2</v>
      </c>
      <c r="GN49" s="36">
        <v>0</v>
      </c>
      <c r="GO49" s="36">
        <v>1.6666666666666666E-2</v>
      </c>
      <c r="GP49" s="36">
        <v>0</v>
      </c>
      <c r="GQ49" s="35"/>
      <c r="GR49" s="16">
        <v>1</v>
      </c>
      <c r="GS49" s="16">
        <v>0</v>
      </c>
      <c r="GT49" s="49">
        <v>0</v>
      </c>
      <c r="GU49" s="16">
        <v>0</v>
      </c>
      <c r="GV49" s="16">
        <v>0</v>
      </c>
      <c r="GW49" s="19">
        <v>0</v>
      </c>
      <c r="GX49" s="16">
        <v>0</v>
      </c>
      <c r="GY49" s="36">
        <v>0</v>
      </c>
      <c r="GZ49" s="36">
        <v>0</v>
      </c>
      <c r="HA49" s="35">
        <v>0</v>
      </c>
      <c r="HB49" s="16">
        <v>7.5000000000000011E-2</v>
      </c>
      <c r="HC49" s="16">
        <v>2.5000000000000001E-2</v>
      </c>
      <c r="HD49" s="16">
        <v>0.05</v>
      </c>
      <c r="HE49" s="16">
        <v>4.9999999999999996E-2</v>
      </c>
      <c r="HF49" s="16">
        <v>0.05</v>
      </c>
      <c r="HG49" s="19">
        <v>2.5000000000000001E-2</v>
      </c>
      <c r="HH49" s="16">
        <v>0</v>
      </c>
      <c r="HI49" s="36">
        <v>0.25833333333333336</v>
      </c>
      <c r="HJ49" s="36">
        <v>0.18333333333333332</v>
      </c>
      <c r="HK49" s="36">
        <v>4.9999999999999996E-2</v>
      </c>
      <c r="HL49" s="36">
        <v>7.4999999999999997E-2</v>
      </c>
      <c r="HM49" s="36">
        <v>3.3333333333333333E-2</v>
      </c>
      <c r="HN49" s="36">
        <v>0.125</v>
      </c>
      <c r="HO49" s="36">
        <v>0</v>
      </c>
      <c r="HP49" s="36">
        <v>0</v>
      </c>
      <c r="HQ49" s="35"/>
      <c r="HR49" s="19">
        <v>1</v>
      </c>
      <c r="HS49" s="16">
        <v>0.375</v>
      </c>
      <c r="HT49" s="16">
        <v>0.125</v>
      </c>
      <c r="HU49" s="16">
        <v>0</v>
      </c>
      <c r="HV49" s="16">
        <v>0.25</v>
      </c>
      <c r="HW49" s="19">
        <v>0.125</v>
      </c>
      <c r="HX49" s="17">
        <v>0</v>
      </c>
      <c r="HY49" s="16">
        <v>0.10156695156695156</v>
      </c>
      <c r="HZ49" s="16">
        <v>7.160493827160494E-2</v>
      </c>
      <c r="IA49" s="16">
        <v>8.461538461538462E-2</v>
      </c>
      <c r="IB49" s="16">
        <v>0.1309116809116809</v>
      </c>
      <c r="IC49" s="16">
        <v>0.19430199430199427</v>
      </c>
      <c r="ID49" s="19">
        <v>4.8570500324886287E-2</v>
      </c>
      <c r="IE49" s="16">
        <v>3.5022742040285902E-2</v>
      </c>
      <c r="IF49" s="36">
        <v>3.9116309291747892E-2</v>
      </c>
      <c r="IG49" s="36">
        <v>4.3209876543209881E-2</v>
      </c>
      <c r="IH49" s="36">
        <v>4.2852501624431452E-2</v>
      </c>
      <c r="II49" s="36">
        <v>7.1125106212825515E-2</v>
      </c>
      <c r="IJ49" s="36">
        <v>4.9187784275503577E-2</v>
      </c>
      <c r="IK49" s="36">
        <v>5.0617283950617285E-2</v>
      </c>
      <c r="IL49" s="36">
        <v>3.378817413905133E-2</v>
      </c>
      <c r="IM49" s="36">
        <v>3.5087719298245615E-3</v>
      </c>
      <c r="IN49" s="35"/>
      <c r="IO49" s="16">
        <v>0.375</v>
      </c>
      <c r="IP49" s="16">
        <v>0</v>
      </c>
      <c r="IQ49" s="16">
        <v>0.125</v>
      </c>
      <c r="IR49" s="16">
        <v>0.125</v>
      </c>
      <c r="IS49" s="16">
        <v>0</v>
      </c>
      <c r="IT49" s="19">
        <v>0.25</v>
      </c>
      <c r="IU49" s="17">
        <v>0</v>
      </c>
      <c r="IV49" s="16">
        <v>0</v>
      </c>
      <c r="IW49" s="16">
        <v>0.125</v>
      </c>
      <c r="IX49" s="16">
        <v>0.5</v>
      </c>
      <c r="IY49" s="16">
        <v>0.125</v>
      </c>
      <c r="IZ49" s="16">
        <v>0.25</v>
      </c>
      <c r="JA49" s="16">
        <v>0.25</v>
      </c>
      <c r="JB49" s="16">
        <v>0.25</v>
      </c>
      <c r="JC49" s="19">
        <v>0.125</v>
      </c>
      <c r="JD49" s="16">
        <v>0</v>
      </c>
      <c r="JE49" s="16">
        <v>0.5</v>
      </c>
      <c r="JF49" s="19">
        <v>0</v>
      </c>
      <c r="JG49" s="17"/>
      <c r="JH49" s="301">
        <v>9.6025641025641012E-2</v>
      </c>
      <c r="JI49" s="247">
        <v>9.6025641025641012E-2</v>
      </c>
      <c r="JJ49" s="247">
        <v>8.6465201465201452E-2</v>
      </c>
      <c r="JK49" s="247">
        <v>0.14173992673992672</v>
      </c>
      <c r="JL49" s="247">
        <v>0.12630036630036631</v>
      </c>
      <c r="JM49" s="247">
        <v>8.4523809523809515E-2</v>
      </c>
      <c r="JN49" s="247">
        <v>8.7142857142857133E-2</v>
      </c>
      <c r="JO49" s="247">
        <v>8.1227106227106216E-2</v>
      </c>
      <c r="JP49" s="247">
        <v>0.10126373626373625</v>
      </c>
      <c r="JQ49" s="247">
        <v>9.9285714285714283E-2</v>
      </c>
      <c r="JR49" s="301">
        <v>0</v>
      </c>
      <c r="JS49" s="248"/>
      <c r="JT49" s="19">
        <v>0.125</v>
      </c>
      <c r="JU49" s="16">
        <v>0</v>
      </c>
      <c r="JV49" s="16">
        <v>0.125</v>
      </c>
      <c r="JW49" s="16">
        <v>0.25</v>
      </c>
      <c r="JX49" s="16">
        <v>0.75</v>
      </c>
      <c r="JY49" s="16">
        <v>0.25</v>
      </c>
      <c r="JZ49" s="16">
        <v>0.125</v>
      </c>
      <c r="KA49" s="19">
        <v>0.125</v>
      </c>
      <c r="KB49" s="16">
        <v>0.375</v>
      </c>
      <c r="KC49" s="16">
        <v>0.25</v>
      </c>
      <c r="KD49" s="19">
        <v>0</v>
      </c>
      <c r="KE49" s="17"/>
      <c r="KF49" s="16"/>
      <c r="KG49" s="16"/>
      <c r="KH49" s="16"/>
      <c r="KI49" s="16"/>
      <c r="KJ49" s="16"/>
      <c r="KK49" s="16"/>
      <c r="KL49" s="16"/>
      <c r="KM49" s="16"/>
      <c r="KN49" s="49">
        <v>0.75</v>
      </c>
      <c r="KO49" s="16">
        <v>0</v>
      </c>
      <c r="KP49" s="16">
        <v>0.375</v>
      </c>
      <c r="KQ49" s="16">
        <v>0.375</v>
      </c>
      <c r="KR49" s="19">
        <v>0.125</v>
      </c>
      <c r="KS49" s="19">
        <v>0.25</v>
      </c>
      <c r="KT49" s="17">
        <v>0.125</v>
      </c>
      <c r="KU49" s="37">
        <v>0.32499999999999996</v>
      </c>
      <c r="KV49" s="37">
        <v>0.18690476190476191</v>
      </c>
      <c r="KW49" s="37">
        <v>0.2583333333333333</v>
      </c>
      <c r="KX49" s="37">
        <v>0.19642857142857142</v>
      </c>
      <c r="KY49" s="36">
        <v>3.3333333333333333E-2</v>
      </c>
      <c r="KZ49" s="37">
        <v>0.31904761904761902</v>
      </c>
      <c r="LA49" s="37">
        <v>0.18690476190476191</v>
      </c>
      <c r="LB49" s="37">
        <v>0.26428571428571429</v>
      </c>
      <c r="LC49" s="37">
        <v>0.19642857142857142</v>
      </c>
      <c r="LD49" s="35">
        <v>3.3333333333333333E-2</v>
      </c>
      <c r="LE49" s="37">
        <v>0</v>
      </c>
      <c r="LF49" s="37">
        <v>0.2857142857142857</v>
      </c>
      <c r="LG49" s="37">
        <v>0.42857142857142855</v>
      </c>
      <c r="LH49" s="37">
        <v>0.14285714285714285</v>
      </c>
      <c r="LI49" s="37">
        <v>0.14285714285714285</v>
      </c>
      <c r="LJ49" s="37"/>
      <c r="LK49" s="34">
        <v>0</v>
      </c>
      <c r="LL49" s="37">
        <v>0.2857142857142857</v>
      </c>
      <c r="LM49" s="37">
        <v>0.42857142857142855</v>
      </c>
      <c r="LN49" s="36">
        <v>0.2857142857142857</v>
      </c>
      <c r="LO49" s="36">
        <v>0</v>
      </c>
      <c r="LP49" s="36"/>
      <c r="LQ49" s="34">
        <v>1</v>
      </c>
      <c r="LR49" s="37">
        <v>1</v>
      </c>
      <c r="LS49" s="37">
        <v>0</v>
      </c>
      <c r="LT49" s="37">
        <v>0</v>
      </c>
      <c r="LU49" s="36">
        <v>0.5</v>
      </c>
      <c r="LV49" s="37">
        <v>0</v>
      </c>
      <c r="LW49" s="37">
        <v>0</v>
      </c>
      <c r="LX49" s="36">
        <v>0</v>
      </c>
      <c r="LY49" s="36"/>
      <c r="LZ49" s="35"/>
      <c r="MA49" s="37">
        <v>0.5</v>
      </c>
      <c r="MB49" s="37">
        <v>0</v>
      </c>
      <c r="MC49" s="37">
        <v>1</v>
      </c>
      <c r="MD49" s="37">
        <v>0</v>
      </c>
      <c r="ME49" s="36">
        <v>0</v>
      </c>
      <c r="MF49" s="37">
        <v>0</v>
      </c>
      <c r="MG49" s="37">
        <v>0</v>
      </c>
      <c r="MH49" s="36">
        <v>0</v>
      </c>
      <c r="MI49" s="35"/>
      <c r="MJ49" s="37">
        <v>0</v>
      </c>
      <c r="MK49" s="37">
        <v>0.14285714285714285</v>
      </c>
      <c r="ML49" s="37">
        <v>0.42857142857142855</v>
      </c>
      <c r="MM49" s="37">
        <v>0.2857142857142857</v>
      </c>
      <c r="MN49" s="37">
        <v>0.14285714285714285</v>
      </c>
      <c r="MO49" s="37"/>
      <c r="MP49" s="34">
        <v>0</v>
      </c>
      <c r="MQ49" s="37">
        <v>0.14285714285714285</v>
      </c>
      <c r="MR49" s="37">
        <v>0.5714285714285714</v>
      </c>
      <c r="MS49" s="37">
        <v>0.2857142857142857</v>
      </c>
      <c r="MT49" s="36">
        <v>0</v>
      </c>
      <c r="MU49" s="35"/>
      <c r="MV49" s="37">
        <v>1</v>
      </c>
      <c r="MW49" s="37">
        <v>1</v>
      </c>
      <c r="MX49" s="37">
        <v>1</v>
      </c>
      <c r="MY49" s="37">
        <v>0</v>
      </c>
      <c r="MZ49" s="36">
        <v>0</v>
      </c>
      <c r="NA49" s="37">
        <v>0</v>
      </c>
      <c r="NB49" s="37">
        <v>0</v>
      </c>
      <c r="NC49" s="36">
        <v>0</v>
      </c>
      <c r="ND49" s="35"/>
      <c r="NE49" s="36">
        <v>0.33329999999999999</v>
      </c>
      <c r="NF49" s="37">
        <v>0</v>
      </c>
      <c r="NG49" s="37">
        <v>0.66670000000000007</v>
      </c>
      <c r="NH49" s="37">
        <v>0.33329999999999999</v>
      </c>
      <c r="NI49" s="36">
        <v>0</v>
      </c>
      <c r="NJ49" s="37">
        <v>0</v>
      </c>
      <c r="NK49" s="37">
        <v>0</v>
      </c>
      <c r="NL49" s="36">
        <v>0</v>
      </c>
      <c r="NM49" s="35"/>
      <c r="NN49" s="36"/>
      <c r="NO49" s="36"/>
      <c r="NP49" s="36"/>
      <c r="NQ49" s="36"/>
      <c r="NR49" s="36"/>
      <c r="NS49" s="35"/>
      <c r="NT49" s="36"/>
      <c r="NU49" s="36"/>
      <c r="NV49" s="36"/>
      <c r="NW49" s="36"/>
      <c r="NX49" s="36"/>
      <c r="NY49" s="35"/>
      <c r="NZ49" s="36"/>
      <c r="OA49" s="36"/>
      <c r="OB49" s="36"/>
      <c r="OC49" s="36"/>
      <c r="OD49" s="36"/>
      <c r="OE49" s="36"/>
      <c r="OF49" s="36"/>
      <c r="OG49" s="36"/>
      <c r="OH49" s="35"/>
      <c r="OI49" s="36"/>
      <c r="OJ49" s="36"/>
      <c r="OK49" s="36"/>
      <c r="OL49" s="36"/>
      <c r="OM49" s="36"/>
      <c r="ON49" s="36"/>
      <c r="OO49" s="36"/>
      <c r="OP49" s="36"/>
      <c r="OQ49" s="35"/>
      <c r="OR49" s="36"/>
      <c r="OS49" s="36"/>
      <c r="OT49" s="36"/>
      <c r="OU49" s="36"/>
      <c r="OV49" s="36"/>
      <c r="OW49" s="35"/>
      <c r="OX49" s="36"/>
      <c r="OY49" s="36"/>
      <c r="OZ49" s="36"/>
      <c r="PA49" s="36"/>
      <c r="PB49" s="36"/>
      <c r="PC49" s="35"/>
      <c r="PD49" s="36"/>
      <c r="PE49" s="36"/>
      <c r="PF49" s="36"/>
      <c r="PG49" s="36"/>
      <c r="PH49" s="36"/>
      <c r="PI49" s="36"/>
      <c r="PJ49" s="36"/>
      <c r="PK49" s="36"/>
      <c r="PL49" s="35"/>
      <c r="PM49" s="36"/>
      <c r="PN49" s="36"/>
      <c r="PO49" s="36"/>
      <c r="PP49" s="36"/>
      <c r="PQ49" s="36"/>
      <c r="PR49" s="36"/>
      <c r="PS49" s="36"/>
      <c r="PT49" s="36"/>
      <c r="PU49" s="35"/>
      <c r="PV49" s="36">
        <v>0.33333333333333331</v>
      </c>
      <c r="PW49" s="37">
        <v>0.10416666666666666</v>
      </c>
      <c r="PX49" s="37">
        <v>8.3333333333333329E-2</v>
      </c>
      <c r="PY49" s="37">
        <v>0.3125</v>
      </c>
      <c r="PZ49" s="36">
        <v>0</v>
      </c>
      <c r="QA49" s="37">
        <v>0.125</v>
      </c>
      <c r="QB49" s="37">
        <v>4.1666666666666664E-2</v>
      </c>
      <c r="QC49" s="36">
        <v>0</v>
      </c>
      <c r="QD49" s="35"/>
      <c r="QE49" s="36">
        <v>0.14285714285714285</v>
      </c>
      <c r="QF49" s="37">
        <v>0.22420634920634919</v>
      </c>
      <c r="QG49" s="37">
        <v>0.15013227513227512</v>
      </c>
      <c r="QH49" s="37">
        <v>0</v>
      </c>
      <c r="QI49" s="36">
        <v>0.32539682539682535</v>
      </c>
      <c r="QJ49" s="37">
        <v>7.8703703703703692E-2</v>
      </c>
      <c r="QK49" s="37">
        <v>7.8703703703703692E-2</v>
      </c>
      <c r="QL49" s="36">
        <v>0</v>
      </c>
      <c r="QM49" s="35"/>
      <c r="QN49" s="36">
        <v>0.45833333333333331</v>
      </c>
      <c r="QO49" s="37">
        <v>0.20833333333333331</v>
      </c>
      <c r="QP49" s="37">
        <v>0.14583333333333331</v>
      </c>
      <c r="QQ49" s="37">
        <v>4.1666666666666664E-2</v>
      </c>
      <c r="QR49" s="36">
        <v>0.10416666666666666</v>
      </c>
      <c r="QS49" s="37">
        <v>2.0833333333333332E-2</v>
      </c>
      <c r="QT49" s="37">
        <v>2.0833333333333332E-2</v>
      </c>
      <c r="QU49" s="36">
        <v>0</v>
      </c>
      <c r="QV49" s="17"/>
      <c r="QW49" s="49">
        <v>4.25</v>
      </c>
      <c r="QX49" s="19">
        <v>9.0920000000000005</v>
      </c>
      <c r="QY49" s="19">
        <v>0</v>
      </c>
      <c r="QZ49" s="17">
        <v>0.16</v>
      </c>
      <c r="RA49" s="49">
        <v>4</v>
      </c>
      <c r="RB49" s="19">
        <v>9.32</v>
      </c>
      <c r="RC49" s="19">
        <v>0</v>
      </c>
      <c r="RD49" s="17">
        <v>0</v>
      </c>
      <c r="RE49" s="49">
        <v>5823.2857142857147</v>
      </c>
      <c r="RF49" s="19">
        <v>549.66666666666663</v>
      </c>
      <c r="RG49" s="19">
        <v>1890</v>
      </c>
      <c r="RH49" s="17">
        <v>2000</v>
      </c>
      <c r="RI49" s="49">
        <v>35.571428571428569</v>
      </c>
      <c r="RJ49" s="19">
        <v>25.166666666666668</v>
      </c>
      <c r="RK49" s="19">
        <v>32.333333333333336</v>
      </c>
      <c r="RL49" s="17">
        <v>25</v>
      </c>
      <c r="RM49" s="363">
        <v>37.555555555555557</v>
      </c>
    </row>
    <row r="50" spans="1:481" x14ac:dyDescent="0.25">
      <c r="A50" s="33">
        <v>43800</v>
      </c>
      <c r="B50" s="49">
        <v>0.5</v>
      </c>
      <c r="C50" s="17">
        <v>0.5</v>
      </c>
      <c r="D50" s="49">
        <v>0.40476190476190499</v>
      </c>
      <c r="E50" s="19">
        <v>0.40476190476190499</v>
      </c>
      <c r="F50" s="19">
        <v>0</v>
      </c>
      <c r="G50" s="17">
        <v>0.19047619047618999</v>
      </c>
      <c r="H50" s="19">
        <v>1</v>
      </c>
      <c r="I50" s="19">
        <v>0</v>
      </c>
      <c r="J50" s="19">
        <v>0</v>
      </c>
      <c r="K50" s="19">
        <v>0</v>
      </c>
      <c r="L50" s="19">
        <v>0.5</v>
      </c>
      <c r="M50" s="19">
        <v>0.5</v>
      </c>
      <c r="N50" s="19">
        <v>0</v>
      </c>
      <c r="O50" s="19">
        <v>0</v>
      </c>
      <c r="P50" s="19">
        <v>0</v>
      </c>
      <c r="Q50" s="19">
        <v>0</v>
      </c>
      <c r="R50" s="19">
        <v>0</v>
      </c>
      <c r="S50" s="19">
        <v>0</v>
      </c>
      <c r="T50" s="19">
        <v>1</v>
      </c>
      <c r="U50" s="19">
        <v>0</v>
      </c>
      <c r="V50" s="19">
        <v>0</v>
      </c>
      <c r="W50" s="19">
        <v>0</v>
      </c>
      <c r="X50" s="49">
        <v>0.16666666666666699</v>
      </c>
      <c r="Y50" s="19">
        <v>-0.16666666666666699</v>
      </c>
      <c r="Z50" s="19">
        <v>0</v>
      </c>
      <c r="AA50" s="19">
        <v>0.16666666666666699</v>
      </c>
      <c r="AB50" s="49">
        <v>0.75</v>
      </c>
      <c r="AC50" s="19">
        <v>0</v>
      </c>
      <c r="AD50" s="19">
        <v>0</v>
      </c>
      <c r="AE50" s="19">
        <v>0</v>
      </c>
      <c r="AF50" s="19">
        <v>0.25</v>
      </c>
      <c r="AG50" s="19">
        <v>0</v>
      </c>
      <c r="AH50" s="19">
        <v>0</v>
      </c>
      <c r="AI50" s="19">
        <v>0</v>
      </c>
      <c r="AJ50" s="19">
        <v>0</v>
      </c>
      <c r="AK50" s="19">
        <v>0</v>
      </c>
      <c r="AL50" s="19">
        <v>0</v>
      </c>
      <c r="AM50" s="19">
        <v>0.5</v>
      </c>
      <c r="AN50" s="19">
        <v>0</v>
      </c>
      <c r="AO50" s="19">
        <v>0</v>
      </c>
      <c r="AP50" s="19">
        <v>0</v>
      </c>
      <c r="AQ50" s="19">
        <v>0.16666666666666699</v>
      </c>
      <c r="AR50" s="19">
        <v>0</v>
      </c>
      <c r="AS50" s="19">
        <v>0</v>
      </c>
      <c r="AT50" s="19">
        <v>0</v>
      </c>
      <c r="AU50" s="19">
        <v>0</v>
      </c>
      <c r="AV50" s="19">
        <v>0</v>
      </c>
      <c r="AW50" s="17">
        <v>0</v>
      </c>
      <c r="AX50" s="49">
        <v>0.2</v>
      </c>
      <c r="AY50" s="19">
        <v>0.4</v>
      </c>
      <c r="AZ50" s="19">
        <v>0.2</v>
      </c>
      <c r="BA50" s="19">
        <v>0</v>
      </c>
      <c r="BB50" s="19">
        <v>0</v>
      </c>
      <c r="BC50" s="19">
        <v>0</v>
      </c>
      <c r="BD50" s="19">
        <v>0</v>
      </c>
      <c r="BE50" s="19">
        <v>0</v>
      </c>
      <c r="BF50" s="19">
        <v>0</v>
      </c>
      <c r="BG50" s="19">
        <v>0</v>
      </c>
      <c r="BH50" s="19">
        <v>0.2</v>
      </c>
      <c r="BI50" s="19">
        <v>0</v>
      </c>
      <c r="BJ50" s="19">
        <v>0.16666666666666699</v>
      </c>
      <c r="BK50" s="19">
        <v>0.33333333333333298</v>
      </c>
      <c r="BL50" s="19">
        <v>0.16666666666666699</v>
      </c>
      <c r="BM50" s="19">
        <v>0</v>
      </c>
      <c r="BN50" s="19">
        <v>0</v>
      </c>
      <c r="BO50" s="19">
        <v>0</v>
      </c>
      <c r="BP50" s="19">
        <v>0</v>
      </c>
      <c r="BQ50" s="19">
        <v>0</v>
      </c>
      <c r="BR50" s="19">
        <v>0</v>
      </c>
      <c r="BS50" s="19">
        <v>0</v>
      </c>
      <c r="BT50" s="19">
        <v>0.16666666666666699</v>
      </c>
      <c r="BU50" s="17">
        <v>0</v>
      </c>
      <c r="BV50" s="49">
        <v>0.33333333333333298</v>
      </c>
      <c r="BW50" s="17">
        <v>0.66666666666666696</v>
      </c>
      <c r="BX50" s="16">
        <v>0.38888888888888901</v>
      </c>
      <c r="BY50" s="16">
        <v>0.38888888888888901</v>
      </c>
      <c r="BZ50" s="16">
        <v>0</v>
      </c>
      <c r="CA50" s="17">
        <v>0.22222222222222199</v>
      </c>
      <c r="CB50" s="19">
        <v>1</v>
      </c>
      <c r="CC50" s="19">
        <v>0</v>
      </c>
      <c r="CD50" s="19">
        <v>0</v>
      </c>
      <c r="CE50" s="19">
        <v>0</v>
      </c>
      <c r="CF50" s="19">
        <v>1</v>
      </c>
      <c r="CG50" s="19">
        <v>0</v>
      </c>
      <c r="CH50" s="19">
        <v>0</v>
      </c>
      <c r="CI50" s="19">
        <v>0</v>
      </c>
      <c r="CJ50" s="19">
        <v>0</v>
      </c>
      <c r="CK50" s="19">
        <v>0</v>
      </c>
      <c r="CL50" s="19">
        <v>0</v>
      </c>
      <c r="CM50" s="19">
        <v>0</v>
      </c>
      <c r="CN50" s="19">
        <v>1</v>
      </c>
      <c r="CO50" s="19">
        <v>0</v>
      </c>
      <c r="CP50" s="19">
        <v>0</v>
      </c>
      <c r="CQ50" s="17">
        <v>0</v>
      </c>
      <c r="CR50" s="16">
        <v>-0.16666666666666699</v>
      </c>
      <c r="CS50" s="16">
        <v>-0.16666666666666699</v>
      </c>
      <c r="CT50" s="16">
        <v>0</v>
      </c>
      <c r="CU50" s="17">
        <v>0.16666666666666699</v>
      </c>
      <c r="CV50" s="49">
        <v>0.5</v>
      </c>
      <c r="CW50" s="19">
        <v>0</v>
      </c>
      <c r="CX50" s="19">
        <v>0</v>
      </c>
      <c r="CY50" s="19">
        <v>0</v>
      </c>
      <c r="CZ50" s="19">
        <v>0</v>
      </c>
      <c r="DA50" s="19">
        <v>0</v>
      </c>
      <c r="DB50" s="19">
        <v>0</v>
      </c>
      <c r="DC50" s="19">
        <v>0.5</v>
      </c>
      <c r="DD50" s="19">
        <v>0</v>
      </c>
      <c r="DE50" s="19">
        <v>0</v>
      </c>
      <c r="DF50" s="19">
        <v>0</v>
      </c>
      <c r="DG50" s="19">
        <v>0.16666666666666699</v>
      </c>
      <c r="DH50" s="19">
        <v>0</v>
      </c>
      <c r="DI50" s="19">
        <v>0</v>
      </c>
      <c r="DJ50" s="19">
        <v>0</v>
      </c>
      <c r="DK50" s="19">
        <v>0</v>
      </c>
      <c r="DL50" s="19">
        <v>0</v>
      </c>
      <c r="DM50" s="19">
        <v>0</v>
      </c>
      <c r="DN50" s="19">
        <v>0.16666666666666699</v>
      </c>
      <c r="DO50" s="19">
        <v>0</v>
      </c>
      <c r="DP50" s="19">
        <v>0</v>
      </c>
      <c r="DQ50" s="17">
        <v>0</v>
      </c>
      <c r="DR50" s="49">
        <v>0</v>
      </c>
      <c r="DS50" s="19">
        <v>0.5</v>
      </c>
      <c r="DT50" s="19">
        <v>0</v>
      </c>
      <c r="DU50" s="19">
        <v>0</v>
      </c>
      <c r="DV50" s="19">
        <v>0</v>
      </c>
      <c r="DW50" s="19">
        <v>0</v>
      </c>
      <c r="DX50" s="19">
        <v>0</v>
      </c>
      <c r="DY50" s="19">
        <v>0</v>
      </c>
      <c r="DZ50" s="19">
        <v>0</v>
      </c>
      <c r="EA50" s="19">
        <v>0</v>
      </c>
      <c r="EB50" s="19">
        <v>0.5</v>
      </c>
      <c r="EC50" s="19">
        <v>0</v>
      </c>
      <c r="ED50" s="19">
        <v>0</v>
      </c>
      <c r="EE50" s="19">
        <v>0.16666666666666699</v>
      </c>
      <c r="EF50" s="19">
        <v>0</v>
      </c>
      <c r="EG50" s="19">
        <v>0</v>
      </c>
      <c r="EH50" s="19">
        <v>0</v>
      </c>
      <c r="EI50" s="19">
        <v>0</v>
      </c>
      <c r="EJ50" s="19">
        <v>0</v>
      </c>
      <c r="EK50" s="19">
        <v>0</v>
      </c>
      <c r="EL50" s="19">
        <v>0</v>
      </c>
      <c r="EM50" s="19">
        <v>0</v>
      </c>
      <c r="EN50" s="19">
        <v>0.16666666666666699</v>
      </c>
      <c r="EO50" s="17">
        <v>0</v>
      </c>
      <c r="EP50" s="49">
        <v>0.194444444444444</v>
      </c>
      <c r="EQ50" s="19">
        <v>0.27777777777777801</v>
      </c>
      <c r="ER50" s="19">
        <v>5.5555555555555601E-2</v>
      </c>
      <c r="ES50" s="19">
        <v>0.13888888888888901</v>
      </c>
      <c r="ET50" s="19">
        <v>0</v>
      </c>
      <c r="EU50" s="19">
        <v>2.7777777777777801E-2</v>
      </c>
      <c r="EV50" s="19">
        <v>0</v>
      </c>
      <c r="EW50" s="19">
        <v>0</v>
      </c>
      <c r="EX50" s="19">
        <v>0</v>
      </c>
      <c r="EY50" s="19">
        <v>0.16666666666666699</v>
      </c>
      <c r="EZ50" s="19">
        <v>0</v>
      </c>
      <c r="FA50" s="19">
        <v>0.13888888888888901</v>
      </c>
      <c r="FB50" s="19">
        <v>0</v>
      </c>
      <c r="FC50" s="19">
        <v>0.133333333333333</v>
      </c>
      <c r="FD50" s="19">
        <v>0.4</v>
      </c>
      <c r="FE50" s="19">
        <v>6.6666666666666693E-2</v>
      </c>
      <c r="FF50" s="19">
        <v>0.133333333333333</v>
      </c>
      <c r="FG50" s="19">
        <v>0</v>
      </c>
      <c r="FH50" s="19">
        <v>0</v>
      </c>
      <c r="FI50" s="19">
        <v>6.6666666666666693E-2</v>
      </c>
      <c r="FJ50" s="19">
        <v>0</v>
      </c>
      <c r="FK50" s="19">
        <v>3.3333333333333298E-2</v>
      </c>
      <c r="FL50" s="19">
        <v>0.133333333333333</v>
      </c>
      <c r="FM50" s="19">
        <v>0</v>
      </c>
      <c r="FN50" s="19">
        <v>3.3333333333333298E-2</v>
      </c>
      <c r="FO50" s="17">
        <v>0</v>
      </c>
      <c r="FP50" s="49">
        <v>0.21527777777777801</v>
      </c>
      <c r="FQ50" s="19">
        <v>0.22916666666666699</v>
      </c>
      <c r="FR50" s="19">
        <v>0.40277777777777801</v>
      </c>
      <c r="FS50" s="19">
        <v>0.15277777777777801</v>
      </c>
      <c r="FT50" s="19">
        <v>0</v>
      </c>
      <c r="FU50" s="19">
        <v>0</v>
      </c>
      <c r="FV50" s="19">
        <v>0.16666666666666699</v>
      </c>
      <c r="FW50" s="19">
        <v>0.20833333333333301</v>
      </c>
      <c r="FX50" s="19">
        <v>0.39583333333333298</v>
      </c>
      <c r="FY50" s="19">
        <v>0.16666666666666699</v>
      </c>
      <c r="FZ50" s="19">
        <v>6.25E-2</v>
      </c>
      <c r="GA50" s="17">
        <v>0</v>
      </c>
      <c r="GB50" s="49">
        <v>7.7777777777777807E-2</v>
      </c>
      <c r="GC50" s="19">
        <v>6.6666666666666693E-2</v>
      </c>
      <c r="GD50" s="19">
        <v>4.4444444444444398E-2</v>
      </c>
      <c r="GE50" s="19">
        <v>0.233333333333333</v>
      </c>
      <c r="GF50" s="19">
        <v>1.1111111111111099E-2</v>
      </c>
      <c r="GG50" s="19">
        <v>8.8888888888888906E-2</v>
      </c>
      <c r="GH50" s="19">
        <v>0.122222222222222</v>
      </c>
      <c r="GI50" s="19">
        <v>0.133333333333333</v>
      </c>
      <c r="GJ50" s="19">
        <v>3.3333333333333298E-2</v>
      </c>
      <c r="GK50" s="19">
        <v>6.6666666666666693E-2</v>
      </c>
      <c r="GL50" s="19">
        <v>5.5555555555555601E-2</v>
      </c>
      <c r="GM50" s="19">
        <v>4.4444444444444398E-2</v>
      </c>
      <c r="GN50" s="19">
        <v>2.2222222222222199E-2</v>
      </c>
      <c r="GO50" s="19">
        <v>0</v>
      </c>
      <c r="GP50" s="19">
        <v>0</v>
      </c>
      <c r="GQ50" s="17">
        <v>0</v>
      </c>
      <c r="GR50" s="19">
        <v>1</v>
      </c>
      <c r="GS50" s="19">
        <v>0</v>
      </c>
      <c r="GT50" s="49">
        <v>0</v>
      </c>
      <c r="GU50" s="19">
        <v>0</v>
      </c>
      <c r="GV50" s="19">
        <v>0</v>
      </c>
      <c r="GW50" s="19">
        <v>0</v>
      </c>
      <c r="GX50" s="19">
        <v>0</v>
      </c>
      <c r="GY50" s="19">
        <v>0</v>
      </c>
      <c r="GZ50" s="19">
        <v>0</v>
      </c>
      <c r="HA50" s="17">
        <v>0</v>
      </c>
      <c r="HB50" s="19">
        <v>8.8888888888888906E-2</v>
      </c>
      <c r="HC50" s="19">
        <v>0</v>
      </c>
      <c r="HD50" s="19">
        <v>7.7777777777777807E-2</v>
      </c>
      <c r="HE50" s="19">
        <v>0.11111111111111099</v>
      </c>
      <c r="HF50" s="19">
        <v>4.4444444444444398E-2</v>
      </c>
      <c r="HG50" s="19">
        <v>0</v>
      </c>
      <c r="HH50" s="19">
        <v>0</v>
      </c>
      <c r="HI50" s="19">
        <v>0.25555555555555598</v>
      </c>
      <c r="HJ50" s="19">
        <v>0.122222222222222</v>
      </c>
      <c r="HK50" s="19">
        <v>0</v>
      </c>
      <c r="HL50" s="19">
        <v>0.11111111111111099</v>
      </c>
      <c r="HM50" s="19">
        <v>2.2222222222222199E-2</v>
      </c>
      <c r="HN50" s="19">
        <v>0.155555555555556</v>
      </c>
      <c r="HO50" s="19">
        <v>1.1111111111111099E-2</v>
      </c>
      <c r="HP50" s="19">
        <v>0</v>
      </c>
      <c r="HQ50" s="17">
        <v>0</v>
      </c>
      <c r="HR50" s="19">
        <v>0.5</v>
      </c>
      <c r="HS50" s="19">
        <v>0.16666666666666699</v>
      </c>
      <c r="HT50" s="19">
        <v>0</v>
      </c>
      <c r="HU50" s="19">
        <v>0</v>
      </c>
      <c r="HV50" s="19">
        <v>0.5</v>
      </c>
      <c r="HW50" s="19">
        <v>0</v>
      </c>
      <c r="HX50" s="17">
        <v>0</v>
      </c>
      <c r="HY50" s="49">
        <v>0.134204793028322</v>
      </c>
      <c r="HZ50" s="19">
        <v>8.1372549019607804E-2</v>
      </c>
      <c r="IA50" s="19">
        <v>6.1002178649237501E-2</v>
      </c>
      <c r="IB50" s="19">
        <v>0.10620915032679699</v>
      </c>
      <c r="IC50" s="19">
        <v>0.16666666666666699</v>
      </c>
      <c r="ID50" s="19">
        <v>5.7827575474634303E-2</v>
      </c>
      <c r="IE50" s="19">
        <v>5.5897914721444099E-2</v>
      </c>
      <c r="IF50" s="19">
        <v>4.4444444444444398E-2</v>
      </c>
      <c r="IG50" s="19">
        <v>5.16651104886399E-2</v>
      </c>
      <c r="IH50" s="19">
        <v>4.7619047619047603E-2</v>
      </c>
      <c r="II50" s="19">
        <v>5.9943977591036403E-2</v>
      </c>
      <c r="IJ50" s="19">
        <v>4.8490507314036702E-2</v>
      </c>
      <c r="IK50" s="19">
        <v>3.91534391534391E-2</v>
      </c>
      <c r="IL50" s="19">
        <v>4.5502645502645503E-2</v>
      </c>
      <c r="IM50" s="19">
        <v>0</v>
      </c>
      <c r="IN50" s="17">
        <v>0</v>
      </c>
      <c r="IO50" s="19">
        <v>0.66666666666666696</v>
      </c>
      <c r="IP50" s="19">
        <v>0</v>
      </c>
      <c r="IQ50" s="19">
        <v>0</v>
      </c>
      <c r="IR50" s="19">
        <v>0</v>
      </c>
      <c r="IS50" s="19">
        <v>-0.16666666666666699</v>
      </c>
      <c r="IT50" s="19">
        <v>0.33333333333333298</v>
      </c>
      <c r="IU50" s="17">
        <v>0.16666666666666699</v>
      </c>
      <c r="IV50" s="16">
        <v>0.5</v>
      </c>
      <c r="IW50" s="16">
        <v>0.33333333333333298</v>
      </c>
      <c r="IX50" s="16">
        <v>0.66666666666666696</v>
      </c>
      <c r="IY50" s="16">
        <v>0</v>
      </c>
      <c r="IZ50" s="16">
        <v>-0.33333333333333298</v>
      </c>
      <c r="JA50" s="16">
        <v>0.5</v>
      </c>
      <c r="JB50" s="16">
        <v>0.5</v>
      </c>
      <c r="JC50" s="19">
        <v>-0.16666666666666699</v>
      </c>
      <c r="JD50" s="16">
        <v>-0.33333333333333298</v>
      </c>
      <c r="JE50" s="16">
        <v>0.33333333333333298</v>
      </c>
      <c r="JF50" s="19">
        <v>0</v>
      </c>
      <c r="JG50" s="17">
        <v>0</v>
      </c>
      <c r="JH50" s="19">
        <v>4.4217687074829898E-2</v>
      </c>
      <c r="JI50" s="16">
        <v>4.4217687074829898E-2</v>
      </c>
      <c r="JJ50" s="16">
        <v>4.8469387755101997E-2</v>
      </c>
      <c r="JK50" s="16">
        <v>8.7301587301587297E-2</v>
      </c>
      <c r="JL50" s="16">
        <v>0.42120181405895701</v>
      </c>
      <c r="JM50" s="16">
        <v>7.0011337868480697E-2</v>
      </c>
      <c r="JN50" s="16">
        <v>3.9965986394557798E-2</v>
      </c>
      <c r="JO50" s="19">
        <v>9.1553287981859396E-2</v>
      </c>
      <c r="JP50" s="16">
        <v>0.113095238095238</v>
      </c>
      <c r="JQ50" s="16">
        <v>3.9965986394557798E-2</v>
      </c>
      <c r="JR50" s="19">
        <v>0</v>
      </c>
      <c r="JS50" s="17">
        <v>0</v>
      </c>
      <c r="JT50" s="19">
        <v>0.16666666666666699</v>
      </c>
      <c r="JU50" s="16">
        <v>0.33333333333333298</v>
      </c>
      <c r="JV50" s="16">
        <v>0.33333333333333298</v>
      </c>
      <c r="JW50" s="16">
        <v>0.33333333333333298</v>
      </c>
      <c r="JX50" s="16">
        <v>0.66666666666666696</v>
      </c>
      <c r="JY50" s="16">
        <v>0.16666666666666699</v>
      </c>
      <c r="JZ50" s="16">
        <v>0</v>
      </c>
      <c r="KA50" s="19">
        <v>0</v>
      </c>
      <c r="KB50" s="16">
        <v>0.16666666666666699</v>
      </c>
      <c r="KC50" s="16">
        <v>0.5</v>
      </c>
      <c r="KD50" s="19">
        <v>0</v>
      </c>
      <c r="KE50" s="17">
        <v>0</v>
      </c>
      <c r="KF50" s="16">
        <v>-0.66666666666666696</v>
      </c>
      <c r="KG50" s="16">
        <v>0</v>
      </c>
      <c r="KH50" s="16">
        <v>0.83333333333333304</v>
      </c>
      <c r="KI50" s="16">
        <v>1</v>
      </c>
      <c r="KJ50" s="16">
        <v>-0.83333333333333304</v>
      </c>
      <c r="KK50" s="16">
        <v>-0.16666666666666699</v>
      </c>
      <c r="KL50" s="16">
        <v>0.33333333333333298</v>
      </c>
      <c r="KM50" s="16">
        <v>-0.33333333333333298</v>
      </c>
      <c r="KN50" s="49">
        <v>0.83333333333333304</v>
      </c>
      <c r="KO50" s="19">
        <v>0.16666666666666699</v>
      </c>
      <c r="KP50" s="19">
        <v>0.33333333333333298</v>
      </c>
      <c r="KQ50" s="19">
        <v>0.33333333333333298</v>
      </c>
      <c r="KR50" s="19">
        <v>0</v>
      </c>
      <c r="KS50" s="19">
        <v>0.33333333333333298</v>
      </c>
      <c r="KT50" s="17">
        <v>0</v>
      </c>
      <c r="KU50" s="16">
        <v>0.33333333333333298</v>
      </c>
      <c r="KV50" s="16">
        <v>0.226190476190476</v>
      </c>
      <c r="KW50" s="16">
        <v>0.26190476190476197</v>
      </c>
      <c r="KX50" s="16">
        <v>0.17857142857142899</v>
      </c>
      <c r="KY50" s="19">
        <v>0</v>
      </c>
      <c r="KZ50" s="16">
        <v>0.33333333333333298</v>
      </c>
      <c r="LA50" s="16">
        <v>0.226190476190476</v>
      </c>
      <c r="LB50" s="16">
        <v>0.26190476190476197</v>
      </c>
      <c r="LC50" s="16">
        <v>0.17857142857142899</v>
      </c>
      <c r="LD50" s="17">
        <v>0</v>
      </c>
      <c r="LE50" s="16">
        <v>0</v>
      </c>
      <c r="LF50" s="16">
        <v>0.16666666666666699</v>
      </c>
      <c r="LG50" s="16">
        <v>0.16666666666666699</v>
      </c>
      <c r="LH50" s="16">
        <v>0.16666666666666699</v>
      </c>
      <c r="LI50" s="16">
        <v>0</v>
      </c>
      <c r="LJ50" s="16"/>
      <c r="LK50" s="49">
        <v>0</v>
      </c>
      <c r="LL50" s="16">
        <v>0.16666666666666699</v>
      </c>
      <c r="LM50" s="16">
        <v>0.33333333333333298</v>
      </c>
      <c r="LN50" s="19">
        <v>0</v>
      </c>
      <c r="LO50" s="19">
        <v>0</v>
      </c>
      <c r="LP50" s="19"/>
      <c r="LQ50" s="49">
        <v>0.16666666666666699</v>
      </c>
      <c r="LR50" s="16">
        <v>0.16666666666666699</v>
      </c>
      <c r="LS50" s="16">
        <v>0.16666666666666699</v>
      </c>
      <c r="LT50" s="16">
        <v>0</v>
      </c>
      <c r="LU50" s="19">
        <v>0</v>
      </c>
      <c r="LV50" s="16">
        <v>0</v>
      </c>
      <c r="LW50" s="16">
        <v>0</v>
      </c>
      <c r="LX50" s="19">
        <v>0</v>
      </c>
      <c r="LY50" s="19">
        <v>0</v>
      </c>
      <c r="LZ50" s="17">
        <v>0</v>
      </c>
      <c r="MA50" s="16">
        <v>0.16666666666666699</v>
      </c>
      <c r="MB50" s="16">
        <v>0.16666666666666699</v>
      </c>
      <c r="MC50" s="16">
        <v>0.16666666666666699</v>
      </c>
      <c r="MD50" s="16">
        <v>0</v>
      </c>
      <c r="ME50" s="19">
        <v>0</v>
      </c>
      <c r="MF50" s="16">
        <v>0</v>
      </c>
      <c r="MG50" s="16">
        <v>0</v>
      </c>
      <c r="MH50" s="19">
        <v>0</v>
      </c>
      <c r="MI50" s="17">
        <v>0</v>
      </c>
      <c r="MJ50" s="16">
        <v>0</v>
      </c>
      <c r="MK50" s="16">
        <v>0.16666666666666699</v>
      </c>
      <c r="ML50" s="16">
        <v>0.33333333333333298</v>
      </c>
      <c r="MM50" s="16">
        <v>0.33333333333333298</v>
      </c>
      <c r="MN50" s="16">
        <v>0</v>
      </c>
      <c r="MO50" s="16"/>
      <c r="MP50" s="49">
        <v>0</v>
      </c>
      <c r="MQ50" s="16">
        <v>0.16666666666666699</v>
      </c>
      <c r="MR50" s="16">
        <v>0.5</v>
      </c>
      <c r="MS50" s="16">
        <v>0.16666666666666699</v>
      </c>
      <c r="MT50" s="19">
        <v>0</v>
      </c>
      <c r="MU50" s="17"/>
      <c r="MV50" s="16">
        <v>0</v>
      </c>
      <c r="MW50" s="16">
        <v>0</v>
      </c>
      <c r="MX50" s="16">
        <v>0</v>
      </c>
      <c r="MY50" s="16">
        <v>0</v>
      </c>
      <c r="MZ50" s="19">
        <v>0.16666666666666699</v>
      </c>
      <c r="NA50" s="16">
        <v>0</v>
      </c>
      <c r="NB50" s="16">
        <v>0.16666666666666699</v>
      </c>
      <c r="NC50" s="19">
        <v>0</v>
      </c>
      <c r="ND50" s="17">
        <v>0</v>
      </c>
      <c r="NE50" s="19">
        <v>0.16666666666666699</v>
      </c>
      <c r="NF50" s="16">
        <v>0.16666666666666699</v>
      </c>
      <c r="NG50" s="16">
        <v>0.16666666666666699</v>
      </c>
      <c r="NH50" s="16">
        <v>0</v>
      </c>
      <c r="NI50" s="19">
        <v>0</v>
      </c>
      <c r="NJ50" s="16">
        <v>0</v>
      </c>
      <c r="NK50" s="16">
        <v>0</v>
      </c>
      <c r="NL50" s="19">
        <v>0.16666666666666699</v>
      </c>
      <c r="NM50" s="17">
        <v>0</v>
      </c>
      <c r="NN50" s="19">
        <v>0</v>
      </c>
      <c r="NO50" s="19">
        <v>0.16666666666666699</v>
      </c>
      <c r="NP50" s="19">
        <v>0</v>
      </c>
      <c r="NQ50" s="19">
        <v>0.16666666666666699</v>
      </c>
      <c r="NR50" s="19">
        <v>0</v>
      </c>
      <c r="NS50" s="17"/>
      <c r="NT50" s="19">
        <v>0.16666666666666699</v>
      </c>
      <c r="NU50" s="19">
        <v>0</v>
      </c>
      <c r="NV50" s="19">
        <v>0</v>
      </c>
      <c r="NW50" s="19">
        <v>0.16666666666666699</v>
      </c>
      <c r="NX50" s="19">
        <v>0</v>
      </c>
      <c r="NY50" s="17"/>
      <c r="NZ50" s="19">
        <v>0</v>
      </c>
      <c r="OA50" s="19">
        <v>0</v>
      </c>
      <c r="OB50" s="19">
        <v>0</v>
      </c>
      <c r="OC50" s="19">
        <v>0</v>
      </c>
      <c r="OD50" s="19">
        <v>0.16666666666666699</v>
      </c>
      <c r="OE50" s="19">
        <v>0</v>
      </c>
      <c r="OF50" s="19">
        <v>0.16666666666666699</v>
      </c>
      <c r="OG50" s="19">
        <v>0</v>
      </c>
      <c r="OH50" s="17">
        <v>0</v>
      </c>
      <c r="OI50" s="19">
        <v>0</v>
      </c>
      <c r="OJ50" s="19">
        <v>0.16666666666666699</v>
      </c>
      <c r="OK50" s="19">
        <v>0.16666666666666699</v>
      </c>
      <c r="OL50" s="19">
        <v>0.16666666666666699</v>
      </c>
      <c r="OM50" s="19">
        <v>0.16666666666666699</v>
      </c>
      <c r="ON50" s="19">
        <v>0</v>
      </c>
      <c r="OO50" s="19">
        <v>0</v>
      </c>
      <c r="OP50" s="19">
        <v>0</v>
      </c>
      <c r="OQ50" s="17">
        <v>0</v>
      </c>
      <c r="OR50" s="19">
        <v>0</v>
      </c>
      <c r="OS50" s="19">
        <v>0</v>
      </c>
      <c r="OT50" s="19">
        <v>0.16666666666666699</v>
      </c>
      <c r="OU50" s="19">
        <v>0</v>
      </c>
      <c r="OV50" s="19">
        <v>0</v>
      </c>
      <c r="OW50" s="17"/>
      <c r="OX50" s="19">
        <v>0</v>
      </c>
      <c r="OY50" s="19">
        <v>0</v>
      </c>
      <c r="OZ50" s="19">
        <v>0.16666666666666699</v>
      </c>
      <c r="PA50" s="19">
        <v>0</v>
      </c>
      <c r="PB50" s="19">
        <v>0</v>
      </c>
      <c r="PC50" s="17"/>
      <c r="PD50" s="19">
        <v>0</v>
      </c>
      <c r="PE50" s="19">
        <v>0</v>
      </c>
      <c r="PF50" s="19">
        <v>0</v>
      </c>
      <c r="PG50" s="19">
        <v>0</v>
      </c>
      <c r="PH50" s="19">
        <v>0</v>
      </c>
      <c r="PI50" s="19">
        <v>0</v>
      </c>
      <c r="PJ50" s="19">
        <v>0</v>
      </c>
      <c r="PK50" s="19">
        <v>0</v>
      </c>
      <c r="PL50" s="17">
        <v>0</v>
      </c>
      <c r="PM50" s="19">
        <v>0</v>
      </c>
      <c r="PN50" s="19">
        <v>0</v>
      </c>
      <c r="PO50" s="19">
        <v>0</v>
      </c>
      <c r="PP50" s="19">
        <v>0</v>
      </c>
      <c r="PQ50" s="19">
        <v>0</v>
      </c>
      <c r="PR50" s="19">
        <v>0</v>
      </c>
      <c r="PS50" s="19">
        <v>0</v>
      </c>
      <c r="PT50" s="19">
        <v>0</v>
      </c>
      <c r="PU50" s="17">
        <v>0</v>
      </c>
      <c r="PV50" s="19">
        <v>0.41666666666666702</v>
      </c>
      <c r="PW50" s="16">
        <v>0.13888888888888901</v>
      </c>
      <c r="PX50" s="16">
        <v>0</v>
      </c>
      <c r="PY50" s="16">
        <v>0.25</v>
      </c>
      <c r="PZ50" s="19">
        <v>2.7777777777777801E-2</v>
      </c>
      <c r="QA50" s="16">
        <v>2.7777777777777801E-2</v>
      </c>
      <c r="QB50" s="16">
        <v>0.13888888888888901</v>
      </c>
      <c r="QC50" s="19">
        <v>0</v>
      </c>
      <c r="QD50" s="17">
        <v>0</v>
      </c>
      <c r="QE50" s="19">
        <v>8.3333333333333301E-2</v>
      </c>
      <c r="QF50" s="16">
        <v>0.22222222222222199</v>
      </c>
      <c r="QG50" s="16">
        <v>0.22222222222222199</v>
      </c>
      <c r="QH50" s="16">
        <v>2.7777777777777801E-2</v>
      </c>
      <c r="QI50" s="19">
        <v>0.30555555555555602</v>
      </c>
      <c r="QJ50" s="16">
        <v>8.3333333333333301E-2</v>
      </c>
      <c r="QK50" s="16">
        <v>5.5555555555555601E-2</v>
      </c>
      <c r="QL50" s="19">
        <v>0</v>
      </c>
      <c r="QM50" s="17">
        <v>0</v>
      </c>
      <c r="QN50" s="19">
        <v>0.27777777777777801</v>
      </c>
      <c r="QO50" s="16">
        <v>0.25</v>
      </c>
      <c r="QP50" s="16">
        <v>8.3333333333333301E-2</v>
      </c>
      <c r="QQ50" s="16">
        <v>2.7777777777777801E-2</v>
      </c>
      <c r="QR50" s="19">
        <v>0.194444444444444</v>
      </c>
      <c r="QS50" s="16">
        <v>0.11111111111111099</v>
      </c>
      <c r="QT50" s="16">
        <v>5.5555555555555601E-2</v>
      </c>
      <c r="QU50" s="19">
        <v>0</v>
      </c>
      <c r="QV50" s="17">
        <v>0</v>
      </c>
      <c r="QW50" s="49">
        <v>15.023333333333333</v>
      </c>
      <c r="QX50" s="19">
        <v>18.333333333333332</v>
      </c>
      <c r="QY50" s="19">
        <v>0</v>
      </c>
      <c r="QZ50" s="17">
        <v>0.375</v>
      </c>
      <c r="RA50" s="49">
        <v>15.013333333333334</v>
      </c>
      <c r="RB50" s="19">
        <v>18.333333333333332</v>
      </c>
      <c r="RC50" s="19">
        <v>0</v>
      </c>
      <c r="RD50" s="17">
        <v>0.25</v>
      </c>
      <c r="RE50" s="49">
        <v>9872.6</v>
      </c>
      <c r="RF50" s="19">
        <v>1567.5</v>
      </c>
      <c r="RG50" s="19">
        <v>197.25</v>
      </c>
      <c r="RH50" s="17">
        <v>1400</v>
      </c>
      <c r="RI50" s="49">
        <v>33.875</v>
      </c>
      <c r="RJ50" s="19">
        <v>29.5</v>
      </c>
      <c r="RK50" s="19">
        <v>8</v>
      </c>
      <c r="RL50" s="17">
        <v>12.5</v>
      </c>
      <c r="RM50" s="363">
        <v>37.222222222222221</v>
      </c>
    </row>
    <row r="51" spans="1:481" x14ac:dyDescent="0.25">
      <c r="A51" s="33">
        <v>43891</v>
      </c>
      <c r="B51" s="49">
        <v>0.57142857142857095</v>
      </c>
      <c r="C51" s="17">
        <v>0.42857142857142899</v>
      </c>
      <c r="D51" s="49">
        <v>0.45833333333333298</v>
      </c>
      <c r="E51" s="19">
        <v>0.54166666666666696</v>
      </c>
      <c r="F51" s="19">
        <v>0</v>
      </c>
      <c r="G51" s="17">
        <v>0</v>
      </c>
      <c r="H51" s="19">
        <v>1</v>
      </c>
      <c r="I51" s="19">
        <v>0</v>
      </c>
      <c r="J51" s="19">
        <v>0</v>
      </c>
      <c r="K51" s="19">
        <v>0</v>
      </c>
      <c r="L51" s="19">
        <v>0.75</v>
      </c>
      <c r="M51" s="19">
        <v>0.25</v>
      </c>
      <c r="N51" s="19">
        <v>0</v>
      </c>
      <c r="O51" s="19">
        <v>0</v>
      </c>
      <c r="P51" s="19">
        <v>0</v>
      </c>
      <c r="Q51" s="19">
        <v>0</v>
      </c>
      <c r="R51" s="19">
        <v>0</v>
      </c>
      <c r="S51" s="19">
        <v>0</v>
      </c>
      <c r="T51" s="19">
        <v>0</v>
      </c>
      <c r="U51" s="19">
        <v>0</v>
      </c>
      <c r="V51" s="19">
        <v>0</v>
      </c>
      <c r="W51" s="19">
        <v>0</v>
      </c>
      <c r="X51" s="49">
        <v>0.28571428571428598</v>
      </c>
      <c r="Y51" s="19">
        <v>0.14285714285714299</v>
      </c>
      <c r="Z51" s="19">
        <v>0</v>
      </c>
      <c r="AA51" s="19">
        <v>0</v>
      </c>
      <c r="AB51" s="49">
        <v>0.36363636363636398</v>
      </c>
      <c r="AC51" s="19">
        <v>0</v>
      </c>
      <c r="AD51" s="19">
        <v>9.0909090909090898E-2</v>
      </c>
      <c r="AE51" s="19">
        <v>0</v>
      </c>
      <c r="AF51" s="19">
        <v>0.27272727272727298</v>
      </c>
      <c r="AG51" s="19">
        <v>0</v>
      </c>
      <c r="AH51" s="19">
        <v>9.0909090909090898E-2</v>
      </c>
      <c r="AI51" s="19">
        <v>0</v>
      </c>
      <c r="AJ51" s="19">
        <v>9.0909090909090898E-2</v>
      </c>
      <c r="AK51" s="19">
        <v>9.0909090909090898E-2</v>
      </c>
      <c r="AL51" s="19">
        <v>0</v>
      </c>
      <c r="AM51" s="19">
        <v>0.57142857142857095</v>
      </c>
      <c r="AN51" s="19">
        <v>0</v>
      </c>
      <c r="AO51" s="19">
        <v>0.14285714285714299</v>
      </c>
      <c r="AP51" s="19">
        <v>0</v>
      </c>
      <c r="AQ51" s="19">
        <v>0.42857142857142899</v>
      </c>
      <c r="AR51" s="19">
        <v>0</v>
      </c>
      <c r="AS51" s="19">
        <v>0.14285714285714299</v>
      </c>
      <c r="AT51" s="19">
        <v>0</v>
      </c>
      <c r="AU51" s="19">
        <v>0.14285714285714299</v>
      </c>
      <c r="AV51" s="19">
        <v>0.14285714285714299</v>
      </c>
      <c r="AW51" s="17">
        <v>0</v>
      </c>
      <c r="AX51" s="49">
        <v>0.25</v>
      </c>
      <c r="AY51" s="19">
        <v>0.25</v>
      </c>
      <c r="AZ51" s="19">
        <v>0.25</v>
      </c>
      <c r="BA51" s="19">
        <v>0</v>
      </c>
      <c r="BB51" s="19">
        <v>0</v>
      </c>
      <c r="BC51" s="19">
        <v>0</v>
      </c>
      <c r="BD51" s="19">
        <v>0</v>
      </c>
      <c r="BE51" s="19">
        <v>0</v>
      </c>
      <c r="BF51" s="19">
        <v>0</v>
      </c>
      <c r="BG51" s="19">
        <v>0</v>
      </c>
      <c r="BH51" s="19">
        <v>0.25</v>
      </c>
      <c r="BI51" s="19">
        <v>0</v>
      </c>
      <c r="BJ51" s="19">
        <v>0.28571428571428598</v>
      </c>
      <c r="BK51" s="19">
        <v>0.28571428571428598</v>
      </c>
      <c r="BL51" s="19">
        <v>0.28571428571428598</v>
      </c>
      <c r="BM51" s="19">
        <v>0</v>
      </c>
      <c r="BN51" s="19">
        <v>0</v>
      </c>
      <c r="BO51" s="19">
        <v>0</v>
      </c>
      <c r="BP51" s="19">
        <v>0</v>
      </c>
      <c r="BQ51" s="19">
        <v>0</v>
      </c>
      <c r="BR51" s="19">
        <v>0</v>
      </c>
      <c r="BS51" s="19">
        <v>0</v>
      </c>
      <c r="BT51" s="19">
        <v>0.28571428571428598</v>
      </c>
      <c r="BU51" s="17">
        <v>0</v>
      </c>
      <c r="BV51" s="49">
        <v>0.57142857142857095</v>
      </c>
      <c r="BW51" s="17">
        <v>0.42857142857142899</v>
      </c>
      <c r="BX51" s="16">
        <v>0.45833333333333298</v>
      </c>
      <c r="BY51" s="16">
        <v>0.54166666666666696</v>
      </c>
      <c r="BZ51" s="16">
        <v>0</v>
      </c>
      <c r="CA51" s="17">
        <v>0</v>
      </c>
      <c r="CB51" s="19">
        <v>1</v>
      </c>
      <c r="CC51" s="19">
        <v>0</v>
      </c>
      <c r="CD51" s="19">
        <v>0</v>
      </c>
      <c r="CE51" s="19">
        <v>0</v>
      </c>
      <c r="CF51" s="19">
        <v>0.5</v>
      </c>
      <c r="CG51" s="19">
        <v>0</v>
      </c>
      <c r="CH51" s="19">
        <v>0.5</v>
      </c>
      <c r="CI51" s="19">
        <v>0</v>
      </c>
      <c r="CJ51" s="19">
        <v>0</v>
      </c>
      <c r="CK51" s="19">
        <v>0</v>
      </c>
      <c r="CL51" s="19">
        <v>0</v>
      </c>
      <c r="CM51" s="19">
        <v>0</v>
      </c>
      <c r="CN51" s="19">
        <v>0</v>
      </c>
      <c r="CO51" s="19">
        <v>0</v>
      </c>
      <c r="CP51" s="19">
        <v>0</v>
      </c>
      <c r="CQ51" s="17">
        <v>0</v>
      </c>
      <c r="CR51" s="16">
        <v>0.14285714285714299</v>
      </c>
      <c r="CS51" s="16">
        <v>-0.14285714285714299</v>
      </c>
      <c r="CT51" s="16">
        <v>0</v>
      </c>
      <c r="CU51" s="17">
        <v>0</v>
      </c>
      <c r="CV51" s="49">
        <v>0.33333333333333298</v>
      </c>
      <c r="CW51" s="19">
        <v>0</v>
      </c>
      <c r="CX51" s="19">
        <v>0</v>
      </c>
      <c r="CY51" s="19">
        <v>0</v>
      </c>
      <c r="CZ51" s="19">
        <v>0.33333333333333298</v>
      </c>
      <c r="DA51" s="19">
        <v>0</v>
      </c>
      <c r="DB51" s="19">
        <v>0</v>
      </c>
      <c r="DC51" s="19">
        <v>0.11111111111111099</v>
      </c>
      <c r="DD51" s="19">
        <v>0.11111111111111099</v>
      </c>
      <c r="DE51" s="19">
        <v>0.11111111111111099</v>
      </c>
      <c r="DF51" s="19">
        <v>0</v>
      </c>
      <c r="DG51" s="19">
        <v>0.42857142857142899</v>
      </c>
      <c r="DH51" s="19">
        <v>0</v>
      </c>
      <c r="DI51" s="19">
        <v>0</v>
      </c>
      <c r="DJ51" s="19">
        <v>0</v>
      </c>
      <c r="DK51" s="19">
        <v>0.42857142857142899</v>
      </c>
      <c r="DL51" s="19">
        <v>0</v>
      </c>
      <c r="DM51" s="19">
        <v>0</v>
      </c>
      <c r="DN51" s="19">
        <v>0.14285714285714299</v>
      </c>
      <c r="DO51" s="19">
        <v>0.14285714285714299</v>
      </c>
      <c r="DP51" s="19">
        <v>0.14285714285714299</v>
      </c>
      <c r="DQ51" s="17">
        <v>0</v>
      </c>
      <c r="DR51" s="49">
        <v>0.14285714285714299</v>
      </c>
      <c r="DS51" s="19">
        <v>0.28571428571428598</v>
      </c>
      <c r="DT51" s="19">
        <v>0.14285714285714299</v>
      </c>
      <c r="DU51" s="19">
        <v>0</v>
      </c>
      <c r="DV51" s="19">
        <v>0.14285714285714299</v>
      </c>
      <c r="DW51" s="19">
        <v>0</v>
      </c>
      <c r="DX51" s="19">
        <v>0</v>
      </c>
      <c r="DY51" s="19">
        <v>0</v>
      </c>
      <c r="DZ51" s="19">
        <v>0</v>
      </c>
      <c r="EA51" s="19">
        <v>0</v>
      </c>
      <c r="EB51" s="19">
        <v>0.28571428571428598</v>
      </c>
      <c r="EC51" s="19">
        <v>0</v>
      </c>
      <c r="ED51" s="19">
        <v>0.14285714285714299</v>
      </c>
      <c r="EE51" s="19">
        <v>0.28571428571428598</v>
      </c>
      <c r="EF51" s="19">
        <v>0.14285714285714299</v>
      </c>
      <c r="EG51" s="19">
        <v>0</v>
      </c>
      <c r="EH51" s="19">
        <v>0.14285714285714299</v>
      </c>
      <c r="EI51" s="19">
        <v>0</v>
      </c>
      <c r="EJ51" s="19">
        <v>0</v>
      </c>
      <c r="EK51" s="19">
        <v>0</v>
      </c>
      <c r="EL51" s="19">
        <v>0</v>
      </c>
      <c r="EM51" s="19">
        <v>0</v>
      </c>
      <c r="EN51" s="19">
        <v>0.28571428571428598</v>
      </c>
      <c r="EO51" s="17">
        <v>0</v>
      </c>
      <c r="EP51" s="49">
        <v>0.16666666666666699</v>
      </c>
      <c r="EQ51" s="19">
        <v>0.38888888888888901</v>
      </c>
      <c r="ER51" s="19">
        <v>7.9365079365079402E-2</v>
      </c>
      <c r="ES51" s="19">
        <v>4.7619047619047603E-2</v>
      </c>
      <c r="ET51" s="19">
        <v>0</v>
      </c>
      <c r="EU51" s="19">
        <v>9.5238095238095205E-2</v>
      </c>
      <c r="EV51" s="19">
        <v>7.1428571428571397E-2</v>
      </c>
      <c r="EW51" s="19">
        <v>0</v>
      </c>
      <c r="EX51" s="19">
        <v>2.3809523809523801E-2</v>
      </c>
      <c r="EY51" s="19">
        <v>5.5555555555555601E-2</v>
      </c>
      <c r="EZ51" s="19">
        <v>0</v>
      </c>
      <c r="FA51" s="19">
        <v>0</v>
      </c>
      <c r="FB51" s="19">
        <v>7.1428571428571397E-2</v>
      </c>
      <c r="FC51" s="19">
        <v>6.6666666666666693E-2</v>
      </c>
      <c r="FD51" s="19">
        <v>0.37222222222222201</v>
      </c>
      <c r="FE51" s="19">
        <v>6.6666666666666693E-2</v>
      </c>
      <c r="FF51" s="19">
        <v>8.3333333333333301E-2</v>
      </c>
      <c r="FG51" s="19">
        <v>0</v>
      </c>
      <c r="FH51" s="19">
        <v>0.11111111111111099</v>
      </c>
      <c r="FI51" s="19">
        <v>8.3333333333333301E-2</v>
      </c>
      <c r="FJ51" s="19">
        <v>0</v>
      </c>
      <c r="FK51" s="19">
        <v>0</v>
      </c>
      <c r="FL51" s="19">
        <v>6.6666666666666693E-2</v>
      </c>
      <c r="FM51" s="19">
        <v>0</v>
      </c>
      <c r="FN51" s="19">
        <v>6.6666666666666693E-2</v>
      </c>
      <c r="FO51" s="17">
        <v>8.3333333333333301E-2</v>
      </c>
      <c r="FP51" s="49">
        <v>0.133333333333333</v>
      </c>
      <c r="FQ51" s="19">
        <v>0.28333333333333299</v>
      </c>
      <c r="FR51" s="19">
        <v>0.18333333333333299</v>
      </c>
      <c r="FS51" s="19">
        <v>0.1</v>
      </c>
      <c r="FT51" s="19">
        <v>0.3</v>
      </c>
      <c r="FU51" s="19">
        <v>0</v>
      </c>
      <c r="FV51" s="19">
        <v>0.133333333333333</v>
      </c>
      <c r="FW51" s="19">
        <v>0.27777777777777801</v>
      </c>
      <c r="FX51" s="19">
        <v>0.22222222222222199</v>
      </c>
      <c r="FY51" s="19">
        <v>0.2</v>
      </c>
      <c r="FZ51" s="19">
        <v>0.16666666666666699</v>
      </c>
      <c r="GA51" s="17">
        <v>0</v>
      </c>
      <c r="GB51" s="49">
        <v>0.161904761904762</v>
      </c>
      <c r="GC51" s="19">
        <v>2.8571428571428598E-2</v>
      </c>
      <c r="GD51" s="19">
        <v>0.08</v>
      </c>
      <c r="GE51" s="19">
        <v>0.25968253968254001</v>
      </c>
      <c r="GF51" s="19">
        <v>0</v>
      </c>
      <c r="GG51" s="19">
        <v>2.2222222222222199E-2</v>
      </c>
      <c r="GH51" s="19">
        <v>0</v>
      </c>
      <c r="GI51" s="19">
        <v>0.13746031746031701</v>
      </c>
      <c r="GJ51" s="19">
        <v>0</v>
      </c>
      <c r="GK51" s="19">
        <v>0.06</v>
      </c>
      <c r="GL51" s="19">
        <v>1.1111111111111099E-2</v>
      </c>
      <c r="GM51" s="19">
        <v>3.9682539682539701E-2</v>
      </c>
      <c r="GN51" s="19">
        <v>5.0793650793650801E-2</v>
      </c>
      <c r="GO51" s="19">
        <v>0.14857142857142899</v>
      </c>
      <c r="GP51" s="19">
        <v>0</v>
      </c>
      <c r="GQ51" s="17">
        <v>0</v>
      </c>
      <c r="GR51" s="19">
        <v>1</v>
      </c>
      <c r="GS51" s="19">
        <v>0</v>
      </c>
      <c r="GT51" s="49">
        <v>0</v>
      </c>
      <c r="GU51" s="19">
        <v>0</v>
      </c>
      <c r="GV51" s="19">
        <v>0</v>
      </c>
      <c r="GW51" s="19">
        <v>0</v>
      </c>
      <c r="GX51" s="19">
        <v>0</v>
      </c>
      <c r="GY51" s="19">
        <v>0</v>
      </c>
      <c r="GZ51" s="19">
        <v>0</v>
      </c>
      <c r="HA51" s="17">
        <v>0</v>
      </c>
      <c r="HB51" s="19">
        <v>0</v>
      </c>
      <c r="HC51" s="19">
        <v>4.9206349206349198E-2</v>
      </c>
      <c r="HD51" s="19">
        <v>0.13055555555555601</v>
      </c>
      <c r="HE51" s="19">
        <v>3.8095238095238099E-2</v>
      </c>
      <c r="HF51" s="19">
        <v>0</v>
      </c>
      <c r="HG51" s="19">
        <v>5.7142857142857099E-2</v>
      </c>
      <c r="HH51" s="19">
        <v>0</v>
      </c>
      <c r="HI51" s="19">
        <v>0.219444444444444</v>
      </c>
      <c r="HJ51" s="19">
        <v>0.161904761904762</v>
      </c>
      <c r="HK51" s="19">
        <v>3.0158730158730201E-2</v>
      </c>
      <c r="HL51" s="19">
        <v>6.6666666666666693E-2</v>
      </c>
      <c r="HM51" s="19">
        <v>9.0873015873015897E-2</v>
      </c>
      <c r="HN51" s="19">
        <v>0.136904761904762</v>
      </c>
      <c r="HO51" s="19">
        <v>1.9047619047619001E-2</v>
      </c>
      <c r="HP51" s="19">
        <v>0</v>
      </c>
      <c r="HQ51" s="17">
        <v>0</v>
      </c>
      <c r="HR51" s="19">
        <v>0.71428571428571397</v>
      </c>
      <c r="HS51" s="19">
        <v>0.42857142857142899</v>
      </c>
      <c r="HT51" s="19">
        <v>0</v>
      </c>
      <c r="HU51" s="19">
        <v>0</v>
      </c>
      <c r="HV51" s="19">
        <v>0.57142857142857095</v>
      </c>
      <c r="HW51" s="19">
        <v>0</v>
      </c>
      <c r="HX51" s="17">
        <v>0</v>
      </c>
      <c r="HY51" s="49">
        <v>0.13691090471276199</v>
      </c>
      <c r="HZ51" s="19">
        <v>5.7481940144478799E-2</v>
      </c>
      <c r="IA51" s="19">
        <v>5.7396688652577701E-2</v>
      </c>
      <c r="IB51" s="19">
        <v>0.11757825937392501</v>
      </c>
      <c r="IC51" s="19">
        <v>0.180701754385965</v>
      </c>
      <c r="ID51" s="19">
        <v>5.8181002378067899E-2</v>
      </c>
      <c r="IE51" s="19">
        <v>4.1790281329923303E-2</v>
      </c>
      <c r="IF51" s="19">
        <v>4.8902947906851499E-2</v>
      </c>
      <c r="IG51" s="19">
        <v>5.7226185668775499E-2</v>
      </c>
      <c r="IH51" s="19">
        <v>4.32736572890026E-2</v>
      </c>
      <c r="II51" s="19">
        <v>4.9243953874456001E-2</v>
      </c>
      <c r="IJ51" s="19">
        <v>4.9073450890653701E-2</v>
      </c>
      <c r="IK51" s="19">
        <v>5.0642078341634103E-2</v>
      </c>
      <c r="IL51" s="19">
        <v>5.15968950509266E-2</v>
      </c>
      <c r="IM51" s="19">
        <v>0</v>
      </c>
      <c r="IN51" s="17">
        <v>0</v>
      </c>
      <c r="IO51" s="19">
        <v>0</v>
      </c>
      <c r="IP51" s="19">
        <v>-0.14285714285714299</v>
      </c>
      <c r="IQ51" s="19">
        <v>0.14285714285714299</v>
      </c>
      <c r="IR51" s="19">
        <v>0.28571428571428598</v>
      </c>
      <c r="IS51" s="19">
        <v>0.14285714285714299</v>
      </c>
      <c r="IT51" s="19">
        <v>0.14285714285714299</v>
      </c>
      <c r="IU51" s="17">
        <v>0</v>
      </c>
      <c r="IV51" s="16">
        <v>0.42857142857142899</v>
      </c>
      <c r="IW51" s="16">
        <v>0.71428571428571397</v>
      </c>
      <c r="IX51" s="16">
        <v>0.71428571428571397</v>
      </c>
      <c r="IY51" s="16">
        <v>0.14285714285714299</v>
      </c>
      <c r="IZ51" s="16">
        <v>0</v>
      </c>
      <c r="JA51" s="16">
        <v>0.57142857142857095</v>
      </c>
      <c r="JB51" s="16">
        <v>0.85714285714285698</v>
      </c>
      <c r="JC51" s="19">
        <v>-0.14285714285714299</v>
      </c>
      <c r="JD51" s="16">
        <v>0</v>
      </c>
      <c r="JE51" s="16">
        <v>0.57142857142857095</v>
      </c>
      <c r="JF51" s="19">
        <v>0</v>
      </c>
      <c r="JG51" s="17">
        <v>0</v>
      </c>
      <c r="JH51" s="19">
        <v>5.1384615384615397E-2</v>
      </c>
      <c r="JI51" s="16">
        <v>6.0769230769230798E-2</v>
      </c>
      <c r="JJ51" s="16">
        <v>6.0769230769230798E-2</v>
      </c>
      <c r="JK51" s="16">
        <v>0.102527472527473</v>
      </c>
      <c r="JL51" s="16">
        <v>9.3142857142857097E-2</v>
      </c>
      <c r="JM51" s="16">
        <v>6.0769230769230798E-2</v>
      </c>
      <c r="JN51" s="16">
        <v>0.145384615384615</v>
      </c>
      <c r="JO51" s="19">
        <v>0.19542857142857101</v>
      </c>
      <c r="JP51" s="16">
        <v>0.15367032967033001</v>
      </c>
      <c r="JQ51" s="16">
        <v>7.0153846153846094E-2</v>
      </c>
      <c r="JR51" s="19">
        <v>6.0000000000000001E-3</v>
      </c>
      <c r="JS51" s="17">
        <v>0</v>
      </c>
      <c r="JT51" s="19">
        <v>0</v>
      </c>
      <c r="JU51" s="16">
        <v>0</v>
      </c>
      <c r="JV51" s="16">
        <v>0.14285714285714299</v>
      </c>
      <c r="JW51" s="16">
        <v>0.28571428571428598</v>
      </c>
      <c r="JX51" s="16">
        <v>0.57142857142857095</v>
      </c>
      <c r="JY51" s="16">
        <v>0</v>
      </c>
      <c r="JZ51" s="16">
        <v>0.14285714285714299</v>
      </c>
      <c r="KA51" s="19">
        <v>0</v>
      </c>
      <c r="KB51" s="16">
        <v>0</v>
      </c>
      <c r="KC51" s="16">
        <v>0.42857142857142899</v>
      </c>
      <c r="KD51" s="19">
        <v>0</v>
      </c>
      <c r="KE51" s="17">
        <v>0</v>
      </c>
      <c r="KF51" s="16">
        <v>-0.42857142857142899</v>
      </c>
      <c r="KG51" s="16">
        <v>-0.28571428571428598</v>
      </c>
      <c r="KH51" s="16">
        <v>0.57142857142857095</v>
      </c>
      <c r="KI51" s="16">
        <v>1</v>
      </c>
      <c r="KJ51" s="16">
        <v>-0.57142857142857095</v>
      </c>
      <c r="KK51" s="16">
        <v>-0.14285714285714299</v>
      </c>
      <c r="KL51" s="16">
        <v>0.28571428571428598</v>
      </c>
      <c r="KM51" s="16">
        <v>0.14285714285714299</v>
      </c>
      <c r="KN51" s="49">
        <v>0.28571428571428598</v>
      </c>
      <c r="KO51" s="19">
        <v>-0.28571428571428598</v>
      </c>
      <c r="KP51" s="19">
        <v>0</v>
      </c>
      <c r="KQ51" s="19">
        <v>0.14285714285714299</v>
      </c>
      <c r="KR51" s="19">
        <v>0</v>
      </c>
      <c r="KS51" s="19">
        <v>0</v>
      </c>
      <c r="KT51" s="17">
        <v>-0.28571428571428598</v>
      </c>
      <c r="KU51" s="16">
        <v>0.29735449735449698</v>
      </c>
      <c r="KV51" s="16">
        <v>0.232275132275132</v>
      </c>
      <c r="KW51" s="16">
        <v>0.211111111111111</v>
      </c>
      <c r="KX51" s="16">
        <v>0.19259259259259301</v>
      </c>
      <c r="KY51" s="19">
        <v>6.6666666666666693E-2</v>
      </c>
      <c r="KZ51" s="16">
        <v>0.30476190476190501</v>
      </c>
      <c r="LA51" s="16">
        <v>0.24761904761904799</v>
      </c>
      <c r="LB51" s="16">
        <v>0.22095238095238101</v>
      </c>
      <c r="LC51" s="16">
        <v>0.18666666666666701</v>
      </c>
      <c r="LD51" s="17">
        <v>0.04</v>
      </c>
      <c r="LE51" s="16">
        <v>0</v>
      </c>
      <c r="LF51" s="16">
        <v>0.2</v>
      </c>
      <c r="LG51" s="16">
        <v>0.4</v>
      </c>
      <c r="LH51" s="16">
        <v>0.4</v>
      </c>
      <c r="LI51" s="16">
        <v>0</v>
      </c>
      <c r="LJ51" s="16">
        <v>0.28571428571428598</v>
      </c>
      <c r="LK51" s="49">
        <v>0</v>
      </c>
      <c r="LL51" s="16">
        <v>0.79999999999999971</v>
      </c>
      <c r="LM51" s="16">
        <v>0.20000000000000026</v>
      </c>
      <c r="LN51" s="19">
        <v>0</v>
      </c>
      <c r="LO51" s="19">
        <v>0</v>
      </c>
      <c r="LP51" s="19">
        <v>0.28571428571428598</v>
      </c>
      <c r="LQ51" s="49">
        <v>0</v>
      </c>
      <c r="LR51" s="16">
        <v>0.14285714285714299</v>
      </c>
      <c r="LS51" s="16">
        <v>0.14285714285714299</v>
      </c>
      <c r="LT51" s="16">
        <v>0</v>
      </c>
      <c r="LU51" s="19">
        <v>0.14285714285714299</v>
      </c>
      <c r="LV51" s="16">
        <v>0</v>
      </c>
      <c r="LW51" s="16">
        <v>0</v>
      </c>
      <c r="LX51" s="19">
        <v>0</v>
      </c>
      <c r="LY51" s="19">
        <v>0</v>
      </c>
      <c r="LZ51" s="17">
        <v>0</v>
      </c>
      <c r="MA51" s="16">
        <v>0.14285714285714299</v>
      </c>
      <c r="MB51" s="16">
        <v>0</v>
      </c>
      <c r="MC51" s="16">
        <v>0</v>
      </c>
      <c r="MD51" s="16">
        <v>0.14285714285714299</v>
      </c>
      <c r="ME51" s="19">
        <v>0.28571428571428598</v>
      </c>
      <c r="MF51" s="16">
        <v>0.14285714285714299</v>
      </c>
      <c r="MG51" s="16">
        <v>0</v>
      </c>
      <c r="MH51" s="19">
        <v>0</v>
      </c>
      <c r="MI51" s="17">
        <v>0</v>
      </c>
      <c r="MJ51" s="16">
        <v>0</v>
      </c>
      <c r="MK51" s="16">
        <v>0.33333333333333331</v>
      </c>
      <c r="ML51" s="16">
        <v>0.5</v>
      </c>
      <c r="MM51" s="16">
        <v>0.16666666666666666</v>
      </c>
      <c r="MN51" s="16">
        <v>0</v>
      </c>
      <c r="MO51" s="16">
        <v>0.14285714285714299</v>
      </c>
      <c r="MP51" s="49">
        <v>0.33333333333333331</v>
      </c>
      <c r="MQ51" s="16">
        <v>0.5</v>
      </c>
      <c r="MR51" s="16">
        <v>0.16666666666666666</v>
      </c>
      <c r="MS51" s="16">
        <v>0</v>
      </c>
      <c r="MT51" s="19">
        <v>0</v>
      </c>
      <c r="MU51" s="17">
        <v>0.14285714285714299</v>
      </c>
      <c r="MV51" s="16">
        <v>0.14285714285714299</v>
      </c>
      <c r="MW51" s="16">
        <v>0.14285714285714299</v>
      </c>
      <c r="MX51" s="16">
        <v>0.14285714285714299</v>
      </c>
      <c r="MY51" s="16">
        <v>0</v>
      </c>
      <c r="MZ51" s="19">
        <v>0</v>
      </c>
      <c r="NA51" s="16">
        <v>0</v>
      </c>
      <c r="NB51" s="16">
        <v>0</v>
      </c>
      <c r="NC51" s="19">
        <v>0</v>
      </c>
      <c r="ND51" s="17">
        <v>0</v>
      </c>
      <c r="NE51" s="19">
        <v>0.14285714285714299</v>
      </c>
      <c r="NF51" s="16">
        <v>0.14285714285714299</v>
      </c>
      <c r="NG51" s="16">
        <v>0</v>
      </c>
      <c r="NH51" s="16">
        <v>0.14285714285714299</v>
      </c>
      <c r="NI51" s="19">
        <v>0.14285714285714299</v>
      </c>
      <c r="NJ51" s="16">
        <v>0</v>
      </c>
      <c r="NK51" s="16">
        <v>0</v>
      </c>
      <c r="NL51" s="19">
        <v>0</v>
      </c>
      <c r="NM51" s="17">
        <v>0</v>
      </c>
      <c r="NN51" s="19">
        <v>0.5</v>
      </c>
      <c r="NO51" s="19">
        <v>0.5</v>
      </c>
      <c r="NP51" s="19">
        <v>0</v>
      </c>
      <c r="NQ51" s="19">
        <v>0</v>
      </c>
      <c r="NR51" s="19">
        <v>0</v>
      </c>
      <c r="NS51" s="17">
        <v>0.71428571428571397</v>
      </c>
      <c r="NT51" s="19">
        <v>1</v>
      </c>
      <c r="NU51" s="19">
        <v>0</v>
      </c>
      <c r="NV51" s="19">
        <v>0</v>
      </c>
      <c r="NW51" s="19">
        <v>0</v>
      </c>
      <c r="NX51" s="19">
        <v>0</v>
      </c>
      <c r="NY51" s="17">
        <v>0.71428571428571397</v>
      </c>
      <c r="NZ51" s="19">
        <v>0.14285714285714299</v>
      </c>
      <c r="OA51" s="19">
        <v>0.14285714285714299</v>
      </c>
      <c r="OB51" s="19">
        <v>0</v>
      </c>
      <c r="OC51" s="19">
        <v>0</v>
      </c>
      <c r="OD51" s="19">
        <v>0</v>
      </c>
      <c r="OE51" s="19">
        <v>0</v>
      </c>
      <c r="OF51" s="19">
        <v>0</v>
      </c>
      <c r="OG51" s="19">
        <v>0.14285714285714299</v>
      </c>
      <c r="OH51" s="17">
        <v>0</v>
      </c>
      <c r="OI51" s="19">
        <v>0</v>
      </c>
      <c r="OJ51" s="19">
        <v>0</v>
      </c>
      <c r="OK51" s="19">
        <v>0</v>
      </c>
      <c r="OL51" s="19">
        <v>0</v>
      </c>
      <c r="OM51" s="19">
        <v>0</v>
      </c>
      <c r="ON51" s="19">
        <v>0</v>
      </c>
      <c r="OO51" s="19">
        <v>0</v>
      </c>
      <c r="OP51" s="19">
        <v>0</v>
      </c>
      <c r="OQ51" s="17">
        <v>0</v>
      </c>
      <c r="OR51" s="19">
        <v>0</v>
      </c>
      <c r="OS51" s="19">
        <v>0</v>
      </c>
      <c r="OT51" s="19">
        <v>0</v>
      </c>
      <c r="OU51" s="19">
        <v>0</v>
      </c>
      <c r="OV51" s="19">
        <v>0</v>
      </c>
      <c r="OW51" s="17">
        <v>1</v>
      </c>
      <c r="OX51" s="19">
        <v>0</v>
      </c>
      <c r="OY51" s="19">
        <v>0</v>
      </c>
      <c r="OZ51" s="19">
        <v>0</v>
      </c>
      <c r="PA51" s="19">
        <v>0</v>
      </c>
      <c r="PB51" s="19">
        <v>0</v>
      </c>
      <c r="PC51" s="17">
        <v>1</v>
      </c>
      <c r="PD51" s="19">
        <v>0</v>
      </c>
      <c r="PE51" s="19">
        <v>0</v>
      </c>
      <c r="PF51" s="19">
        <v>0</v>
      </c>
      <c r="PG51" s="19">
        <v>0</v>
      </c>
      <c r="PH51" s="19">
        <v>0</v>
      </c>
      <c r="PI51" s="19">
        <v>0</v>
      </c>
      <c r="PJ51" s="19">
        <v>0</v>
      </c>
      <c r="PK51" s="19">
        <v>0</v>
      </c>
      <c r="PL51" s="17">
        <v>0</v>
      </c>
      <c r="PM51" s="19">
        <v>0</v>
      </c>
      <c r="PN51" s="19">
        <v>0</v>
      </c>
      <c r="PO51" s="19">
        <v>0</v>
      </c>
      <c r="PP51" s="19">
        <v>0</v>
      </c>
      <c r="PQ51" s="19">
        <v>0</v>
      </c>
      <c r="PR51" s="19">
        <v>0</v>
      </c>
      <c r="PS51" s="19">
        <v>0</v>
      </c>
      <c r="PT51" s="19">
        <v>0</v>
      </c>
      <c r="PU51" s="17">
        <v>0</v>
      </c>
      <c r="PV51" s="19">
        <v>0.194444444444444</v>
      </c>
      <c r="PW51" s="16">
        <v>0.16666666666666699</v>
      </c>
      <c r="PX51" s="16">
        <v>5.5555555555555601E-2</v>
      </c>
      <c r="PY51" s="16">
        <v>0.36111111111111099</v>
      </c>
      <c r="PZ51" s="19">
        <v>0</v>
      </c>
      <c r="QA51" s="16">
        <v>0.11111111111111099</v>
      </c>
      <c r="QB51" s="16">
        <v>0.11111111111111099</v>
      </c>
      <c r="QC51" s="19">
        <v>0</v>
      </c>
      <c r="QD51" s="17">
        <v>0</v>
      </c>
      <c r="QE51" s="19">
        <v>0</v>
      </c>
      <c r="QF51" s="16">
        <v>0.13888888888888901</v>
      </c>
      <c r="QG51" s="16">
        <v>0.11111111111111099</v>
      </c>
      <c r="QH51" s="16">
        <v>5.5555555555555601E-2</v>
      </c>
      <c r="QI51" s="19">
        <v>0.38888888888888901</v>
      </c>
      <c r="QJ51" s="16">
        <v>0.11111111111111099</v>
      </c>
      <c r="QK51" s="16">
        <v>0.194444444444444</v>
      </c>
      <c r="QL51" s="19">
        <v>0</v>
      </c>
      <c r="QM51" s="17">
        <v>0</v>
      </c>
      <c r="QN51" s="19">
        <v>0.34027777777777801</v>
      </c>
      <c r="QO51" s="16">
        <v>0.27579365079365098</v>
      </c>
      <c r="QP51" s="16">
        <v>0</v>
      </c>
      <c r="QQ51" s="16">
        <v>7.5396825396825407E-2</v>
      </c>
      <c r="QR51" s="19">
        <v>0.15773809523809501</v>
      </c>
      <c r="QS51" s="16">
        <v>5.5555555555555601E-2</v>
      </c>
      <c r="QT51" s="16">
        <v>9.5238095238095205E-2</v>
      </c>
      <c r="QU51" s="19">
        <v>0</v>
      </c>
      <c r="QV51" s="17">
        <v>0</v>
      </c>
      <c r="QW51" s="49">
        <v>6</v>
      </c>
      <c r="QX51" s="19">
        <v>8</v>
      </c>
      <c r="QY51" s="19">
        <v>0</v>
      </c>
      <c r="QZ51" s="17">
        <v>0</v>
      </c>
      <c r="RA51" s="49">
        <v>13.666666666666666</v>
      </c>
      <c r="RB51" s="19">
        <v>10</v>
      </c>
      <c r="RC51" s="19">
        <v>0</v>
      </c>
      <c r="RD51" s="17">
        <v>0</v>
      </c>
      <c r="RE51" s="49">
        <v>5100.75</v>
      </c>
      <c r="RF51" s="19">
        <v>108.4</v>
      </c>
      <c r="RG51" s="19">
        <v>281.25</v>
      </c>
      <c r="RH51" s="17">
        <v>0</v>
      </c>
      <c r="RI51" s="49">
        <v>33.75</v>
      </c>
      <c r="RJ51" s="19">
        <v>22</v>
      </c>
      <c r="RK51" s="19">
        <v>4.5</v>
      </c>
      <c r="RL51" s="17">
        <v>0</v>
      </c>
      <c r="RM51" s="363">
        <v>38.333333333333336</v>
      </c>
    </row>
    <row r="52" spans="1:481" x14ac:dyDescent="0.25">
      <c r="A52" s="33">
        <v>43983</v>
      </c>
      <c r="B52" s="49">
        <v>0.3</v>
      </c>
      <c r="C52" s="17">
        <v>0.7</v>
      </c>
      <c r="D52" s="49">
        <v>0.5</v>
      </c>
      <c r="E52" s="19">
        <v>0.5</v>
      </c>
      <c r="F52" s="19">
        <v>0</v>
      </c>
      <c r="G52" s="17">
        <v>0</v>
      </c>
      <c r="H52" s="19">
        <v>1</v>
      </c>
      <c r="I52" s="19">
        <v>0</v>
      </c>
      <c r="J52" s="19">
        <v>0</v>
      </c>
      <c r="K52" s="19">
        <v>0</v>
      </c>
      <c r="L52" s="19">
        <v>0.5</v>
      </c>
      <c r="M52" s="19">
        <v>0.5</v>
      </c>
      <c r="N52" s="19">
        <v>0</v>
      </c>
      <c r="O52" s="19">
        <v>0</v>
      </c>
      <c r="P52" s="19">
        <v>0</v>
      </c>
      <c r="Q52" s="19">
        <v>0</v>
      </c>
      <c r="R52" s="19">
        <v>0</v>
      </c>
      <c r="S52" s="19">
        <v>0</v>
      </c>
      <c r="T52" s="19">
        <v>0</v>
      </c>
      <c r="U52" s="19">
        <v>0</v>
      </c>
      <c r="V52" s="19">
        <v>0</v>
      </c>
      <c r="W52" s="19">
        <v>0</v>
      </c>
      <c r="X52" s="49">
        <v>-0.1</v>
      </c>
      <c r="Y52" s="19">
        <v>-0.1</v>
      </c>
      <c r="Z52" s="19">
        <v>0</v>
      </c>
      <c r="AA52" s="19">
        <v>0</v>
      </c>
      <c r="AB52" s="49">
        <v>0.6</v>
      </c>
      <c r="AC52" s="19">
        <v>0</v>
      </c>
      <c r="AD52" s="19">
        <v>0.2</v>
      </c>
      <c r="AE52" s="19">
        <v>0</v>
      </c>
      <c r="AF52" s="19">
        <v>0.2</v>
      </c>
      <c r="AG52" s="19">
        <v>0</v>
      </c>
      <c r="AH52" s="19">
        <v>0</v>
      </c>
      <c r="AI52" s="19">
        <v>0</v>
      </c>
      <c r="AJ52" s="19">
        <v>0</v>
      </c>
      <c r="AK52" s="19">
        <v>0</v>
      </c>
      <c r="AL52" s="19">
        <v>0</v>
      </c>
      <c r="AM52" s="19">
        <v>0.3</v>
      </c>
      <c r="AN52" s="19">
        <v>0</v>
      </c>
      <c r="AO52" s="19">
        <v>0.1</v>
      </c>
      <c r="AP52" s="19">
        <v>0</v>
      </c>
      <c r="AQ52" s="19">
        <v>0.1</v>
      </c>
      <c r="AR52" s="19">
        <v>0</v>
      </c>
      <c r="AS52" s="19">
        <v>0</v>
      </c>
      <c r="AT52" s="19">
        <v>0</v>
      </c>
      <c r="AU52" s="19">
        <v>0</v>
      </c>
      <c r="AV52" s="19">
        <v>0</v>
      </c>
      <c r="AW52" s="17">
        <v>0</v>
      </c>
      <c r="AX52" s="49">
        <v>0.2</v>
      </c>
      <c r="AY52" s="19">
        <v>0.2</v>
      </c>
      <c r="AZ52" s="19">
        <v>0</v>
      </c>
      <c r="BA52" s="19">
        <v>0</v>
      </c>
      <c r="BB52" s="19">
        <v>0.2</v>
      </c>
      <c r="BC52" s="19">
        <v>0</v>
      </c>
      <c r="BD52" s="19">
        <v>0</v>
      </c>
      <c r="BE52" s="19">
        <v>0</v>
      </c>
      <c r="BF52" s="19">
        <v>0</v>
      </c>
      <c r="BG52" s="19">
        <v>0</v>
      </c>
      <c r="BH52" s="19">
        <v>0.4</v>
      </c>
      <c r="BI52" s="19">
        <v>0</v>
      </c>
      <c r="BJ52" s="19">
        <v>0.1</v>
      </c>
      <c r="BK52" s="19">
        <v>0.1</v>
      </c>
      <c r="BL52" s="19">
        <v>0</v>
      </c>
      <c r="BM52" s="19">
        <v>0</v>
      </c>
      <c r="BN52" s="19">
        <v>0.1</v>
      </c>
      <c r="BO52" s="19">
        <v>0</v>
      </c>
      <c r="BP52" s="19">
        <v>0</v>
      </c>
      <c r="BQ52" s="19">
        <v>0</v>
      </c>
      <c r="BR52" s="19">
        <v>0</v>
      </c>
      <c r="BS52" s="19">
        <v>0</v>
      </c>
      <c r="BT52" s="19">
        <v>0.2</v>
      </c>
      <c r="BU52" s="17">
        <v>0</v>
      </c>
      <c r="BV52" s="49">
        <v>0.6</v>
      </c>
      <c r="BW52" s="17">
        <v>0.4</v>
      </c>
      <c r="BX52" s="16">
        <v>0.33333333333333298</v>
      </c>
      <c r="BY52" s="16">
        <v>0.44444444444444398</v>
      </c>
      <c r="BZ52" s="16">
        <v>0.22222222222222199</v>
      </c>
      <c r="CA52" s="17">
        <v>0</v>
      </c>
      <c r="CB52" s="19">
        <v>1</v>
      </c>
      <c r="CC52" s="19">
        <v>0</v>
      </c>
      <c r="CD52" s="19">
        <v>0</v>
      </c>
      <c r="CE52" s="19">
        <v>0</v>
      </c>
      <c r="CF52" s="19">
        <v>0.8</v>
      </c>
      <c r="CG52" s="19">
        <v>0.2</v>
      </c>
      <c r="CH52" s="19">
        <v>0</v>
      </c>
      <c r="CI52" s="19">
        <v>0</v>
      </c>
      <c r="CJ52" s="19">
        <v>1</v>
      </c>
      <c r="CK52" s="19">
        <v>0</v>
      </c>
      <c r="CL52" s="19">
        <v>0</v>
      </c>
      <c r="CM52" s="19">
        <v>0</v>
      </c>
      <c r="CN52" s="19">
        <v>0</v>
      </c>
      <c r="CO52" s="19">
        <v>0</v>
      </c>
      <c r="CP52" s="19">
        <v>0</v>
      </c>
      <c r="CQ52" s="17">
        <v>0</v>
      </c>
      <c r="CR52" s="16">
        <v>-0.3</v>
      </c>
      <c r="CS52" s="16">
        <v>-0.3</v>
      </c>
      <c r="CT52" s="16">
        <v>0</v>
      </c>
      <c r="CU52" s="17">
        <v>0</v>
      </c>
      <c r="CV52" s="49">
        <v>0.5</v>
      </c>
      <c r="CW52" s="19">
        <v>0.1</v>
      </c>
      <c r="CX52" s="19">
        <v>0</v>
      </c>
      <c r="CY52" s="19">
        <v>0</v>
      </c>
      <c r="CZ52" s="19">
        <v>0.3</v>
      </c>
      <c r="DA52" s="19">
        <v>0</v>
      </c>
      <c r="DB52" s="19">
        <v>0</v>
      </c>
      <c r="DC52" s="19">
        <v>0.1</v>
      </c>
      <c r="DD52" s="19">
        <v>0</v>
      </c>
      <c r="DE52" s="19">
        <v>0</v>
      </c>
      <c r="DF52" s="19">
        <v>0</v>
      </c>
      <c r="DG52" s="19">
        <v>0.5</v>
      </c>
      <c r="DH52" s="19">
        <v>0.1</v>
      </c>
      <c r="DI52" s="19">
        <v>0</v>
      </c>
      <c r="DJ52" s="19">
        <v>0</v>
      </c>
      <c r="DK52" s="19">
        <v>0.3</v>
      </c>
      <c r="DL52" s="19">
        <v>0</v>
      </c>
      <c r="DM52" s="19">
        <v>0</v>
      </c>
      <c r="DN52" s="19">
        <v>0.1</v>
      </c>
      <c r="DO52" s="19">
        <v>0</v>
      </c>
      <c r="DP52" s="19">
        <v>0</v>
      </c>
      <c r="DQ52" s="17">
        <v>0</v>
      </c>
      <c r="DR52" s="49">
        <v>0.1</v>
      </c>
      <c r="DS52" s="19">
        <v>0.3</v>
      </c>
      <c r="DT52" s="19">
        <v>0</v>
      </c>
      <c r="DU52" s="19">
        <v>0.1</v>
      </c>
      <c r="DV52" s="19">
        <v>0.3</v>
      </c>
      <c r="DW52" s="19">
        <v>0</v>
      </c>
      <c r="DX52" s="19">
        <v>0</v>
      </c>
      <c r="DY52" s="19">
        <v>0</v>
      </c>
      <c r="DZ52" s="19">
        <v>0</v>
      </c>
      <c r="EA52" s="19">
        <v>0</v>
      </c>
      <c r="EB52" s="19">
        <v>0.2</v>
      </c>
      <c r="EC52" s="19">
        <v>0</v>
      </c>
      <c r="ED52" s="19">
        <v>0.1</v>
      </c>
      <c r="EE52" s="19">
        <v>0.3</v>
      </c>
      <c r="EF52" s="19">
        <v>0</v>
      </c>
      <c r="EG52" s="19">
        <v>0.1</v>
      </c>
      <c r="EH52" s="19">
        <v>0.3</v>
      </c>
      <c r="EI52" s="19">
        <v>0</v>
      </c>
      <c r="EJ52" s="19">
        <v>0</v>
      </c>
      <c r="EK52" s="19">
        <v>0</v>
      </c>
      <c r="EL52" s="19">
        <v>0</v>
      </c>
      <c r="EM52" s="19">
        <v>0</v>
      </c>
      <c r="EN52" s="19">
        <v>0.2</v>
      </c>
      <c r="EO52" s="17">
        <v>0</v>
      </c>
      <c r="EP52" s="49">
        <v>6.25E-2</v>
      </c>
      <c r="EQ52" s="19">
        <v>0.33901515151515099</v>
      </c>
      <c r="ER52" s="19">
        <v>2.0833333333333301E-2</v>
      </c>
      <c r="ES52" s="19">
        <v>0.36174242424242398</v>
      </c>
      <c r="ET52" s="19">
        <v>4.1666666666666699E-2</v>
      </c>
      <c r="EU52" s="19">
        <v>4.5454545454545497E-2</v>
      </c>
      <c r="EV52" s="19">
        <v>4.1666666666666699E-2</v>
      </c>
      <c r="EW52" s="19">
        <v>0</v>
      </c>
      <c r="EX52" s="19">
        <v>0</v>
      </c>
      <c r="EY52" s="19">
        <v>0</v>
      </c>
      <c r="EZ52" s="19">
        <v>0</v>
      </c>
      <c r="FA52" s="19">
        <v>4.1666666666666699E-2</v>
      </c>
      <c r="FB52" s="19">
        <v>4.5454545454545497E-2</v>
      </c>
      <c r="FC52" s="19">
        <v>2.0833333333333301E-2</v>
      </c>
      <c r="FD52" s="19">
        <v>0.33522727272727298</v>
      </c>
      <c r="FE52" s="19">
        <v>2.0833333333333301E-2</v>
      </c>
      <c r="FF52" s="19">
        <v>0.38636363636363602</v>
      </c>
      <c r="FG52" s="19">
        <v>2.0833333333333301E-2</v>
      </c>
      <c r="FH52" s="19">
        <v>4.5454545454545497E-2</v>
      </c>
      <c r="FI52" s="19">
        <v>4.1666666666666699E-2</v>
      </c>
      <c r="FJ52" s="19">
        <v>0</v>
      </c>
      <c r="FK52" s="19">
        <v>0</v>
      </c>
      <c r="FL52" s="19">
        <v>4.1666666666666699E-2</v>
      </c>
      <c r="FM52" s="19">
        <v>0</v>
      </c>
      <c r="FN52" s="19">
        <v>4.1666666666666699E-2</v>
      </c>
      <c r="FO52" s="17">
        <v>4.5454545454545497E-2</v>
      </c>
      <c r="FP52" s="49">
        <v>0.155555555555556</v>
      </c>
      <c r="FQ52" s="19">
        <v>0.14141414141414099</v>
      </c>
      <c r="FR52" s="19">
        <v>0.31313131313131298</v>
      </c>
      <c r="FS52" s="19">
        <v>0.168686868686869</v>
      </c>
      <c r="FT52" s="19">
        <v>0.160606060606061</v>
      </c>
      <c r="FU52" s="19">
        <v>6.0606060606060601E-2</v>
      </c>
      <c r="FV52" s="19">
        <v>0.155555555555556</v>
      </c>
      <c r="FW52" s="19">
        <v>0.15252525252525301</v>
      </c>
      <c r="FX52" s="19">
        <v>0.29898989898989897</v>
      </c>
      <c r="FY52" s="19">
        <v>0.17171717171717199</v>
      </c>
      <c r="FZ52" s="19">
        <v>0.160606060606061</v>
      </c>
      <c r="GA52" s="17">
        <v>6.0606060606060601E-2</v>
      </c>
      <c r="GB52" s="49">
        <v>5.3872053872053897E-2</v>
      </c>
      <c r="GC52" s="19">
        <v>0.05</v>
      </c>
      <c r="GD52" s="19">
        <v>4.8484848484848499E-2</v>
      </c>
      <c r="GE52" s="19">
        <v>0.22222222222222199</v>
      </c>
      <c r="GF52" s="19">
        <v>1.48148148148148E-2</v>
      </c>
      <c r="GG52" s="19">
        <v>7.0707070707070704E-2</v>
      </c>
      <c r="GH52" s="19">
        <v>3.7037037037037E-2</v>
      </c>
      <c r="GI52" s="19">
        <v>0.189393939393939</v>
      </c>
      <c r="GJ52" s="19">
        <v>6.8686868686868699E-2</v>
      </c>
      <c r="GK52" s="19">
        <v>0.135353535353535</v>
      </c>
      <c r="GL52" s="19">
        <v>2.4242424242424201E-2</v>
      </c>
      <c r="GM52" s="19">
        <v>3.5185185185185201E-2</v>
      </c>
      <c r="GN52" s="19">
        <v>0</v>
      </c>
      <c r="GO52" s="19">
        <v>1.48148148148148E-2</v>
      </c>
      <c r="GP52" s="19">
        <v>3.5185185185185201E-2</v>
      </c>
      <c r="GQ52" s="17">
        <v>0</v>
      </c>
      <c r="GR52" s="19">
        <v>0.9</v>
      </c>
      <c r="GS52" s="19">
        <v>0.1</v>
      </c>
      <c r="GT52" s="49">
        <v>0</v>
      </c>
      <c r="GU52" s="19">
        <v>0</v>
      </c>
      <c r="GV52" s="19">
        <v>0</v>
      </c>
      <c r="GW52" s="19">
        <v>0</v>
      </c>
      <c r="GX52" s="19">
        <v>0</v>
      </c>
      <c r="GY52" s="19">
        <v>0.1</v>
      </c>
      <c r="GZ52" s="19">
        <v>0.1</v>
      </c>
      <c r="HA52" s="17">
        <v>0</v>
      </c>
      <c r="HB52" s="19">
        <v>0</v>
      </c>
      <c r="HC52" s="19">
        <v>3.7037037037037E-2</v>
      </c>
      <c r="HD52" s="19">
        <v>9.3872053872053898E-2</v>
      </c>
      <c r="HE52" s="19">
        <v>2.96296296296296E-2</v>
      </c>
      <c r="HF52" s="19">
        <v>0</v>
      </c>
      <c r="HG52" s="19">
        <v>0</v>
      </c>
      <c r="HH52" s="19">
        <v>0</v>
      </c>
      <c r="HI52" s="19">
        <v>0.20969696969696999</v>
      </c>
      <c r="HJ52" s="19">
        <v>0.17690235690235701</v>
      </c>
      <c r="HK52" s="19">
        <v>0.02</v>
      </c>
      <c r="HL52" s="19">
        <v>0.105723905723906</v>
      </c>
      <c r="HM52" s="19">
        <v>8.6464646464646494E-2</v>
      </c>
      <c r="HN52" s="19">
        <v>0.14390572390572401</v>
      </c>
      <c r="HO52" s="19">
        <v>5.0303030303030301E-2</v>
      </c>
      <c r="HP52" s="19">
        <v>4.64646464646465E-2</v>
      </c>
      <c r="HQ52" s="17">
        <v>0</v>
      </c>
      <c r="HR52" s="19">
        <v>0.5</v>
      </c>
      <c r="HS52" s="19">
        <v>0.4</v>
      </c>
      <c r="HT52" s="19">
        <v>0</v>
      </c>
      <c r="HU52" s="19">
        <v>0</v>
      </c>
      <c r="HV52" s="19">
        <v>0.8</v>
      </c>
      <c r="HW52" s="19">
        <v>0</v>
      </c>
      <c r="HX52" s="17">
        <v>0</v>
      </c>
      <c r="HY52" s="49">
        <v>0.13178233952427501</v>
      </c>
      <c r="HZ52" s="19">
        <v>6.4231657387337604E-2</v>
      </c>
      <c r="IA52" s="19">
        <v>5.1679487724368499E-2</v>
      </c>
      <c r="IB52" s="19">
        <v>0.100498675393486</v>
      </c>
      <c r="IC52" s="19">
        <v>0.20860215053763401</v>
      </c>
      <c r="ID52" s="19">
        <v>4.6696133849009003E-2</v>
      </c>
      <c r="IE52" s="19">
        <v>5.5415586439429398E-2</v>
      </c>
      <c r="IF52" s="19">
        <v>4.6388711802456503E-2</v>
      </c>
      <c r="IG52" s="19">
        <v>4.6810319180585702E-2</v>
      </c>
      <c r="IH52" s="19">
        <v>4.2538427755819098E-2</v>
      </c>
      <c r="II52" s="19">
        <v>6.0495558672276802E-2</v>
      </c>
      <c r="IJ52" s="19">
        <v>5.0853839942198997E-2</v>
      </c>
      <c r="IK52" s="19">
        <v>4.2749231444883601E-2</v>
      </c>
      <c r="IL52" s="19">
        <v>5.1257880346239397E-2</v>
      </c>
      <c r="IM52" s="19">
        <v>0</v>
      </c>
      <c r="IN52" s="17">
        <v>0</v>
      </c>
      <c r="IO52" s="19">
        <v>-0.8</v>
      </c>
      <c r="IP52" s="19">
        <v>-0.2</v>
      </c>
      <c r="IQ52" s="19">
        <v>-0.1</v>
      </c>
      <c r="IR52" s="19">
        <v>-0.2</v>
      </c>
      <c r="IS52" s="19">
        <v>-0.2</v>
      </c>
      <c r="IT52" s="19">
        <v>-0.1</v>
      </c>
      <c r="IU52" s="17">
        <v>0</v>
      </c>
      <c r="IV52" s="16">
        <v>0</v>
      </c>
      <c r="IW52" s="16">
        <v>0.2</v>
      </c>
      <c r="IX52" s="16">
        <v>-0.1</v>
      </c>
      <c r="IY52" s="16">
        <v>-0.3</v>
      </c>
      <c r="IZ52" s="16">
        <v>0</v>
      </c>
      <c r="JA52" s="16">
        <v>0.4</v>
      </c>
      <c r="JB52" s="16">
        <v>-0.1</v>
      </c>
      <c r="JC52" s="19">
        <v>-0.2</v>
      </c>
      <c r="JD52" s="16">
        <v>-0.2</v>
      </c>
      <c r="JE52" s="16">
        <v>0.1</v>
      </c>
      <c r="JF52" s="19">
        <v>0</v>
      </c>
      <c r="JG52" s="17">
        <v>0</v>
      </c>
      <c r="JH52" s="19">
        <v>6.0604472396925201E-2</v>
      </c>
      <c r="JI52" s="16">
        <v>5.4501514092709098E-2</v>
      </c>
      <c r="JJ52" s="16">
        <v>0.228057302585604</v>
      </c>
      <c r="JK52" s="16">
        <v>0.228057302585604</v>
      </c>
      <c r="JL52" s="16">
        <v>8.2518052643838796E-2</v>
      </c>
      <c r="JM52" s="16">
        <v>8.4061262520381999E-2</v>
      </c>
      <c r="JN52" s="16">
        <v>7.5826927556487303E-2</v>
      </c>
      <c r="JO52" s="19">
        <v>6.2147682273468403E-2</v>
      </c>
      <c r="JP52" s="16">
        <v>7.1267179128814306E-2</v>
      </c>
      <c r="JQ52" s="16">
        <v>5.2958304216165798E-2</v>
      </c>
      <c r="JR52" s="19">
        <v>0</v>
      </c>
      <c r="JS52" s="17">
        <v>0</v>
      </c>
      <c r="JT52" s="19">
        <v>0.1</v>
      </c>
      <c r="JU52" s="16">
        <v>0.2</v>
      </c>
      <c r="JV52" s="16">
        <v>0.2</v>
      </c>
      <c r="JW52" s="16">
        <v>0.2</v>
      </c>
      <c r="JX52" s="16">
        <v>0.6</v>
      </c>
      <c r="JY52" s="16">
        <v>0.1</v>
      </c>
      <c r="JZ52" s="16">
        <v>0.3</v>
      </c>
      <c r="KA52" s="19">
        <v>0.3</v>
      </c>
      <c r="KB52" s="16">
        <v>0.3</v>
      </c>
      <c r="KC52" s="16">
        <v>0.5</v>
      </c>
      <c r="KD52" s="19">
        <v>0</v>
      </c>
      <c r="KE52" s="17">
        <v>0</v>
      </c>
      <c r="KF52" s="16">
        <v>-0.6</v>
      </c>
      <c r="KG52" s="16">
        <v>-0.8</v>
      </c>
      <c r="KH52" s="16">
        <v>-0.1</v>
      </c>
      <c r="KI52" s="16">
        <v>0.3</v>
      </c>
      <c r="KJ52" s="16">
        <v>-0.7</v>
      </c>
      <c r="KK52" s="16">
        <v>-0.6</v>
      </c>
      <c r="KL52" s="16">
        <v>-0.3</v>
      </c>
      <c r="KM52" s="16">
        <v>0.1</v>
      </c>
      <c r="KN52" s="49">
        <v>-0.5</v>
      </c>
      <c r="KO52" s="19">
        <v>-0.5</v>
      </c>
      <c r="KP52" s="19">
        <v>-0.6</v>
      </c>
      <c r="KQ52" s="19">
        <v>-0.4</v>
      </c>
      <c r="KR52" s="19">
        <v>-0.2</v>
      </c>
      <c r="KS52" s="19">
        <v>-0.1</v>
      </c>
      <c r="KT52" s="17">
        <v>-0.2</v>
      </c>
      <c r="KU52" s="16">
        <v>0.2796632996633</v>
      </c>
      <c r="KV52" s="16">
        <v>0.19380471380471401</v>
      </c>
      <c r="KW52" s="16">
        <v>0.27117845117845102</v>
      </c>
      <c r="KX52" s="16">
        <v>0.23717171717171701</v>
      </c>
      <c r="KY52" s="19">
        <v>1.8181818181818198E-2</v>
      </c>
      <c r="KZ52" s="16">
        <v>0.27663299663299701</v>
      </c>
      <c r="LA52" s="16">
        <v>0.199259259259259</v>
      </c>
      <c r="LB52" s="16">
        <v>0.25966329966329998</v>
      </c>
      <c r="LC52" s="16">
        <v>0.24444444444444399</v>
      </c>
      <c r="LD52" s="17">
        <v>0.02</v>
      </c>
      <c r="LE52" s="16">
        <v>0</v>
      </c>
      <c r="LF52" s="16">
        <v>1</v>
      </c>
      <c r="LG52" s="16">
        <v>0</v>
      </c>
      <c r="LH52" s="16">
        <v>0</v>
      </c>
      <c r="LI52" s="16">
        <v>0</v>
      </c>
      <c r="LJ52" s="16">
        <v>0.3</v>
      </c>
      <c r="LK52" s="49">
        <v>0</v>
      </c>
      <c r="LL52" s="16">
        <v>1</v>
      </c>
      <c r="LM52" s="16">
        <v>0</v>
      </c>
      <c r="LN52" s="19">
        <v>0</v>
      </c>
      <c r="LO52" s="19">
        <v>0</v>
      </c>
      <c r="LP52" s="19">
        <v>0.3</v>
      </c>
      <c r="LQ52" s="49">
        <v>0</v>
      </c>
      <c r="LR52" s="16">
        <v>0.6</v>
      </c>
      <c r="LS52" s="16">
        <v>0.1</v>
      </c>
      <c r="LT52" s="16">
        <v>0</v>
      </c>
      <c r="LU52" s="19">
        <v>0.2</v>
      </c>
      <c r="LV52" s="16">
        <v>0.1</v>
      </c>
      <c r="LW52" s="16">
        <v>0</v>
      </c>
      <c r="LX52" s="19">
        <v>0</v>
      </c>
      <c r="LY52" s="19">
        <v>0</v>
      </c>
      <c r="LZ52" s="17">
        <v>0.1</v>
      </c>
      <c r="MA52" s="16">
        <v>0</v>
      </c>
      <c r="MB52" s="16">
        <v>0</v>
      </c>
      <c r="MC52" s="16">
        <v>0</v>
      </c>
      <c r="MD52" s="16">
        <v>0</v>
      </c>
      <c r="ME52" s="19">
        <v>0</v>
      </c>
      <c r="MF52" s="16">
        <v>0</v>
      </c>
      <c r="MG52" s="16">
        <v>0</v>
      </c>
      <c r="MH52" s="19">
        <v>0</v>
      </c>
      <c r="MI52" s="17">
        <v>0</v>
      </c>
      <c r="MJ52" s="16">
        <v>0</v>
      </c>
      <c r="MK52" s="16">
        <v>0.75</v>
      </c>
      <c r="ML52" s="16">
        <v>0.25</v>
      </c>
      <c r="MM52" s="16">
        <v>0</v>
      </c>
      <c r="MN52" s="16">
        <v>0</v>
      </c>
      <c r="MO52" s="16">
        <v>0.2</v>
      </c>
      <c r="MP52" s="49">
        <v>0</v>
      </c>
      <c r="MQ52" s="16">
        <v>0.66666666666666696</v>
      </c>
      <c r="MR52" s="16">
        <v>0.16666666666666699</v>
      </c>
      <c r="MS52" s="16">
        <v>0.16666666666666699</v>
      </c>
      <c r="MT52" s="19">
        <v>0</v>
      </c>
      <c r="MU52" s="17">
        <v>0.1</v>
      </c>
      <c r="MV52" s="16">
        <v>0.1</v>
      </c>
      <c r="MW52" s="16">
        <v>0.6</v>
      </c>
      <c r="MX52" s="16">
        <v>0.3</v>
      </c>
      <c r="MY52" s="16">
        <v>0</v>
      </c>
      <c r="MZ52" s="19">
        <v>0.3</v>
      </c>
      <c r="NA52" s="16">
        <v>0.2</v>
      </c>
      <c r="NB52" s="16">
        <v>0.1</v>
      </c>
      <c r="NC52" s="19">
        <v>0</v>
      </c>
      <c r="ND52" s="17">
        <v>0.1</v>
      </c>
      <c r="NE52" s="19">
        <v>0</v>
      </c>
      <c r="NF52" s="16">
        <v>0</v>
      </c>
      <c r="NG52" s="16">
        <v>0</v>
      </c>
      <c r="NH52" s="16">
        <v>0</v>
      </c>
      <c r="NI52" s="19">
        <v>0</v>
      </c>
      <c r="NJ52" s="16">
        <v>0</v>
      </c>
      <c r="NK52" s="16">
        <v>0</v>
      </c>
      <c r="NL52" s="19">
        <v>0</v>
      </c>
      <c r="NM52" s="17">
        <v>0</v>
      </c>
      <c r="NN52" s="19">
        <v>0</v>
      </c>
      <c r="NO52" s="19">
        <v>0.5</v>
      </c>
      <c r="NP52" s="19">
        <v>0.5</v>
      </c>
      <c r="NQ52" s="19">
        <v>0</v>
      </c>
      <c r="NR52" s="19">
        <v>0</v>
      </c>
      <c r="NS52" s="17">
        <v>0.7</v>
      </c>
      <c r="NT52" s="19">
        <v>0</v>
      </c>
      <c r="NU52" s="19">
        <v>0.5</v>
      </c>
      <c r="NV52" s="19">
        <v>0.5</v>
      </c>
      <c r="NW52" s="19">
        <v>0</v>
      </c>
      <c r="NX52" s="19">
        <v>0</v>
      </c>
      <c r="NY52" s="17">
        <v>0.7</v>
      </c>
      <c r="NZ52" s="19">
        <v>0</v>
      </c>
      <c r="OA52" s="19">
        <v>0.2</v>
      </c>
      <c r="OB52" s="19">
        <v>0</v>
      </c>
      <c r="OC52" s="19">
        <v>0</v>
      </c>
      <c r="OD52" s="19">
        <v>0.1</v>
      </c>
      <c r="OE52" s="19">
        <v>0.2</v>
      </c>
      <c r="OF52" s="19">
        <v>0.1</v>
      </c>
      <c r="OG52" s="19">
        <v>0</v>
      </c>
      <c r="OH52" s="17">
        <v>0</v>
      </c>
      <c r="OI52" s="19">
        <v>0</v>
      </c>
      <c r="OJ52" s="19">
        <v>0</v>
      </c>
      <c r="OK52" s="19">
        <v>0</v>
      </c>
      <c r="OL52" s="19">
        <v>0</v>
      </c>
      <c r="OM52" s="19">
        <v>0</v>
      </c>
      <c r="ON52" s="19">
        <v>0</v>
      </c>
      <c r="OO52" s="19">
        <v>0</v>
      </c>
      <c r="OP52" s="19">
        <v>0</v>
      </c>
      <c r="OQ52" s="17">
        <v>0</v>
      </c>
      <c r="OR52" s="19">
        <v>0</v>
      </c>
      <c r="OS52" s="19">
        <v>1</v>
      </c>
      <c r="OT52" s="19">
        <v>0</v>
      </c>
      <c r="OU52" s="19">
        <v>0</v>
      </c>
      <c r="OV52" s="19">
        <v>0</v>
      </c>
      <c r="OW52" s="17">
        <v>0.9</v>
      </c>
      <c r="OX52" s="19">
        <v>0</v>
      </c>
      <c r="OY52" s="19">
        <v>0</v>
      </c>
      <c r="OZ52" s="19">
        <v>0</v>
      </c>
      <c r="PA52" s="19">
        <v>1</v>
      </c>
      <c r="PB52" s="19">
        <v>0</v>
      </c>
      <c r="PC52" s="17">
        <v>0.9</v>
      </c>
      <c r="PD52" s="19">
        <v>0</v>
      </c>
      <c r="PE52" s="19">
        <v>0.1</v>
      </c>
      <c r="PF52" s="19">
        <v>0</v>
      </c>
      <c r="PG52" s="19">
        <v>0</v>
      </c>
      <c r="PH52" s="19">
        <v>0</v>
      </c>
      <c r="PI52" s="19">
        <v>0</v>
      </c>
      <c r="PJ52" s="19">
        <v>0</v>
      </c>
      <c r="PK52" s="19">
        <v>0</v>
      </c>
      <c r="PL52" s="17">
        <v>0</v>
      </c>
      <c r="PM52" s="19">
        <v>0</v>
      </c>
      <c r="PN52" s="19">
        <v>0</v>
      </c>
      <c r="PO52" s="19">
        <v>0</v>
      </c>
      <c r="PP52" s="19">
        <v>0</v>
      </c>
      <c r="PQ52" s="19">
        <v>0</v>
      </c>
      <c r="PR52" s="19">
        <v>0</v>
      </c>
      <c r="PS52" s="19">
        <v>0</v>
      </c>
      <c r="PT52" s="19">
        <v>0</v>
      </c>
      <c r="PU52" s="17">
        <v>0</v>
      </c>
      <c r="PV52" s="19">
        <v>0.32407407407407401</v>
      </c>
      <c r="PW52" s="16">
        <v>0.11111111111111099</v>
      </c>
      <c r="PX52" s="16">
        <v>7.8703703703703706E-2</v>
      </c>
      <c r="PY52" s="16">
        <v>0.11111111111111099</v>
      </c>
      <c r="PZ52" s="19">
        <v>4.1666666666666699E-2</v>
      </c>
      <c r="QA52" s="16">
        <v>0.296296296296296</v>
      </c>
      <c r="QB52" s="16">
        <v>3.7037037037037E-2</v>
      </c>
      <c r="QC52" s="19">
        <v>0</v>
      </c>
      <c r="QD52" s="17">
        <v>0</v>
      </c>
      <c r="QE52" s="19">
        <v>1.85185185185185E-2</v>
      </c>
      <c r="QF52" s="16">
        <v>0.125</v>
      </c>
      <c r="QG52" s="16">
        <v>7.8703703703703706E-2</v>
      </c>
      <c r="QH52" s="16">
        <v>5.5555555555555601E-2</v>
      </c>
      <c r="QI52" s="19">
        <v>0.296296296296296</v>
      </c>
      <c r="QJ52" s="16">
        <v>0.26851851851851799</v>
      </c>
      <c r="QK52" s="16">
        <v>0.13888888888888901</v>
      </c>
      <c r="QL52" s="19">
        <v>1.85185185185185E-2</v>
      </c>
      <c r="QM52" s="17">
        <v>0</v>
      </c>
      <c r="QN52" s="19">
        <v>0.29764309764309799</v>
      </c>
      <c r="QO52" s="16">
        <v>0.14915824915824899</v>
      </c>
      <c r="QP52" s="16">
        <v>0.188215488215488</v>
      </c>
      <c r="QQ52" s="16">
        <v>1.85185185185185E-2</v>
      </c>
      <c r="QR52" s="19">
        <v>0.24276094276094301</v>
      </c>
      <c r="QS52" s="16">
        <v>5.1851851851851899E-2</v>
      </c>
      <c r="QT52" s="16">
        <v>5.1851851851851899E-2</v>
      </c>
      <c r="QU52" s="19">
        <v>0</v>
      </c>
      <c r="QV52" s="17">
        <v>0</v>
      </c>
      <c r="QW52" s="49">
        <v>8.35</v>
      </c>
      <c r="QX52" s="19">
        <v>9.3333333333333304</v>
      </c>
      <c r="QY52" s="19">
        <v>0</v>
      </c>
      <c r="QZ52" s="17">
        <v>0</v>
      </c>
      <c r="RA52" s="49">
        <v>8.4</v>
      </c>
      <c r="RB52" s="19">
        <v>9.3333333333333304</v>
      </c>
      <c r="RC52" s="19">
        <v>0</v>
      </c>
      <c r="RD52" s="17">
        <v>0</v>
      </c>
      <c r="RE52" s="49">
        <v>55988.571428571398</v>
      </c>
      <c r="RF52" s="19">
        <v>303.625</v>
      </c>
      <c r="RG52" s="19">
        <v>285.71428571428601</v>
      </c>
      <c r="RH52" s="17">
        <v>3374.6666666666702</v>
      </c>
      <c r="RI52" s="49">
        <v>40.642857142857103</v>
      </c>
      <c r="RJ52" s="19">
        <v>28.9444444444444</v>
      </c>
      <c r="RK52" s="19">
        <v>9.5714285714285694</v>
      </c>
      <c r="RL52" s="17">
        <v>5.8666666666666698</v>
      </c>
      <c r="RM52" s="363">
        <v>38.555555555555557</v>
      </c>
    </row>
    <row r="53" spans="1:481" x14ac:dyDescent="0.25">
      <c r="A53" s="33">
        <v>44075</v>
      </c>
      <c r="B53" s="49">
        <v>0.44444444444444398</v>
      </c>
      <c r="C53" s="17">
        <v>0.55555555555555602</v>
      </c>
      <c r="D53" s="49">
        <v>0.44444444444444398</v>
      </c>
      <c r="E53" s="19">
        <v>0.33333333333333298</v>
      </c>
      <c r="F53" s="19">
        <v>0.22222222222222199</v>
      </c>
      <c r="G53" s="17">
        <v>0</v>
      </c>
      <c r="H53" s="19">
        <v>0.5</v>
      </c>
      <c r="I53" s="19">
        <v>0.5</v>
      </c>
      <c r="J53" s="19">
        <v>0</v>
      </c>
      <c r="K53" s="19">
        <v>0</v>
      </c>
      <c r="L53" s="19">
        <v>0.33300000000000002</v>
      </c>
      <c r="M53" s="19">
        <v>0.66700000000000004</v>
      </c>
      <c r="N53" s="19">
        <v>0</v>
      </c>
      <c r="O53" s="19">
        <v>0</v>
      </c>
      <c r="P53" s="19">
        <v>1</v>
      </c>
      <c r="Q53" s="19">
        <v>0</v>
      </c>
      <c r="R53" s="19">
        <v>0</v>
      </c>
      <c r="S53" s="19">
        <v>0</v>
      </c>
      <c r="T53" s="19">
        <v>0</v>
      </c>
      <c r="U53" s="19">
        <v>0</v>
      </c>
      <c r="V53" s="19">
        <v>0</v>
      </c>
      <c r="W53" s="19">
        <v>0</v>
      </c>
      <c r="X53" s="49">
        <v>0.22222222222222199</v>
      </c>
      <c r="Y53" s="19">
        <v>0.33333333333333298</v>
      </c>
      <c r="Z53" s="19">
        <v>0.11111111111111099</v>
      </c>
      <c r="AA53" s="19">
        <v>0</v>
      </c>
      <c r="AB53" s="49">
        <v>0.33333333333333298</v>
      </c>
      <c r="AC53" s="19">
        <v>0.11111111111111099</v>
      </c>
      <c r="AD53" s="19">
        <v>0</v>
      </c>
      <c r="AE53" s="19">
        <v>0</v>
      </c>
      <c r="AF53" s="19">
        <v>0.33333333333333298</v>
      </c>
      <c r="AG53" s="19">
        <v>0.11111111111111099</v>
      </c>
      <c r="AH53" s="19">
        <v>0.11111111111111099</v>
      </c>
      <c r="AI53" s="19">
        <v>0</v>
      </c>
      <c r="AJ53" s="19">
        <v>0</v>
      </c>
      <c r="AK53" s="19">
        <v>0</v>
      </c>
      <c r="AL53" s="19">
        <v>0</v>
      </c>
      <c r="AM53" s="19">
        <v>0.33333333333333298</v>
      </c>
      <c r="AN53" s="19">
        <v>0.11111111111111099</v>
      </c>
      <c r="AO53" s="19">
        <v>0</v>
      </c>
      <c r="AP53" s="19">
        <v>0</v>
      </c>
      <c r="AQ53" s="19">
        <v>0.33333333333333298</v>
      </c>
      <c r="AR53" s="19">
        <v>0.11111111111111099</v>
      </c>
      <c r="AS53" s="19">
        <v>0.11111111111111099</v>
      </c>
      <c r="AT53" s="19">
        <v>0</v>
      </c>
      <c r="AU53" s="19">
        <v>0</v>
      </c>
      <c r="AV53" s="19">
        <v>0</v>
      </c>
      <c r="AW53" s="17">
        <v>0</v>
      </c>
      <c r="AX53" s="49">
        <v>0</v>
      </c>
      <c r="AY53" s="19">
        <v>0.14285714285714299</v>
      </c>
      <c r="AZ53" s="19">
        <v>0.14285714285714299</v>
      </c>
      <c r="BA53" s="19">
        <v>0.14285714285714299</v>
      </c>
      <c r="BB53" s="19">
        <v>0</v>
      </c>
      <c r="BC53" s="19">
        <v>0</v>
      </c>
      <c r="BD53" s="19">
        <v>0</v>
      </c>
      <c r="BE53" s="19">
        <v>0</v>
      </c>
      <c r="BF53" s="19">
        <v>0</v>
      </c>
      <c r="BG53" s="19">
        <v>0</v>
      </c>
      <c r="BH53" s="19">
        <v>0.57142857142857095</v>
      </c>
      <c r="BI53" s="19">
        <v>0</v>
      </c>
      <c r="BJ53" s="19">
        <v>0</v>
      </c>
      <c r="BK53" s="19">
        <v>0.11111111111111099</v>
      </c>
      <c r="BL53" s="19">
        <v>0.11111111111111099</v>
      </c>
      <c r="BM53" s="19">
        <v>0.11111111111111099</v>
      </c>
      <c r="BN53" s="19">
        <v>0</v>
      </c>
      <c r="BO53" s="19">
        <v>0</v>
      </c>
      <c r="BP53" s="19">
        <v>0</v>
      </c>
      <c r="BQ53" s="19">
        <v>0</v>
      </c>
      <c r="BR53" s="19">
        <v>0</v>
      </c>
      <c r="BS53" s="19">
        <v>0</v>
      </c>
      <c r="BT53" s="19">
        <v>0.44444444444444398</v>
      </c>
      <c r="BU53" s="17">
        <v>0</v>
      </c>
      <c r="BV53" s="49">
        <v>0.44444444444444398</v>
      </c>
      <c r="BW53" s="17">
        <v>0.55555555555555602</v>
      </c>
      <c r="BX53" s="16">
        <v>0.44444444444444398</v>
      </c>
      <c r="BY53" s="16">
        <v>0.33333333333333298</v>
      </c>
      <c r="BZ53" s="16">
        <v>0.22222222222222199</v>
      </c>
      <c r="CA53" s="17">
        <v>0</v>
      </c>
      <c r="CB53" s="19">
        <v>0.75</v>
      </c>
      <c r="CC53" s="19">
        <v>0.25</v>
      </c>
      <c r="CD53" s="19">
        <v>0</v>
      </c>
      <c r="CE53" s="19">
        <v>0</v>
      </c>
      <c r="CF53" s="19">
        <v>0.66700000000000004</v>
      </c>
      <c r="CG53" s="19">
        <v>0.33300000000000002</v>
      </c>
      <c r="CH53" s="19">
        <v>0</v>
      </c>
      <c r="CI53" s="19">
        <v>0</v>
      </c>
      <c r="CJ53" s="19">
        <v>1</v>
      </c>
      <c r="CK53" s="19">
        <v>0</v>
      </c>
      <c r="CL53" s="19">
        <v>0</v>
      </c>
      <c r="CM53" s="19">
        <v>0</v>
      </c>
      <c r="CN53" s="19">
        <v>0</v>
      </c>
      <c r="CO53" s="19">
        <v>0</v>
      </c>
      <c r="CP53" s="19">
        <v>0</v>
      </c>
      <c r="CQ53" s="17">
        <v>0</v>
      </c>
      <c r="CR53" s="16">
        <v>0.22222222222222199</v>
      </c>
      <c r="CS53" s="16">
        <v>0.22222222222222199</v>
      </c>
      <c r="CT53" s="16">
        <v>0.11111111111111099</v>
      </c>
      <c r="CU53" s="17">
        <v>0</v>
      </c>
      <c r="CV53" s="49">
        <v>0.44444444444444398</v>
      </c>
      <c r="CW53" s="19">
        <v>0.11111111111111099</v>
      </c>
      <c r="CX53" s="19">
        <v>0.11111111111111099</v>
      </c>
      <c r="CY53" s="19">
        <v>0</v>
      </c>
      <c r="CZ53" s="19">
        <v>0.22222222222222199</v>
      </c>
      <c r="DA53" s="19">
        <v>0</v>
      </c>
      <c r="DB53" s="19">
        <v>0</v>
      </c>
      <c r="DC53" s="19">
        <v>0.11111111111111099</v>
      </c>
      <c r="DD53" s="19">
        <v>0</v>
      </c>
      <c r="DE53" s="19">
        <v>0</v>
      </c>
      <c r="DF53" s="19">
        <v>0</v>
      </c>
      <c r="DG53" s="19">
        <v>0.44444444444444398</v>
      </c>
      <c r="DH53" s="19">
        <v>0.11111111111111099</v>
      </c>
      <c r="DI53" s="19">
        <v>0.11111111111111099</v>
      </c>
      <c r="DJ53" s="19">
        <v>0</v>
      </c>
      <c r="DK53" s="19">
        <v>0.22222222222222199</v>
      </c>
      <c r="DL53" s="19">
        <v>0</v>
      </c>
      <c r="DM53" s="19">
        <v>0</v>
      </c>
      <c r="DN53" s="19">
        <v>0.11111111111111099</v>
      </c>
      <c r="DO53" s="19">
        <v>0</v>
      </c>
      <c r="DP53" s="19">
        <v>0</v>
      </c>
      <c r="DQ53" s="17">
        <v>0</v>
      </c>
      <c r="DR53" s="49">
        <v>0.2</v>
      </c>
      <c r="DS53" s="19">
        <v>0</v>
      </c>
      <c r="DT53" s="19">
        <v>0</v>
      </c>
      <c r="DU53" s="19">
        <v>0</v>
      </c>
      <c r="DV53" s="19">
        <v>0</v>
      </c>
      <c r="DW53" s="19">
        <v>0</v>
      </c>
      <c r="DX53" s="19">
        <v>0</v>
      </c>
      <c r="DY53" s="19">
        <v>0</v>
      </c>
      <c r="DZ53" s="19">
        <v>0</v>
      </c>
      <c r="EA53" s="19">
        <v>0</v>
      </c>
      <c r="EB53" s="19">
        <v>0.8</v>
      </c>
      <c r="EC53" s="19">
        <v>0</v>
      </c>
      <c r="ED53" s="19">
        <v>0.11111111111111099</v>
      </c>
      <c r="EE53" s="19">
        <v>0</v>
      </c>
      <c r="EF53" s="19">
        <v>0</v>
      </c>
      <c r="EG53" s="19">
        <v>0</v>
      </c>
      <c r="EH53" s="19">
        <v>0</v>
      </c>
      <c r="EI53" s="19">
        <v>0</v>
      </c>
      <c r="EJ53" s="19">
        <v>0</v>
      </c>
      <c r="EK53" s="19">
        <v>0</v>
      </c>
      <c r="EL53" s="19">
        <v>0</v>
      </c>
      <c r="EM53" s="19">
        <v>0</v>
      </c>
      <c r="EN53" s="19">
        <v>0.44444444444444398</v>
      </c>
      <c r="EO53" s="17">
        <v>0</v>
      </c>
      <c r="EP53" s="49">
        <v>1.85185185185185E-2</v>
      </c>
      <c r="EQ53" s="19">
        <v>0.44444444444444398</v>
      </c>
      <c r="ER53" s="19">
        <v>3.7037037037037E-2</v>
      </c>
      <c r="ES53" s="19">
        <v>0.16666666666666699</v>
      </c>
      <c r="ET53" s="19">
        <v>1.85185185185185E-2</v>
      </c>
      <c r="EU53" s="19">
        <v>3.7037037037037E-2</v>
      </c>
      <c r="EV53" s="19">
        <v>0</v>
      </c>
      <c r="EW53" s="19">
        <v>0</v>
      </c>
      <c r="EX53" s="19">
        <v>3.7037037037037E-2</v>
      </c>
      <c r="EY53" s="19">
        <v>0.18518518518518501</v>
      </c>
      <c r="EZ53" s="19">
        <v>0</v>
      </c>
      <c r="FA53" s="19">
        <v>3.7037037037037E-2</v>
      </c>
      <c r="FB53" s="19">
        <v>1.85185185185185E-2</v>
      </c>
      <c r="FC53" s="19">
        <v>2.0833333333333301E-2</v>
      </c>
      <c r="FD53" s="19">
        <v>0.45833333333333298</v>
      </c>
      <c r="FE53" s="19">
        <v>2.0833333333333301E-2</v>
      </c>
      <c r="FF53" s="19">
        <v>0.20833333333333301</v>
      </c>
      <c r="FG53" s="19">
        <v>6.25E-2</v>
      </c>
      <c r="FH53" s="19">
        <v>4.1666666666666699E-2</v>
      </c>
      <c r="FI53" s="19">
        <v>0</v>
      </c>
      <c r="FJ53" s="19">
        <v>0</v>
      </c>
      <c r="FK53" s="19">
        <v>0</v>
      </c>
      <c r="FL53" s="19">
        <v>0.14583333333333301</v>
      </c>
      <c r="FM53" s="19">
        <v>0</v>
      </c>
      <c r="FN53" s="19">
        <v>4.1666666666666699E-2</v>
      </c>
      <c r="FO53" s="17">
        <v>0</v>
      </c>
      <c r="FP53" s="49">
        <v>0.2</v>
      </c>
      <c r="FQ53" s="19">
        <v>0.266666666666667</v>
      </c>
      <c r="FR53" s="19">
        <v>0.148148148148148</v>
      </c>
      <c r="FS53" s="19">
        <v>0.133333333333333</v>
      </c>
      <c r="FT53" s="19">
        <v>0.25185185185185199</v>
      </c>
      <c r="FU53" s="19">
        <v>0</v>
      </c>
      <c r="FV53" s="19">
        <v>0.233333333333333</v>
      </c>
      <c r="FW53" s="19">
        <v>0.266666666666667</v>
      </c>
      <c r="FX53" s="19">
        <v>0.148148148148148</v>
      </c>
      <c r="FY53" s="19">
        <v>0.1</v>
      </c>
      <c r="FZ53" s="19">
        <v>0.25185185185185199</v>
      </c>
      <c r="GA53" s="17">
        <v>0</v>
      </c>
      <c r="GB53" s="49">
        <v>7.4074074074074098E-2</v>
      </c>
      <c r="GC53" s="19">
        <v>5.9259259259259303E-2</v>
      </c>
      <c r="GD53" s="19">
        <v>2.2222222222222199E-2</v>
      </c>
      <c r="GE53" s="19">
        <v>0.281481481481481</v>
      </c>
      <c r="GF53" s="19">
        <v>3.7037037037037E-2</v>
      </c>
      <c r="GG53" s="19">
        <v>2.2222222222222199E-2</v>
      </c>
      <c r="GH53" s="19">
        <v>4.4444444444444398E-2</v>
      </c>
      <c r="GI53" s="19">
        <v>0.18518518518518501</v>
      </c>
      <c r="GJ53" s="19">
        <v>7.4074074074074103E-3</v>
      </c>
      <c r="GK53" s="19">
        <v>0.155555555555556</v>
      </c>
      <c r="GL53" s="19">
        <v>3.7037037037037E-2</v>
      </c>
      <c r="GM53" s="19">
        <v>4.4444444444444398E-2</v>
      </c>
      <c r="GN53" s="19">
        <v>7.4074074074074103E-3</v>
      </c>
      <c r="GO53" s="19">
        <v>2.2222222222222199E-2</v>
      </c>
      <c r="GP53" s="19">
        <v>0</v>
      </c>
      <c r="GQ53" s="17">
        <v>0</v>
      </c>
      <c r="GR53" s="19">
        <v>1</v>
      </c>
      <c r="GS53" s="19">
        <v>0</v>
      </c>
      <c r="GT53" s="49">
        <v>0</v>
      </c>
      <c r="GU53" s="19">
        <v>0</v>
      </c>
      <c r="GV53" s="19">
        <v>0</v>
      </c>
      <c r="GW53" s="19">
        <v>0</v>
      </c>
      <c r="GX53" s="19">
        <v>0</v>
      </c>
      <c r="GY53" s="19">
        <v>0</v>
      </c>
      <c r="GZ53" s="19">
        <v>0</v>
      </c>
      <c r="HA53" s="17">
        <v>0</v>
      </c>
      <c r="HB53" s="19">
        <v>0</v>
      </c>
      <c r="HC53" s="19">
        <v>4.4444444444444398E-2</v>
      </c>
      <c r="HD53" s="19">
        <v>6.6666666666666693E-2</v>
      </c>
      <c r="HE53" s="19">
        <v>4.4444444444444398E-2</v>
      </c>
      <c r="HF53" s="19">
        <v>0</v>
      </c>
      <c r="HG53" s="19">
        <v>5.9259259259259303E-2</v>
      </c>
      <c r="HH53" s="19">
        <v>0</v>
      </c>
      <c r="HI53" s="19">
        <v>0.30370370370370398</v>
      </c>
      <c r="HJ53" s="19">
        <v>0.11111111111111099</v>
      </c>
      <c r="HK53" s="19">
        <v>2.96296296296296E-2</v>
      </c>
      <c r="HL53" s="19">
        <v>8.8888888888888906E-2</v>
      </c>
      <c r="HM53" s="19">
        <v>5.9259259259259303E-2</v>
      </c>
      <c r="HN53" s="19">
        <v>0.148148148148148</v>
      </c>
      <c r="HO53" s="19">
        <v>2.2222222222222199E-2</v>
      </c>
      <c r="HP53" s="19">
        <v>2.2222222222222199E-2</v>
      </c>
      <c r="HQ53" s="17">
        <v>0</v>
      </c>
      <c r="HR53" s="19">
        <v>0.55555555555555602</v>
      </c>
      <c r="HS53" s="19">
        <v>0.33333333333333298</v>
      </c>
      <c r="HT53" s="19">
        <v>0</v>
      </c>
      <c r="HU53" s="19">
        <v>0</v>
      </c>
      <c r="HV53" s="19">
        <v>0.77777777777777801</v>
      </c>
      <c r="HW53" s="19">
        <v>0.11111111111111099</v>
      </c>
      <c r="HX53" s="17">
        <v>0</v>
      </c>
      <c r="HY53" s="49">
        <v>0.14019881477311799</v>
      </c>
      <c r="HZ53" s="19">
        <v>7.8736469886511395E-2</v>
      </c>
      <c r="IA53" s="19">
        <v>7.05359111007378E-2</v>
      </c>
      <c r="IB53" s="19">
        <v>0.12076055808404999</v>
      </c>
      <c r="IC53" s="19">
        <v>0.17058823529411801</v>
      </c>
      <c r="ID53" s="19">
        <v>4.9590063589912602E-2</v>
      </c>
      <c r="IE53" s="19">
        <v>4.7558267870885899E-2</v>
      </c>
      <c r="IF53" s="19">
        <v>3.95953799110184E-2</v>
      </c>
      <c r="IG53" s="19">
        <v>5.1384188483033201E-2</v>
      </c>
      <c r="IH53" s="19">
        <v>3.6725939451907899E-2</v>
      </c>
      <c r="II53" s="19">
        <v>7.7334156714772895E-2</v>
      </c>
      <c r="IJ53" s="19">
        <v>3.8876570583887701E-2</v>
      </c>
      <c r="IK53" s="19">
        <v>3.8638899757981501E-2</v>
      </c>
      <c r="IL53" s="19">
        <v>3.94765444980653E-2</v>
      </c>
      <c r="IM53" s="19">
        <v>0</v>
      </c>
      <c r="IN53" s="17">
        <v>0</v>
      </c>
      <c r="IO53" s="19">
        <v>0.33333333333333298</v>
      </c>
      <c r="IP53" s="19">
        <v>0.11111111111111099</v>
      </c>
      <c r="IQ53" s="19">
        <v>-0.11111111111111099</v>
      </c>
      <c r="IR53" s="19">
        <v>-0.11111111111111099</v>
      </c>
      <c r="IS53" s="19">
        <v>-0.11111111111111099</v>
      </c>
      <c r="IT53" s="19">
        <v>0.11111111111111099</v>
      </c>
      <c r="IU53" s="17">
        <v>0.11111111111111099</v>
      </c>
      <c r="IV53" s="16">
        <v>0.44444444444444398</v>
      </c>
      <c r="IW53" s="16">
        <v>0.33333333333333298</v>
      </c>
      <c r="IX53" s="16">
        <v>0.11111111111111099</v>
      </c>
      <c r="IY53" s="16">
        <v>-0.11111111111111099</v>
      </c>
      <c r="IZ53" s="16">
        <v>0</v>
      </c>
      <c r="JA53" s="16">
        <v>0.33333333333333298</v>
      </c>
      <c r="JB53" s="16">
        <v>0.33333333333333298</v>
      </c>
      <c r="JC53" s="19">
        <v>0.11111111111111099</v>
      </c>
      <c r="JD53" s="16">
        <v>-0.22222222222222199</v>
      </c>
      <c r="JE53" s="16">
        <v>0.44444444444444398</v>
      </c>
      <c r="JF53" s="19">
        <v>0</v>
      </c>
      <c r="JG53" s="17">
        <v>0</v>
      </c>
      <c r="JH53" s="19">
        <v>0.16734693877550999</v>
      </c>
      <c r="JI53" s="16">
        <v>6.2585034013605406E-2</v>
      </c>
      <c r="JJ53" s="16">
        <v>6.6666666666666693E-2</v>
      </c>
      <c r="JK53" s="16">
        <v>7.9138321995464805E-2</v>
      </c>
      <c r="JL53" s="16">
        <v>0.20453514739229001</v>
      </c>
      <c r="JM53" s="16">
        <v>5.2267573696145098E-2</v>
      </c>
      <c r="JN53" s="16">
        <v>5.2267573696145098E-2</v>
      </c>
      <c r="JO53" s="19">
        <v>5.6349206349206399E-2</v>
      </c>
      <c r="JP53" s="16">
        <v>0.18174603174603199</v>
      </c>
      <c r="JQ53" s="16">
        <v>7.3129251700680298E-2</v>
      </c>
      <c r="JR53" s="19">
        <v>3.9682539682539698E-3</v>
      </c>
      <c r="JS53" s="17">
        <v>0</v>
      </c>
      <c r="JT53" s="19">
        <v>0</v>
      </c>
      <c r="JU53" s="16">
        <v>0.11111111111111099</v>
      </c>
      <c r="JV53" s="16">
        <v>0.11111111111111099</v>
      </c>
      <c r="JW53" s="16">
        <v>0.22222222222222199</v>
      </c>
      <c r="JX53" s="16">
        <v>0.44444444444444398</v>
      </c>
      <c r="JY53" s="16">
        <v>0</v>
      </c>
      <c r="JZ53" s="16">
        <v>0</v>
      </c>
      <c r="KA53" s="19">
        <v>0</v>
      </c>
      <c r="KB53" s="16">
        <v>0</v>
      </c>
      <c r="KC53" s="16">
        <v>0.33333333333333298</v>
      </c>
      <c r="KD53" s="19">
        <v>0</v>
      </c>
      <c r="KE53" s="17">
        <v>0</v>
      </c>
      <c r="KF53" s="16">
        <v>-0.66666666666666696</v>
      </c>
      <c r="KG53" s="16">
        <v>-0.44444444444444398</v>
      </c>
      <c r="KH53" s="16">
        <v>0.44444444444444398</v>
      </c>
      <c r="KI53" s="16">
        <v>0.88888888888888895</v>
      </c>
      <c r="KJ53" s="16">
        <v>-0.66666666666666696</v>
      </c>
      <c r="KK53" s="16">
        <v>-0.55555555555555602</v>
      </c>
      <c r="KL53" s="16">
        <v>0.11111111111111099</v>
      </c>
      <c r="KM53" s="16">
        <v>0.33333333333333298</v>
      </c>
      <c r="KN53" s="49">
        <v>0</v>
      </c>
      <c r="KO53" s="19">
        <v>-0.22222222222222199</v>
      </c>
      <c r="KP53" s="19">
        <v>0</v>
      </c>
      <c r="KQ53" s="19">
        <v>0.11111111111111099</v>
      </c>
      <c r="KR53" s="19">
        <v>0</v>
      </c>
      <c r="KS53" s="19">
        <v>0.11111111111111099</v>
      </c>
      <c r="KT53" s="17">
        <v>-0.22222222222222199</v>
      </c>
      <c r="KU53" s="16">
        <v>0.32053872053872101</v>
      </c>
      <c r="KV53" s="16">
        <v>0.19494949494949501</v>
      </c>
      <c r="KW53" s="16">
        <v>0.22491582491582501</v>
      </c>
      <c r="KX53" s="16">
        <v>0.19015151515151499</v>
      </c>
      <c r="KY53" s="19">
        <v>6.9444444444444406E-2</v>
      </c>
      <c r="KZ53" s="16">
        <v>0.32296296296296301</v>
      </c>
      <c r="LA53" s="16">
        <v>0.19666666666666699</v>
      </c>
      <c r="LB53" s="16">
        <v>0.22703703703703701</v>
      </c>
      <c r="LC53" s="16">
        <v>0.18666666666666701</v>
      </c>
      <c r="LD53" s="17">
        <v>6.6666666666666693E-2</v>
      </c>
      <c r="LE53" s="16">
        <v>0.16666666666666699</v>
      </c>
      <c r="LF53" s="16">
        <v>0.66666666666666696</v>
      </c>
      <c r="LG53" s="16">
        <v>0.16666666666666699</v>
      </c>
      <c r="LH53" s="16">
        <v>0</v>
      </c>
      <c r="LI53" s="16">
        <v>0</v>
      </c>
      <c r="LJ53" s="16">
        <v>0.33333333333333298</v>
      </c>
      <c r="LK53" s="49">
        <v>0.16666666666666699</v>
      </c>
      <c r="LL53" s="16">
        <v>0</v>
      </c>
      <c r="LM53" s="16">
        <v>0.66666666666666696</v>
      </c>
      <c r="LN53" s="19">
        <v>0.16666666666666699</v>
      </c>
      <c r="LO53" s="19">
        <v>0</v>
      </c>
      <c r="LP53" s="19">
        <v>0.33333333333333298</v>
      </c>
      <c r="LQ53" s="49">
        <v>0</v>
      </c>
      <c r="LR53" s="16">
        <v>0.55555555555555602</v>
      </c>
      <c r="LS53" s="16">
        <v>0</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0.22222222222222199</v>
      </c>
      <c r="MK53" s="16">
        <v>0.55555555555555602</v>
      </c>
      <c r="ML53" s="16">
        <v>0.11111111111111099</v>
      </c>
      <c r="MM53" s="16">
        <v>0.11111111111111099</v>
      </c>
      <c r="MN53" s="16">
        <v>0</v>
      </c>
      <c r="MO53" s="16">
        <v>0</v>
      </c>
      <c r="MP53" s="49">
        <v>0.33333333333333298</v>
      </c>
      <c r="MQ53" s="16">
        <v>0.22222222222222199</v>
      </c>
      <c r="MR53" s="16">
        <v>0.33333333333333298</v>
      </c>
      <c r="MS53" s="16">
        <v>0.11111111111111099</v>
      </c>
      <c r="MT53" s="19">
        <v>0</v>
      </c>
      <c r="MU53" s="17">
        <v>0</v>
      </c>
      <c r="MV53" s="16">
        <v>0</v>
      </c>
      <c r="MW53" s="16">
        <v>0.66666666666666696</v>
      </c>
      <c r="MX53" s="16">
        <v>0</v>
      </c>
      <c r="MY53" s="16">
        <v>0</v>
      </c>
      <c r="MZ53" s="19">
        <v>0.33333333333333298</v>
      </c>
      <c r="NA53" s="16">
        <v>0</v>
      </c>
      <c r="NB53" s="16">
        <v>0</v>
      </c>
      <c r="NC53" s="19">
        <v>0</v>
      </c>
      <c r="ND53" s="17">
        <v>0</v>
      </c>
      <c r="NE53" s="19">
        <v>0</v>
      </c>
      <c r="NF53" s="16">
        <v>0.11111111111111099</v>
      </c>
      <c r="NG53" s="16">
        <v>0.11111111111111099</v>
      </c>
      <c r="NH53" s="16">
        <v>0</v>
      </c>
      <c r="NI53" s="19">
        <v>0</v>
      </c>
      <c r="NJ53" s="16">
        <v>0</v>
      </c>
      <c r="NK53" s="16">
        <v>0</v>
      </c>
      <c r="NL53" s="19">
        <v>0</v>
      </c>
      <c r="NM53" s="17">
        <v>0</v>
      </c>
      <c r="NN53" s="19">
        <v>0.66666666666666696</v>
      </c>
      <c r="NO53" s="19">
        <v>0.33333333333333298</v>
      </c>
      <c r="NP53" s="19">
        <v>0</v>
      </c>
      <c r="NQ53" s="19">
        <v>0</v>
      </c>
      <c r="NR53" s="19">
        <v>0</v>
      </c>
      <c r="NS53" s="17">
        <v>0.66666666666666696</v>
      </c>
      <c r="NT53" s="19">
        <v>0.33333333333333298</v>
      </c>
      <c r="NU53" s="19">
        <v>0.66666666666666696</v>
      </c>
      <c r="NV53" s="19">
        <v>0</v>
      </c>
      <c r="NW53" s="19">
        <v>0</v>
      </c>
      <c r="NX53" s="19">
        <v>0</v>
      </c>
      <c r="NY53" s="17">
        <v>0.66666666666666696</v>
      </c>
      <c r="NZ53" s="19">
        <v>0</v>
      </c>
      <c r="OA53" s="19">
        <v>0.22222222222222199</v>
      </c>
      <c r="OB53" s="19">
        <v>0.11111111111111099</v>
      </c>
      <c r="OC53" s="19">
        <v>0</v>
      </c>
      <c r="OD53" s="19">
        <v>0.33333333333333298</v>
      </c>
      <c r="OE53" s="19">
        <v>0</v>
      </c>
      <c r="OF53" s="19">
        <v>0</v>
      </c>
      <c r="OG53" s="19">
        <v>0</v>
      </c>
      <c r="OH53" s="17">
        <v>0</v>
      </c>
      <c r="OI53" s="19">
        <v>0</v>
      </c>
      <c r="OJ53" s="19">
        <v>0</v>
      </c>
      <c r="OK53" s="19">
        <v>0</v>
      </c>
      <c r="OL53" s="19">
        <v>0</v>
      </c>
      <c r="OM53" s="19">
        <v>0</v>
      </c>
      <c r="ON53" s="19">
        <v>0</v>
      </c>
      <c r="OO53" s="19">
        <v>0</v>
      </c>
      <c r="OP53" s="19">
        <v>0</v>
      </c>
      <c r="OQ53" s="17">
        <v>0</v>
      </c>
      <c r="OR53" s="19">
        <v>0</v>
      </c>
      <c r="OS53" s="19">
        <v>1</v>
      </c>
      <c r="OT53" s="19">
        <v>0</v>
      </c>
      <c r="OU53" s="19">
        <v>0</v>
      </c>
      <c r="OV53" s="19">
        <v>0</v>
      </c>
      <c r="OW53" s="17">
        <v>0.88888888888888895</v>
      </c>
      <c r="OX53" s="19">
        <v>0</v>
      </c>
      <c r="OY53" s="19">
        <v>1</v>
      </c>
      <c r="OZ53" s="19">
        <v>0</v>
      </c>
      <c r="PA53" s="19">
        <v>0</v>
      </c>
      <c r="PB53" s="19">
        <v>0</v>
      </c>
      <c r="PC53" s="17">
        <v>0.88888888888888895</v>
      </c>
      <c r="PD53" s="19">
        <v>0</v>
      </c>
      <c r="PE53" s="19">
        <v>0</v>
      </c>
      <c r="PF53" s="19">
        <v>0.11111111111111099</v>
      </c>
      <c r="PG53" s="19">
        <v>0</v>
      </c>
      <c r="PH53" s="19">
        <v>0</v>
      </c>
      <c r="PI53" s="19">
        <v>0</v>
      </c>
      <c r="PJ53" s="19">
        <v>0</v>
      </c>
      <c r="PK53" s="19">
        <v>0</v>
      </c>
      <c r="PL53" s="17">
        <v>0</v>
      </c>
      <c r="PM53" s="19">
        <v>0</v>
      </c>
      <c r="PN53" s="19">
        <v>0</v>
      </c>
      <c r="PO53" s="19">
        <v>0</v>
      </c>
      <c r="PP53" s="19">
        <v>0</v>
      </c>
      <c r="PQ53" s="19">
        <v>0</v>
      </c>
      <c r="PR53" s="19">
        <v>0</v>
      </c>
      <c r="PS53" s="19">
        <v>0</v>
      </c>
      <c r="PT53" s="19">
        <v>0</v>
      </c>
      <c r="PU53" s="17">
        <v>0</v>
      </c>
      <c r="PV53" s="19">
        <v>0.31481481481481499</v>
      </c>
      <c r="PW53" s="16">
        <v>0.12962962962963001</v>
      </c>
      <c r="PX53" s="16">
        <v>0.11111111111111099</v>
      </c>
      <c r="PY53" s="16">
        <v>0.203703703703704</v>
      </c>
      <c r="PZ53" s="19">
        <v>0</v>
      </c>
      <c r="QA53" s="16">
        <v>0.203703703703704</v>
      </c>
      <c r="QB53" s="16">
        <v>3.7037037037037E-2</v>
      </c>
      <c r="QC53" s="19">
        <v>0</v>
      </c>
      <c r="QD53" s="17">
        <v>0</v>
      </c>
      <c r="QE53" s="19">
        <v>0</v>
      </c>
      <c r="QF53" s="16">
        <v>0.25925925925925902</v>
      </c>
      <c r="QG53" s="16">
        <v>9.2592592592592601E-2</v>
      </c>
      <c r="QH53" s="16">
        <v>3.7037037037037E-2</v>
      </c>
      <c r="QI53" s="19">
        <v>0.25925925925925902</v>
      </c>
      <c r="QJ53" s="16">
        <v>0.22222222222222199</v>
      </c>
      <c r="QK53" s="16">
        <v>0.12962962962963001</v>
      </c>
      <c r="QL53" s="19">
        <v>0</v>
      </c>
      <c r="QM53" s="17">
        <v>0</v>
      </c>
      <c r="QN53" s="19">
        <v>0.25925925925925902</v>
      </c>
      <c r="QO53" s="16">
        <v>0.11111111111111099</v>
      </c>
      <c r="QP53" s="16">
        <v>0.22222222222222199</v>
      </c>
      <c r="QQ53" s="16">
        <v>9.2592592592592601E-2</v>
      </c>
      <c r="QR53" s="19">
        <v>0.16666666666666699</v>
      </c>
      <c r="QS53" s="16">
        <v>7.4074074074074098E-2</v>
      </c>
      <c r="QT53" s="16">
        <v>7.4074074074074098E-2</v>
      </c>
      <c r="QU53" s="19">
        <v>0</v>
      </c>
      <c r="QV53" s="17">
        <v>0</v>
      </c>
      <c r="QW53" s="49">
        <v>8</v>
      </c>
      <c r="QX53" s="19">
        <v>6</v>
      </c>
      <c r="QY53" s="19">
        <v>0.33333333333333298</v>
      </c>
      <c r="QZ53" s="17">
        <v>0</v>
      </c>
      <c r="RA53" s="49">
        <v>13.75</v>
      </c>
      <c r="RB53" s="19">
        <v>4.25</v>
      </c>
      <c r="RC53" s="19">
        <v>0.33333333333333298</v>
      </c>
      <c r="RD53" s="17">
        <v>0</v>
      </c>
      <c r="RE53" s="49">
        <v>106896.125</v>
      </c>
      <c r="RF53" s="19">
        <v>258.42857142857099</v>
      </c>
      <c r="RG53" s="19">
        <v>711.875</v>
      </c>
      <c r="RH53" s="17">
        <v>4419.4285714285697</v>
      </c>
      <c r="RI53" s="49">
        <v>33.528571428571396</v>
      </c>
      <c r="RJ53" s="19">
        <v>16.571428571428601</v>
      </c>
      <c r="RK53" s="19">
        <v>7.125</v>
      </c>
      <c r="RL53" s="17">
        <v>6</v>
      </c>
      <c r="RM53" s="363">
        <v>39.333333333333336</v>
      </c>
    </row>
    <row r="54" spans="1:481" x14ac:dyDescent="0.25">
      <c r="A54" s="33">
        <v>44166</v>
      </c>
      <c r="B54" s="49">
        <v>0.25</v>
      </c>
      <c r="C54" s="17">
        <v>0.75</v>
      </c>
      <c r="D54" s="49">
        <v>0.375</v>
      </c>
      <c r="E54" s="19">
        <v>0.375</v>
      </c>
      <c r="F54" s="19">
        <v>0.25</v>
      </c>
      <c r="G54" s="17">
        <v>0</v>
      </c>
      <c r="H54" s="19">
        <v>1</v>
      </c>
      <c r="I54" s="19">
        <v>0</v>
      </c>
      <c r="J54" s="19">
        <v>0</v>
      </c>
      <c r="K54" s="19">
        <v>0</v>
      </c>
      <c r="L54" s="19">
        <v>1</v>
      </c>
      <c r="M54" s="19">
        <v>0</v>
      </c>
      <c r="N54" s="19">
        <v>0</v>
      </c>
      <c r="O54" s="19">
        <v>0</v>
      </c>
      <c r="P54" s="19">
        <v>1</v>
      </c>
      <c r="Q54" s="19">
        <v>0</v>
      </c>
      <c r="R54" s="19">
        <v>0</v>
      </c>
      <c r="S54" s="19">
        <v>0</v>
      </c>
      <c r="T54" s="19">
        <v>0</v>
      </c>
      <c r="U54" s="19">
        <v>0</v>
      </c>
      <c r="V54" s="19">
        <v>0</v>
      </c>
      <c r="W54" s="19">
        <v>0</v>
      </c>
      <c r="X54" s="49">
        <v>0.125</v>
      </c>
      <c r="Y54" s="19">
        <v>0.125</v>
      </c>
      <c r="Z54" s="19">
        <v>0.125</v>
      </c>
      <c r="AA54" s="19">
        <v>0</v>
      </c>
      <c r="AB54" s="49">
        <v>0.33333333333333298</v>
      </c>
      <c r="AC54" s="19">
        <v>0</v>
      </c>
      <c r="AD54" s="19">
        <v>0</v>
      </c>
      <c r="AE54" s="19">
        <v>0</v>
      </c>
      <c r="AF54" s="19">
        <v>0.66666666666666696</v>
      </c>
      <c r="AG54" s="19">
        <v>0</v>
      </c>
      <c r="AH54" s="19">
        <v>0</v>
      </c>
      <c r="AI54" s="19">
        <v>0</v>
      </c>
      <c r="AJ54" s="19">
        <v>0</v>
      </c>
      <c r="AK54" s="19">
        <v>0</v>
      </c>
      <c r="AL54" s="19">
        <v>0</v>
      </c>
      <c r="AM54" s="19">
        <v>0.125</v>
      </c>
      <c r="AN54" s="19">
        <v>0</v>
      </c>
      <c r="AO54" s="19">
        <v>0</v>
      </c>
      <c r="AP54" s="19">
        <v>0</v>
      </c>
      <c r="AQ54" s="19">
        <v>0.25</v>
      </c>
      <c r="AR54" s="19">
        <v>0</v>
      </c>
      <c r="AS54" s="19">
        <v>0</v>
      </c>
      <c r="AT54" s="19">
        <v>0</v>
      </c>
      <c r="AU54" s="19">
        <v>0</v>
      </c>
      <c r="AV54" s="19">
        <v>0</v>
      </c>
      <c r="AW54" s="17">
        <v>0</v>
      </c>
      <c r="AX54" s="49">
        <v>0</v>
      </c>
      <c r="AY54" s="19">
        <v>0.25</v>
      </c>
      <c r="AZ54" s="19">
        <v>0.25</v>
      </c>
      <c r="BA54" s="19">
        <v>0.25</v>
      </c>
      <c r="BB54" s="19">
        <v>0</v>
      </c>
      <c r="BC54" s="19">
        <v>0</v>
      </c>
      <c r="BD54" s="19">
        <v>0</v>
      </c>
      <c r="BE54" s="19">
        <v>0</v>
      </c>
      <c r="BF54" s="19">
        <v>0</v>
      </c>
      <c r="BG54" s="19">
        <v>0</v>
      </c>
      <c r="BH54" s="19">
        <v>0.25</v>
      </c>
      <c r="BI54" s="19">
        <v>0</v>
      </c>
      <c r="BJ54" s="19">
        <v>0</v>
      </c>
      <c r="BK54" s="19">
        <v>0.125</v>
      </c>
      <c r="BL54" s="19">
        <v>0.125</v>
      </c>
      <c r="BM54" s="19">
        <v>0.125</v>
      </c>
      <c r="BN54" s="19">
        <v>0</v>
      </c>
      <c r="BO54" s="19">
        <v>0</v>
      </c>
      <c r="BP54" s="19">
        <v>0</v>
      </c>
      <c r="BQ54" s="19">
        <v>0</v>
      </c>
      <c r="BR54" s="19">
        <v>0</v>
      </c>
      <c r="BS54" s="19">
        <v>0</v>
      </c>
      <c r="BT54" s="19">
        <v>0.125</v>
      </c>
      <c r="BU54" s="17">
        <v>0</v>
      </c>
      <c r="BV54" s="49">
        <v>0.25</v>
      </c>
      <c r="BW54" s="17">
        <v>0.75</v>
      </c>
      <c r="BX54" s="16">
        <v>0.57142857142857195</v>
      </c>
      <c r="BY54" s="16">
        <v>0.42857142857142899</v>
      </c>
      <c r="BZ54" s="16">
        <v>0</v>
      </c>
      <c r="CA54" s="17">
        <v>0</v>
      </c>
      <c r="CB54" s="19">
        <v>1</v>
      </c>
      <c r="CC54" s="19">
        <v>0</v>
      </c>
      <c r="CD54" s="19">
        <v>0</v>
      </c>
      <c r="CE54" s="19">
        <v>0</v>
      </c>
      <c r="CF54" s="19">
        <v>1</v>
      </c>
      <c r="CG54" s="19">
        <v>0</v>
      </c>
      <c r="CH54" s="19">
        <v>0</v>
      </c>
      <c r="CI54" s="19">
        <v>0</v>
      </c>
      <c r="CJ54" s="19">
        <v>0</v>
      </c>
      <c r="CK54" s="19">
        <v>0</v>
      </c>
      <c r="CL54" s="19">
        <v>0</v>
      </c>
      <c r="CM54" s="19">
        <v>0</v>
      </c>
      <c r="CN54" s="19">
        <v>0</v>
      </c>
      <c r="CO54" s="19">
        <v>0</v>
      </c>
      <c r="CP54" s="19">
        <v>0</v>
      </c>
      <c r="CQ54" s="17">
        <v>0</v>
      </c>
      <c r="CR54" s="16">
        <v>0.25</v>
      </c>
      <c r="CS54" s="16">
        <v>0.25</v>
      </c>
      <c r="CT54" s="16">
        <v>0</v>
      </c>
      <c r="CU54" s="17">
        <v>0</v>
      </c>
      <c r="CV54" s="49">
        <v>1</v>
      </c>
      <c r="CW54" s="19">
        <v>0</v>
      </c>
      <c r="CX54" s="19">
        <v>0</v>
      </c>
      <c r="CY54" s="19">
        <v>0</v>
      </c>
      <c r="CZ54" s="19">
        <v>0</v>
      </c>
      <c r="DA54" s="19">
        <v>0</v>
      </c>
      <c r="DB54" s="19">
        <v>0</v>
      </c>
      <c r="DC54" s="19">
        <v>0</v>
      </c>
      <c r="DD54" s="19">
        <v>0</v>
      </c>
      <c r="DE54" s="19">
        <v>0</v>
      </c>
      <c r="DF54" s="19">
        <v>0</v>
      </c>
      <c r="DG54" s="19">
        <v>0.25</v>
      </c>
      <c r="DH54" s="19">
        <v>0</v>
      </c>
      <c r="DI54" s="19">
        <v>0</v>
      </c>
      <c r="DJ54" s="19">
        <v>0</v>
      </c>
      <c r="DK54" s="19">
        <v>0</v>
      </c>
      <c r="DL54" s="19">
        <v>0</v>
      </c>
      <c r="DM54" s="19">
        <v>0</v>
      </c>
      <c r="DN54" s="19">
        <v>0</v>
      </c>
      <c r="DO54" s="19">
        <v>0</v>
      </c>
      <c r="DP54" s="19">
        <v>0</v>
      </c>
      <c r="DQ54" s="17">
        <v>0</v>
      </c>
      <c r="DR54" s="49">
        <v>0</v>
      </c>
      <c r="DS54" s="19">
        <v>0.25</v>
      </c>
      <c r="DT54" s="19">
        <v>0</v>
      </c>
      <c r="DU54" s="19">
        <v>0.25</v>
      </c>
      <c r="DV54" s="19">
        <v>0</v>
      </c>
      <c r="DW54" s="19">
        <v>0</v>
      </c>
      <c r="DX54" s="19">
        <v>0</v>
      </c>
      <c r="DY54" s="19">
        <v>0</v>
      </c>
      <c r="DZ54" s="19">
        <v>0</v>
      </c>
      <c r="EA54" s="19">
        <v>0</v>
      </c>
      <c r="EB54" s="19">
        <v>0.5</v>
      </c>
      <c r="EC54" s="19">
        <v>0</v>
      </c>
      <c r="ED54" s="19">
        <v>0</v>
      </c>
      <c r="EE54" s="19">
        <v>0.125</v>
      </c>
      <c r="EF54" s="19">
        <v>0</v>
      </c>
      <c r="EG54" s="19">
        <v>0.125</v>
      </c>
      <c r="EH54" s="19">
        <v>0</v>
      </c>
      <c r="EI54" s="19">
        <v>0</v>
      </c>
      <c r="EJ54" s="19">
        <v>0</v>
      </c>
      <c r="EK54" s="19">
        <v>0</v>
      </c>
      <c r="EL54" s="19">
        <v>0</v>
      </c>
      <c r="EM54" s="19">
        <v>0</v>
      </c>
      <c r="EN54" s="19">
        <v>0.25</v>
      </c>
      <c r="EO54" s="17">
        <v>0</v>
      </c>
      <c r="EP54" s="49">
        <v>0</v>
      </c>
      <c r="EQ54" s="19">
        <v>0.40277777777777801</v>
      </c>
      <c r="ER54" s="19">
        <v>2.7777777777777801E-2</v>
      </c>
      <c r="ES54" s="19">
        <v>0.26091269841269799</v>
      </c>
      <c r="ET54" s="19">
        <v>0</v>
      </c>
      <c r="EU54" s="19">
        <v>6.25E-2</v>
      </c>
      <c r="EV54" s="19">
        <v>4.7619047619047603E-2</v>
      </c>
      <c r="EW54" s="19">
        <v>0</v>
      </c>
      <c r="EX54" s="19">
        <v>4.7619047619047603E-2</v>
      </c>
      <c r="EY54" s="19">
        <v>0.15079365079365101</v>
      </c>
      <c r="EZ54" s="19">
        <v>0</v>
      </c>
      <c r="FA54" s="19">
        <v>0</v>
      </c>
      <c r="FB54" s="19">
        <v>0</v>
      </c>
      <c r="FC54" s="19">
        <v>4.7619047619047603E-2</v>
      </c>
      <c r="FD54" s="19">
        <v>0.34027777777777801</v>
      </c>
      <c r="FE54" s="19">
        <v>5.5555555555555601E-2</v>
      </c>
      <c r="FF54" s="19">
        <v>0.29563492063492097</v>
      </c>
      <c r="FG54" s="19">
        <v>0</v>
      </c>
      <c r="FH54" s="19">
        <v>6.25E-2</v>
      </c>
      <c r="FI54" s="19">
        <v>4.7619047619047603E-2</v>
      </c>
      <c r="FJ54" s="19">
        <v>0</v>
      </c>
      <c r="FK54" s="19">
        <v>4.7619047619047603E-2</v>
      </c>
      <c r="FL54" s="19">
        <v>0.103174603174603</v>
      </c>
      <c r="FM54" s="19">
        <v>0</v>
      </c>
      <c r="FN54" s="19">
        <v>0</v>
      </c>
      <c r="FO54" s="17">
        <v>0</v>
      </c>
      <c r="FP54" s="49">
        <v>0</v>
      </c>
      <c r="FQ54" s="19">
        <v>5.2083333333333301E-2</v>
      </c>
      <c r="FR54" s="19">
        <v>0.4375</v>
      </c>
      <c r="FS54" s="19">
        <v>0.25</v>
      </c>
      <c r="FT54" s="19">
        <v>0.26041666666666702</v>
      </c>
      <c r="FU54" s="19">
        <v>0</v>
      </c>
      <c r="FV54" s="19">
        <v>0</v>
      </c>
      <c r="FW54" s="19">
        <v>0.25</v>
      </c>
      <c r="FX54" s="19">
        <v>0.4375</v>
      </c>
      <c r="FY54" s="19">
        <v>0</v>
      </c>
      <c r="FZ54" s="19">
        <v>0.3125</v>
      </c>
      <c r="GA54" s="17">
        <v>0</v>
      </c>
      <c r="GB54" s="49">
        <v>0.108333333333333</v>
      </c>
      <c r="GC54" s="19">
        <v>2.96296296296296E-2</v>
      </c>
      <c r="GD54" s="19">
        <v>5.1190476190476203E-2</v>
      </c>
      <c r="GE54" s="19">
        <v>0.280555555555556</v>
      </c>
      <c r="GF54" s="19">
        <v>4.1666666666666699E-2</v>
      </c>
      <c r="GG54" s="19">
        <v>2.6190476190476202E-2</v>
      </c>
      <c r="GH54" s="19">
        <v>3.5714285714285698E-2</v>
      </c>
      <c r="GI54" s="19">
        <v>0.19259259259259301</v>
      </c>
      <c r="GJ54" s="19">
        <v>2.96296296296296E-2</v>
      </c>
      <c r="GK54" s="19">
        <v>0.116534391534392</v>
      </c>
      <c r="GL54" s="19">
        <v>0</v>
      </c>
      <c r="GM54" s="19">
        <v>4.1666666666666699E-2</v>
      </c>
      <c r="GN54" s="19">
        <v>0</v>
      </c>
      <c r="GO54" s="19">
        <v>4.6296296296296301E-2</v>
      </c>
      <c r="GP54" s="19">
        <v>0</v>
      </c>
      <c r="GQ54" s="17">
        <v>0</v>
      </c>
      <c r="GR54" s="19">
        <v>1</v>
      </c>
      <c r="GS54" s="19">
        <v>0</v>
      </c>
      <c r="GT54" s="49">
        <v>0</v>
      </c>
      <c r="GU54" s="19">
        <v>0</v>
      </c>
      <c r="GV54" s="19">
        <v>0</v>
      </c>
      <c r="GW54" s="19">
        <v>0</v>
      </c>
      <c r="GX54" s="19">
        <v>0</v>
      </c>
      <c r="GY54" s="19">
        <v>0</v>
      </c>
      <c r="GZ54" s="19">
        <v>0</v>
      </c>
      <c r="HA54" s="17">
        <v>0</v>
      </c>
      <c r="HB54" s="19">
        <v>0</v>
      </c>
      <c r="HC54" s="19">
        <v>3.7037037037037E-2</v>
      </c>
      <c r="HD54" s="19">
        <v>8.2142857142857198E-2</v>
      </c>
      <c r="HE54" s="19">
        <v>1.48148148148148E-2</v>
      </c>
      <c r="HF54" s="19">
        <v>0</v>
      </c>
      <c r="HG54" s="19">
        <v>3.4523809523809498E-2</v>
      </c>
      <c r="HH54" s="19">
        <v>1.48148148148148E-2</v>
      </c>
      <c r="HI54" s="19">
        <v>0.22605820105820101</v>
      </c>
      <c r="HJ54" s="19">
        <v>0.16534391534391499</v>
      </c>
      <c r="HK54" s="19">
        <v>4.7619047619047603E-2</v>
      </c>
      <c r="HL54" s="19">
        <v>7.6851851851851893E-2</v>
      </c>
      <c r="HM54" s="19">
        <v>0.101190476190476</v>
      </c>
      <c r="HN54" s="19">
        <v>0.19007936507936499</v>
      </c>
      <c r="HO54" s="19">
        <v>0</v>
      </c>
      <c r="HP54" s="19">
        <v>9.5238095238095195E-3</v>
      </c>
      <c r="HQ54" s="17">
        <v>0</v>
      </c>
      <c r="HR54" s="19">
        <v>0.375</v>
      </c>
      <c r="HS54" s="19">
        <v>0.25</v>
      </c>
      <c r="HT54" s="19">
        <v>0</v>
      </c>
      <c r="HU54" s="19">
        <v>0</v>
      </c>
      <c r="HV54" s="19">
        <v>0.625</v>
      </c>
      <c r="HW54" s="19">
        <v>0</v>
      </c>
      <c r="HX54" s="17">
        <v>0</v>
      </c>
      <c r="HY54" s="49">
        <v>0.119266334846045</v>
      </c>
      <c r="HZ54" s="19">
        <v>9.4725028058361402E-2</v>
      </c>
      <c r="IA54" s="19">
        <v>5.0461133069828697E-2</v>
      </c>
      <c r="IB54" s="19">
        <v>7.9048943541697198E-2</v>
      </c>
      <c r="IC54" s="19">
        <v>0.21613965744400501</v>
      </c>
      <c r="ID54" s="19">
        <v>5.5034645976674998E-2</v>
      </c>
      <c r="IE54" s="19">
        <v>5.5034645976674998E-2</v>
      </c>
      <c r="IF54" s="19">
        <v>4.45908358951837E-2</v>
      </c>
      <c r="IG54" s="19">
        <v>4.4198018835700001E-2</v>
      </c>
      <c r="IH54" s="19">
        <v>5.1773776411457598E-2</v>
      </c>
      <c r="II54" s="19">
        <v>5.8295515541892301E-2</v>
      </c>
      <c r="IJ54" s="19">
        <v>4.0937149270482601E-2</v>
      </c>
      <c r="IK54" s="19">
        <v>3.8720538720538697E-2</v>
      </c>
      <c r="IL54" s="19">
        <v>5.1773776411457598E-2</v>
      </c>
      <c r="IM54" s="19">
        <v>0</v>
      </c>
      <c r="IN54" s="17">
        <v>0</v>
      </c>
      <c r="IO54" s="19">
        <v>0</v>
      </c>
      <c r="IP54" s="19">
        <v>-0.125</v>
      </c>
      <c r="IQ54" s="19">
        <v>-0.125</v>
      </c>
      <c r="IR54" s="19">
        <v>-0.125</v>
      </c>
      <c r="IS54" s="19">
        <v>-0.125</v>
      </c>
      <c r="IT54" s="19">
        <v>0</v>
      </c>
      <c r="IU54" s="17">
        <v>0.125</v>
      </c>
      <c r="IV54" s="16">
        <v>0.5</v>
      </c>
      <c r="IW54" s="16">
        <v>0.375</v>
      </c>
      <c r="IX54" s="16">
        <v>0.125</v>
      </c>
      <c r="IY54" s="16">
        <v>0</v>
      </c>
      <c r="IZ54" s="16">
        <v>0</v>
      </c>
      <c r="JA54" s="16">
        <v>0.75</v>
      </c>
      <c r="JB54" s="16">
        <v>0.375</v>
      </c>
      <c r="JC54" s="19">
        <v>0.25</v>
      </c>
      <c r="JD54" s="16">
        <v>0.25</v>
      </c>
      <c r="JE54" s="16">
        <v>0.125</v>
      </c>
      <c r="JF54" s="19">
        <v>0</v>
      </c>
      <c r="JG54" s="17">
        <v>0</v>
      </c>
      <c r="JH54" s="19">
        <v>5.1298701298701302E-2</v>
      </c>
      <c r="JI54" s="16">
        <v>5.1298701298701302E-2</v>
      </c>
      <c r="JJ54" s="16">
        <v>0.37987012987013002</v>
      </c>
      <c r="JK54" s="16">
        <v>0.165367965367965</v>
      </c>
      <c r="JL54" s="16">
        <v>7.6623376623376593E-2</v>
      </c>
      <c r="JM54" s="16">
        <v>2.5974025974026E-2</v>
      </c>
      <c r="JN54" s="16">
        <v>2.5974025974026E-2</v>
      </c>
      <c r="JO54" s="19">
        <v>5.1298701298701302E-2</v>
      </c>
      <c r="JP54" s="16">
        <v>5.1298701298701302E-2</v>
      </c>
      <c r="JQ54" s="16">
        <v>0.120995670995671</v>
      </c>
      <c r="JR54" s="19">
        <v>0</v>
      </c>
      <c r="JS54" s="17">
        <v>0</v>
      </c>
      <c r="JT54" s="19">
        <v>0</v>
      </c>
      <c r="JU54" s="16">
        <v>0</v>
      </c>
      <c r="JV54" s="16">
        <v>0.125</v>
      </c>
      <c r="JW54" s="16">
        <v>0.375</v>
      </c>
      <c r="JX54" s="16">
        <v>0.375</v>
      </c>
      <c r="JY54" s="16">
        <v>0</v>
      </c>
      <c r="JZ54" s="16">
        <v>0</v>
      </c>
      <c r="KA54" s="19">
        <v>0</v>
      </c>
      <c r="KB54" s="16">
        <v>0.125</v>
      </c>
      <c r="KC54" s="16">
        <v>0.375</v>
      </c>
      <c r="KD54" s="19">
        <v>0</v>
      </c>
      <c r="KE54" s="17">
        <v>0</v>
      </c>
      <c r="KF54" s="16">
        <v>-0.75</v>
      </c>
      <c r="KG54" s="16">
        <v>-0.625</v>
      </c>
      <c r="KH54" s="16">
        <v>-0.125</v>
      </c>
      <c r="KI54" s="16">
        <v>0.625</v>
      </c>
      <c r="KJ54" s="16">
        <v>-0.625</v>
      </c>
      <c r="KK54" s="16">
        <v>-0.375</v>
      </c>
      <c r="KL54" s="16">
        <v>-0.125</v>
      </c>
      <c r="KM54" s="16">
        <v>0.125</v>
      </c>
      <c r="KN54" s="49">
        <v>0.125</v>
      </c>
      <c r="KO54" s="19">
        <v>-0.125</v>
      </c>
      <c r="KP54" s="19">
        <v>0</v>
      </c>
      <c r="KQ54" s="19">
        <v>0</v>
      </c>
      <c r="KR54" s="19">
        <v>0</v>
      </c>
      <c r="KS54" s="19">
        <v>0.125</v>
      </c>
      <c r="KT54" s="17">
        <v>0.125</v>
      </c>
      <c r="KU54" s="16">
        <v>0.30952380952380898</v>
      </c>
      <c r="KV54" s="16">
        <v>0.210459183673469</v>
      </c>
      <c r="KW54" s="16">
        <v>0.278344671201814</v>
      </c>
      <c r="KX54" s="16">
        <v>0.201672335600907</v>
      </c>
      <c r="KY54" s="19">
        <v>0</v>
      </c>
      <c r="KZ54" s="16">
        <v>0.293650793650794</v>
      </c>
      <c r="LA54" s="16">
        <v>0.23469387755102</v>
      </c>
      <c r="LB54" s="16">
        <v>0.25850340136054401</v>
      </c>
      <c r="LC54" s="16">
        <v>0.213151927437642</v>
      </c>
      <c r="LD54" s="17">
        <v>0</v>
      </c>
      <c r="LE54" s="16">
        <v>0</v>
      </c>
      <c r="LF54" s="16">
        <v>0.28571428571428598</v>
      </c>
      <c r="LG54" s="16">
        <v>0.71428571428571397</v>
      </c>
      <c r="LH54" s="16">
        <v>0</v>
      </c>
      <c r="LI54" s="16">
        <v>0</v>
      </c>
      <c r="LJ54" s="16">
        <v>0.125</v>
      </c>
      <c r="LK54" s="49">
        <v>0</v>
      </c>
      <c r="LL54" s="16">
        <v>0.42857142857142899</v>
      </c>
      <c r="LM54" s="16">
        <v>0.57142857142857095</v>
      </c>
      <c r="LN54" s="19">
        <v>0</v>
      </c>
      <c r="LO54" s="19">
        <v>0</v>
      </c>
      <c r="LP54" s="19">
        <v>0.125</v>
      </c>
      <c r="LQ54" s="49">
        <v>0</v>
      </c>
      <c r="LR54" s="16">
        <v>0.25</v>
      </c>
      <c r="LS54" s="16">
        <v>0</v>
      </c>
      <c r="LT54" s="16">
        <v>0</v>
      </c>
      <c r="LU54" s="19">
        <v>0</v>
      </c>
      <c r="LV54" s="16">
        <v>0</v>
      </c>
      <c r="LW54" s="16">
        <v>0</v>
      </c>
      <c r="LX54" s="19">
        <v>0</v>
      </c>
      <c r="LY54" s="19">
        <v>0</v>
      </c>
      <c r="LZ54" s="17">
        <v>0</v>
      </c>
      <c r="MA54" s="16">
        <v>0</v>
      </c>
      <c r="MB54" s="16">
        <v>0</v>
      </c>
      <c r="MC54" s="16">
        <v>0</v>
      </c>
      <c r="MD54" s="16">
        <v>0</v>
      </c>
      <c r="ME54" s="19">
        <v>0</v>
      </c>
      <c r="MF54" s="16">
        <v>0</v>
      </c>
      <c r="MG54" s="16">
        <v>0</v>
      </c>
      <c r="MH54" s="19">
        <v>0</v>
      </c>
      <c r="MI54" s="17">
        <v>0</v>
      </c>
      <c r="MJ54" s="16">
        <v>0</v>
      </c>
      <c r="MK54" s="16">
        <v>0.14285714285714299</v>
      </c>
      <c r="ML54" s="16">
        <v>0.71428571428571397</v>
      </c>
      <c r="MM54" s="16">
        <v>0.14285714285714299</v>
      </c>
      <c r="MN54" s="16">
        <v>0</v>
      </c>
      <c r="MO54" s="16">
        <v>0.125</v>
      </c>
      <c r="MP54" s="49">
        <v>0</v>
      </c>
      <c r="MQ54" s="16">
        <v>0.28571428571428598</v>
      </c>
      <c r="MR54" s="16">
        <v>0.71428571428571397</v>
      </c>
      <c r="MS54" s="16">
        <v>0</v>
      </c>
      <c r="MT54" s="19">
        <v>0</v>
      </c>
      <c r="MU54" s="17">
        <v>0.125</v>
      </c>
      <c r="MV54" s="16">
        <v>0</v>
      </c>
      <c r="MW54" s="16">
        <v>0.125</v>
      </c>
      <c r="MX54" s="16">
        <v>0</v>
      </c>
      <c r="MY54" s="16">
        <v>0</v>
      </c>
      <c r="MZ54" s="19">
        <v>0</v>
      </c>
      <c r="NA54" s="16">
        <v>0</v>
      </c>
      <c r="NB54" s="16">
        <v>0</v>
      </c>
      <c r="NC54" s="19">
        <v>0</v>
      </c>
      <c r="ND54" s="17">
        <v>0</v>
      </c>
      <c r="NE54" s="19">
        <v>0</v>
      </c>
      <c r="NF54" s="16">
        <v>0</v>
      </c>
      <c r="NG54" s="16">
        <v>0</v>
      </c>
      <c r="NH54" s="16">
        <v>0</v>
      </c>
      <c r="NI54" s="19">
        <v>0.125</v>
      </c>
      <c r="NJ54" s="16">
        <v>0</v>
      </c>
      <c r="NK54" s="16">
        <v>0</v>
      </c>
      <c r="NL54" s="19">
        <v>0.125</v>
      </c>
      <c r="NM54" s="17">
        <v>0</v>
      </c>
      <c r="NN54" s="19">
        <v>0</v>
      </c>
      <c r="NO54" s="19">
        <v>0.33333333333333298</v>
      </c>
      <c r="NP54" s="19">
        <v>0.66666666666666696</v>
      </c>
      <c r="NQ54" s="19">
        <v>0</v>
      </c>
      <c r="NR54" s="19">
        <v>0</v>
      </c>
      <c r="NS54" s="17">
        <v>0.625</v>
      </c>
      <c r="NT54" s="19">
        <v>0</v>
      </c>
      <c r="NU54" s="19">
        <v>0.33333333333333298</v>
      </c>
      <c r="NV54" s="19">
        <v>0.66666666666666696</v>
      </c>
      <c r="NW54" s="19">
        <v>0</v>
      </c>
      <c r="NX54" s="19">
        <v>0</v>
      </c>
      <c r="NY54" s="17">
        <v>0.625</v>
      </c>
      <c r="NZ54" s="19">
        <v>0</v>
      </c>
      <c r="OA54" s="19">
        <v>0.125</v>
      </c>
      <c r="OB54" s="19">
        <v>0</v>
      </c>
      <c r="OC54" s="19">
        <v>0</v>
      </c>
      <c r="OD54" s="19">
        <v>0</v>
      </c>
      <c r="OE54" s="19">
        <v>0</v>
      </c>
      <c r="OF54" s="19">
        <v>0</v>
      </c>
      <c r="OG54" s="19">
        <v>0.125</v>
      </c>
      <c r="OH54" s="17">
        <v>0</v>
      </c>
      <c r="OI54" s="19">
        <v>0</v>
      </c>
      <c r="OJ54" s="19">
        <v>0</v>
      </c>
      <c r="OK54" s="19">
        <v>0</v>
      </c>
      <c r="OL54" s="19">
        <v>0</v>
      </c>
      <c r="OM54" s="19">
        <v>0</v>
      </c>
      <c r="ON54" s="19">
        <v>0</v>
      </c>
      <c r="OO54" s="19">
        <v>0</v>
      </c>
      <c r="OP54" s="19">
        <v>0</v>
      </c>
      <c r="OQ54" s="17">
        <v>0</v>
      </c>
      <c r="OR54" s="19">
        <v>0</v>
      </c>
      <c r="OS54" s="19">
        <v>0</v>
      </c>
      <c r="OT54" s="19">
        <v>1</v>
      </c>
      <c r="OU54" s="19">
        <v>0</v>
      </c>
      <c r="OV54" s="19">
        <v>0</v>
      </c>
      <c r="OW54" s="17">
        <v>0.875</v>
      </c>
      <c r="OX54" s="19">
        <v>0</v>
      </c>
      <c r="OY54" s="19">
        <v>0</v>
      </c>
      <c r="OZ54" s="19">
        <v>1</v>
      </c>
      <c r="PA54" s="19">
        <v>0</v>
      </c>
      <c r="PB54" s="19">
        <v>0</v>
      </c>
      <c r="PC54" s="17">
        <v>0.875</v>
      </c>
      <c r="PD54" s="19">
        <v>0</v>
      </c>
      <c r="PE54" s="19">
        <v>0</v>
      </c>
      <c r="PF54" s="19">
        <v>0</v>
      </c>
      <c r="PG54" s="19">
        <v>0</v>
      </c>
      <c r="PH54" s="19">
        <v>0</v>
      </c>
      <c r="PI54" s="19">
        <v>0</v>
      </c>
      <c r="PJ54" s="19">
        <v>0</v>
      </c>
      <c r="PK54" s="19">
        <v>0</v>
      </c>
      <c r="PL54" s="17">
        <v>0</v>
      </c>
      <c r="PM54" s="19">
        <v>0</v>
      </c>
      <c r="PN54" s="19">
        <v>0</v>
      </c>
      <c r="PO54" s="19">
        <v>0</v>
      </c>
      <c r="PP54" s="19">
        <v>0</v>
      </c>
      <c r="PQ54" s="19">
        <v>0</v>
      </c>
      <c r="PR54" s="19">
        <v>0</v>
      </c>
      <c r="PS54" s="19">
        <v>0</v>
      </c>
      <c r="PT54" s="19">
        <v>0</v>
      </c>
      <c r="PU54" s="17">
        <v>0</v>
      </c>
      <c r="PV54" s="19">
        <v>0.24523809523809501</v>
      </c>
      <c r="PW54" s="16">
        <v>0.145238095238095</v>
      </c>
      <c r="PX54" s="16">
        <v>0.05</v>
      </c>
      <c r="PY54" s="16">
        <v>0.192857142857143</v>
      </c>
      <c r="PZ54" s="19">
        <v>0</v>
      </c>
      <c r="QA54" s="16">
        <v>0.17142857142857101</v>
      </c>
      <c r="QB54" s="16">
        <v>0.19523809523809499</v>
      </c>
      <c r="QC54" s="19">
        <v>0</v>
      </c>
      <c r="QD54" s="17">
        <v>0</v>
      </c>
      <c r="QE54" s="19">
        <v>0</v>
      </c>
      <c r="QF54" s="16">
        <v>0.19523809523809499</v>
      </c>
      <c r="QG54" s="16">
        <v>0.121428571428571</v>
      </c>
      <c r="QH54" s="16">
        <v>7.3809523809523797E-2</v>
      </c>
      <c r="QI54" s="19">
        <v>0.29047619047619</v>
      </c>
      <c r="QJ54" s="16">
        <v>0.17142857142857101</v>
      </c>
      <c r="QK54" s="16">
        <v>0.14761904761904801</v>
      </c>
      <c r="QL54" s="19">
        <v>0</v>
      </c>
      <c r="QM54" s="17">
        <v>0</v>
      </c>
      <c r="QN54" s="19">
        <v>0.384920634920635</v>
      </c>
      <c r="QO54" s="16">
        <v>0.20039682539682499</v>
      </c>
      <c r="QP54" s="16">
        <v>9.7222222222222196E-2</v>
      </c>
      <c r="QQ54" s="16">
        <v>8.3333333333333301E-2</v>
      </c>
      <c r="QR54" s="19">
        <v>0.136904761904762</v>
      </c>
      <c r="QS54" s="16">
        <v>0</v>
      </c>
      <c r="QT54" s="16">
        <v>9.7222222222222196E-2</v>
      </c>
      <c r="QU54" s="19">
        <v>0</v>
      </c>
      <c r="QV54" s="17">
        <v>0</v>
      </c>
      <c r="QW54" s="49">
        <v>0</v>
      </c>
      <c r="QX54" s="19">
        <v>0</v>
      </c>
      <c r="QY54" s="19">
        <v>0</v>
      </c>
      <c r="QZ54" s="17">
        <v>0</v>
      </c>
      <c r="RA54" s="49">
        <v>0</v>
      </c>
      <c r="RB54" s="19">
        <v>0</v>
      </c>
      <c r="RC54" s="19">
        <v>0</v>
      </c>
      <c r="RD54" s="17">
        <v>0</v>
      </c>
      <c r="RE54" s="49">
        <v>5849.4285714285697</v>
      </c>
      <c r="RF54" s="19">
        <v>346</v>
      </c>
      <c r="RG54" s="19">
        <v>466.71428571428601</v>
      </c>
      <c r="RH54" s="17">
        <v>9447.5714285714294</v>
      </c>
      <c r="RI54" s="49">
        <v>32.368333333333297</v>
      </c>
      <c r="RJ54" s="19">
        <v>22.75</v>
      </c>
      <c r="RK54" s="19">
        <v>4.8</v>
      </c>
      <c r="RL54" s="17">
        <v>7.3849999999999998</v>
      </c>
      <c r="RM54" s="363">
        <v>38.888888888888886</v>
      </c>
    </row>
    <row r="55" spans="1:481" x14ac:dyDescent="0.25">
      <c r="A55" s="33">
        <v>44256</v>
      </c>
      <c r="B55" s="49">
        <v>0</v>
      </c>
      <c r="C55" s="17">
        <v>1</v>
      </c>
      <c r="D55" s="49">
        <v>0</v>
      </c>
      <c r="E55" s="19">
        <v>0</v>
      </c>
      <c r="F55" s="19">
        <v>0</v>
      </c>
      <c r="G55" s="17">
        <v>0</v>
      </c>
      <c r="H55" s="19">
        <v>0</v>
      </c>
      <c r="I55" s="19">
        <v>0</v>
      </c>
      <c r="J55" s="19">
        <v>0</v>
      </c>
      <c r="K55" s="19">
        <v>0</v>
      </c>
      <c r="L55" s="19">
        <v>0</v>
      </c>
      <c r="M55" s="19">
        <v>0</v>
      </c>
      <c r="N55" s="19">
        <v>0</v>
      </c>
      <c r="O55" s="19">
        <v>0</v>
      </c>
      <c r="P55" s="19">
        <v>0</v>
      </c>
      <c r="Q55" s="19">
        <v>0</v>
      </c>
      <c r="R55" s="19">
        <v>0</v>
      </c>
      <c r="S55" s="19">
        <v>0</v>
      </c>
      <c r="T55" s="19">
        <v>0</v>
      </c>
      <c r="U55" s="19">
        <v>0</v>
      </c>
      <c r="V55" s="19">
        <v>0</v>
      </c>
      <c r="W55" s="19">
        <v>0</v>
      </c>
      <c r="X55" s="49">
        <v>0</v>
      </c>
      <c r="Y55" s="19">
        <v>0</v>
      </c>
      <c r="Z55" s="19">
        <v>0</v>
      </c>
      <c r="AA55" s="19">
        <v>0</v>
      </c>
      <c r="AB55" s="49">
        <v>0.33333333333333298</v>
      </c>
      <c r="AC55" s="19">
        <v>0</v>
      </c>
      <c r="AD55" s="19">
        <v>0</v>
      </c>
      <c r="AE55" s="19">
        <v>0</v>
      </c>
      <c r="AF55" s="19">
        <v>0.33333333333333298</v>
      </c>
      <c r="AG55" s="19">
        <v>0</v>
      </c>
      <c r="AH55" s="19">
        <v>0</v>
      </c>
      <c r="AI55" s="19">
        <v>0</v>
      </c>
      <c r="AJ55" s="19">
        <v>0</v>
      </c>
      <c r="AK55" s="19">
        <v>0.33333333333333298</v>
      </c>
      <c r="AL55" s="19">
        <v>0</v>
      </c>
      <c r="AM55" s="19">
        <v>0.14285714285714299</v>
      </c>
      <c r="AN55" s="19">
        <v>0</v>
      </c>
      <c r="AO55" s="19">
        <v>0</v>
      </c>
      <c r="AP55" s="19">
        <v>0</v>
      </c>
      <c r="AQ55" s="19">
        <v>0.14285714285714299</v>
      </c>
      <c r="AR55" s="19">
        <v>0</v>
      </c>
      <c r="AS55" s="19">
        <v>0</v>
      </c>
      <c r="AT55" s="19">
        <v>0</v>
      </c>
      <c r="AU55" s="19">
        <v>0</v>
      </c>
      <c r="AV55" s="19">
        <v>0.14285714285714299</v>
      </c>
      <c r="AW55" s="17">
        <v>0</v>
      </c>
      <c r="AX55" s="49">
        <v>0</v>
      </c>
      <c r="AY55" s="19">
        <v>0</v>
      </c>
      <c r="AZ55" s="19">
        <v>0</v>
      </c>
      <c r="BA55" s="19">
        <v>0.5</v>
      </c>
      <c r="BB55" s="19">
        <v>0</v>
      </c>
      <c r="BC55" s="19">
        <v>0</v>
      </c>
      <c r="BD55" s="19">
        <v>0</v>
      </c>
      <c r="BE55" s="19">
        <v>0</v>
      </c>
      <c r="BF55" s="19">
        <v>0</v>
      </c>
      <c r="BG55" s="19">
        <v>0</v>
      </c>
      <c r="BH55" s="19">
        <v>0.5</v>
      </c>
      <c r="BI55" s="19">
        <v>0</v>
      </c>
      <c r="BJ55" s="19">
        <v>0</v>
      </c>
      <c r="BK55" s="19">
        <v>0</v>
      </c>
      <c r="BL55" s="19">
        <v>0</v>
      </c>
      <c r="BM55" s="19">
        <v>0.14285714285714299</v>
      </c>
      <c r="BN55" s="19">
        <v>0</v>
      </c>
      <c r="BO55" s="19">
        <v>0</v>
      </c>
      <c r="BP55" s="19">
        <v>0</v>
      </c>
      <c r="BQ55" s="19">
        <v>0</v>
      </c>
      <c r="BR55" s="19">
        <v>0</v>
      </c>
      <c r="BS55" s="19">
        <v>0</v>
      </c>
      <c r="BT55" s="19">
        <v>0.14285714285714299</v>
      </c>
      <c r="BU55" s="17">
        <v>0</v>
      </c>
      <c r="BV55" s="49">
        <v>0.42857142857142899</v>
      </c>
      <c r="BW55" s="17">
        <v>0.57142857142857095</v>
      </c>
      <c r="BX55" s="16">
        <v>0.57142857142857195</v>
      </c>
      <c r="BY55" s="16">
        <v>0.42857142857142899</v>
      </c>
      <c r="BZ55" s="16">
        <v>0</v>
      </c>
      <c r="CA55" s="17">
        <v>0</v>
      </c>
      <c r="CB55" s="19">
        <v>1</v>
      </c>
      <c r="CC55" s="19">
        <v>0</v>
      </c>
      <c r="CD55" s="19">
        <v>0</v>
      </c>
      <c r="CE55" s="19">
        <v>0</v>
      </c>
      <c r="CF55" s="19">
        <v>1</v>
      </c>
      <c r="CG55" s="19">
        <v>0</v>
      </c>
      <c r="CH55" s="19">
        <v>0</v>
      </c>
      <c r="CI55" s="19">
        <v>0</v>
      </c>
      <c r="CJ55" s="19">
        <v>1</v>
      </c>
      <c r="CK55" s="19">
        <v>0</v>
      </c>
      <c r="CL55" s="19">
        <v>0</v>
      </c>
      <c r="CM55" s="19">
        <v>0</v>
      </c>
      <c r="CN55" s="19">
        <v>0</v>
      </c>
      <c r="CO55" s="19">
        <v>0</v>
      </c>
      <c r="CP55" s="19">
        <v>0</v>
      </c>
      <c r="CQ55" s="17">
        <v>0</v>
      </c>
      <c r="CR55" s="16">
        <v>0</v>
      </c>
      <c r="CS55" s="16">
        <v>0.14285714285714299</v>
      </c>
      <c r="CT55" s="16">
        <v>0</v>
      </c>
      <c r="CU55" s="17">
        <v>0</v>
      </c>
      <c r="CV55" s="49">
        <v>0.4</v>
      </c>
      <c r="CW55" s="19">
        <v>0</v>
      </c>
      <c r="CX55" s="19">
        <v>0</v>
      </c>
      <c r="CY55" s="19">
        <v>0</v>
      </c>
      <c r="CZ55" s="19">
        <v>0.2</v>
      </c>
      <c r="DA55" s="19">
        <v>0</v>
      </c>
      <c r="DB55" s="19">
        <v>0</v>
      </c>
      <c r="DC55" s="19">
        <v>0.2</v>
      </c>
      <c r="DD55" s="19">
        <v>0.2</v>
      </c>
      <c r="DE55" s="19">
        <v>0</v>
      </c>
      <c r="DF55" s="19">
        <v>0</v>
      </c>
      <c r="DG55" s="19">
        <v>0.28571428571428598</v>
      </c>
      <c r="DH55" s="19">
        <v>0</v>
      </c>
      <c r="DI55" s="19">
        <v>0</v>
      </c>
      <c r="DJ55" s="19">
        <v>0</v>
      </c>
      <c r="DK55" s="19">
        <v>0.14285714285714299</v>
      </c>
      <c r="DL55" s="19">
        <v>0</v>
      </c>
      <c r="DM55" s="19">
        <v>0</v>
      </c>
      <c r="DN55" s="19">
        <v>0.14285714285714299</v>
      </c>
      <c r="DO55" s="19">
        <v>0.14285714285714299</v>
      </c>
      <c r="DP55" s="19">
        <v>0</v>
      </c>
      <c r="DQ55" s="17">
        <v>0</v>
      </c>
      <c r="DR55" s="49">
        <v>0</v>
      </c>
      <c r="DS55" s="19">
        <v>0</v>
      </c>
      <c r="DT55" s="19">
        <v>0</v>
      </c>
      <c r="DU55" s="19">
        <v>0</v>
      </c>
      <c r="DV55" s="19">
        <v>0</v>
      </c>
      <c r="DW55" s="19">
        <v>0</v>
      </c>
      <c r="DX55" s="19">
        <v>0</v>
      </c>
      <c r="DY55" s="19">
        <v>0</v>
      </c>
      <c r="DZ55" s="19">
        <v>0</v>
      </c>
      <c r="EA55" s="19">
        <v>0</v>
      </c>
      <c r="EB55" s="19">
        <v>1</v>
      </c>
      <c r="EC55" s="19">
        <v>0</v>
      </c>
      <c r="ED55" s="19">
        <v>0</v>
      </c>
      <c r="EE55" s="19">
        <v>0</v>
      </c>
      <c r="EF55" s="19">
        <v>0</v>
      </c>
      <c r="EG55" s="19">
        <v>0</v>
      </c>
      <c r="EH55" s="19">
        <v>0</v>
      </c>
      <c r="EI55" s="19">
        <v>0</v>
      </c>
      <c r="EJ55" s="19">
        <v>0</v>
      </c>
      <c r="EK55" s="19">
        <v>0</v>
      </c>
      <c r="EL55" s="19">
        <v>0</v>
      </c>
      <c r="EM55" s="19">
        <v>0</v>
      </c>
      <c r="EN55" s="19">
        <v>0.42857142857142899</v>
      </c>
      <c r="EO55" s="17">
        <v>0</v>
      </c>
      <c r="EP55" s="49">
        <v>9.5238095238095205E-2</v>
      </c>
      <c r="EQ55" s="19">
        <v>0.33333333333333298</v>
      </c>
      <c r="ER55" s="19">
        <v>4.7619047619047603E-2</v>
      </c>
      <c r="ES55" s="19">
        <v>0.28571428571428598</v>
      </c>
      <c r="ET55" s="19">
        <v>0</v>
      </c>
      <c r="EU55" s="19">
        <v>0</v>
      </c>
      <c r="EV55" s="19">
        <v>0</v>
      </c>
      <c r="EW55" s="19">
        <v>0</v>
      </c>
      <c r="EX55" s="19">
        <v>0</v>
      </c>
      <c r="EY55" s="19">
        <v>0.214285714285714</v>
      </c>
      <c r="EZ55" s="19">
        <v>0</v>
      </c>
      <c r="FA55" s="19">
        <v>2.3809523809523801E-2</v>
      </c>
      <c r="FB55" s="19">
        <v>0</v>
      </c>
      <c r="FC55" s="19">
        <v>8.3333333333333301E-2</v>
      </c>
      <c r="FD55" s="19">
        <v>0.38888888888888901</v>
      </c>
      <c r="FE55" s="19">
        <v>5.5555555555555601E-2</v>
      </c>
      <c r="FF55" s="19">
        <v>0.30555555555555602</v>
      </c>
      <c r="FG55" s="19">
        <v>0</v>
      </c>
      <c r="FH55" s="19">
        <v>0</v>
      </c>
      <c r="FI55" s="19">
        <v>0</v>
      </c>
      <c r="FJ55" s="19">
        <v>0</v>
      </c>
      <c r="FK55" s="19">
        <v>0</v>
      </c>
      <c r="FL55" s="19">
        <v>0.16666666666666699</v>
      </c>
      <c r="FM55" s="19">
        <v>0</v>
      </c>
      <c r="FN55" s="19">
        <v>0</v>
      </c>
      <c r="FO55" s="17">
        <v>0</v>
      </c>
      <c r="FP55" s="49">
        <v>0.314285714285714</v>
      </c>
      <c r="FQ55" s="19">
        <v>0.2</v>
      </c>
      <c r="FR55" s="19">
        <v>9.5238095238095205E-2</v>
      </c>
      <c r="FS55" s="19">
        <v>0.133333333333333</v>
      </c>
      <c r="FT55" s="19">
        <v>0.25714285714285701</v>
      </c>
      <c r="FU55" s="19">
        <v>0</v>
      </c>
      <c r="FV55" s="19">
        <v>0.24761904761904799</v>
      </c>
      <c r="FW55" s="19">
        <v>0.266666666666667</v>
      </c>
      <c r="FX55" s="19">
        <v>9.5238095238095205E-2</v>
      </c>
      <c r="FY55" s="19">
        <v>0.133333333333333</v>
      </c>
      <c r="FZ55" s="19">
        <v>0.25714285714285701</v>
      </c>
      <c r="GA55" s="17">
        <v>0</v>
      </c>
      <c r="GB55" s="49">
        <v>9.2857142857142902E-2</v>
      </c>
      <c r="GC55" s="19">
        <v>7.1428571428571397E-2</v>
      </c>
      <c r="GD55" s="19">
        <v>3.8095238095238099E-2</v>
      </c>
      <c r="GE55" s="19">
        <v>0.28333333333333299</v>
      </c>
      <c r="GF55" s="19">
        <v>0</v>
      </c>
      <c r="GG55" s="19">
        <v>5.0793650793650801E-2</v>
      </c>
      <c r="GH55" s="19">
        <v>1.1111111111111099E-2</v>
      </c>
      <c r="GI55" s="19">
        <v>0.169047619047619</v>
      </c>
      <c r="GJ55" s="19">
        <v>0</v>
      </c>
      <c r="GK55" s="19">
        <v>0.14761904761904801</v>
      </c>
      <c r="GL55" s="19">
        <v>5.7142857142857197E-2</v>
      </c>
      <c r="GM55" s="19">
        <v>5.6349206349206399E-2</v>
      </c>
      <c r="GN55" s="19">
        <v>0</v>
      </c>
      <c r="GO55" s="19">
        <v>2.2222222222222199E-2</v>
      </c>
      <c r="GP55" s="19">
        <v>0</v>
      </c>
      <c r="GQ55" s="17">
        <v>0</v>
      </c>
      <c r="GR55" s="19">
        <v>1</v>
      </c>
      <c r="GS55" s="19">
        <v>0</v>
      </c>
      <c r="GT55" s="49">
        <v>0</v>
      </c>
      <c r="GU55" s="19">
        <v>0</v>
      </c>
      <c r="GV55" s="19">
        <v>0</v>
      </c>
      <c r="GW55" s="19">
        <v>0</v>
      </c>
      <c r="GX55" s="19">
        <v>0</v>
      </c>
      <c r="GY55" s="19">
        <v>0</v>
      </c>
      <c r="GZ55" s="19">
        <v>0</v>
      </c>
      <c r="HA55" s="17">
        <v>0</v>
      </c>
      <c r="HB55" s="19">
        <v>0</v>
      </c>
      <c r="HC55" s="19">
        <v>1.6666666666666701E-2</v>
      </c>
      <c r="HD55" s="19">
        <v>6.0317460317460297E-2</v>
      </c>
      <c r="HE55" s="19">
        <v>2.8571428571428598E-2</v>
      </c>
      <c r="HF55" s="19">
        <v>0</v>
      </c>
      <c r="HG55" s="19">
        <v>2.7777777777777801E-2</v>
      </c>
      <c r="HH55" s="19">
        <v>0</v>
      </c>
      <c r="HI55" s="19">
        <v>0.27777777777777801</v>
      </c>
      <c r="HJ55" s="19">
        <v>0.15</v>
      </c>
      <c r="HK55" s="19">
        <v>2.7777777777777801E-2</v>
      </c>
      <c r="HL55" s="19">
        <v>0.12380952380952399</v>
      </c>
      <c r="HM55" s="19">
        <v>0.101587301587302</v>
      </c>
      <c r="HN55" s="19">
        <v>0.157142857142857</v>
      </c>
      <c r="HO55" s="19">
        <v>2.8571428571428598E-2</v>
      </c>
      <c r="HP55" s="19">
        <v>0</v>
      </c>
      <c r="HQ55" s="17">
        <v>0</v>
      </c>
      <c r="HR55" s="19">
        <v>0.57142857142857095</v>
      </c>
      <c r="HS55" s="19">
        <v>0.28571428571428598</v>
      </c>
      <c r="HT55" s="19">
        <v>0</v>
      </c>
      <c r="HU55" s="19">
        <v>0</v>
      </c>
      <c r="HV55" s="19">
        <v>0.85714285714285698</v>
      </c>
      <c r="HW55" s="19">
        <v>0.14285714285714299</v>
      </c>
      <c r="HX55" s="17">
        <v>0</v>
      </c>
      <c r="HY55" s="49">
        <v>0.15933706816059801</v>
      </c>
      <c r="HZ55" s="19">
        <v>8.0926916221033901E-2</v>
      </c>
      <c r="IA55" s="19">
        <v>6.1675579322638098E-2</v>
      </c>
      <c r="IB55" s="19">
        <v>0.10017825311943</v>
      </c>
      <c r="IC55" s="19">
        <v>0.194444444444444</v>
      </c>
      <c r="ID55" s="19">
        <v>4.1173641173641203E-2</v>
      </c>
      <c r="IE55" s="19">
        <v>5.3444812268341697E-2</v>
      </c>
      <c r="IF55" s="19">
        <v>3.8576238576238597E-2</v>
      </c>
      <c r="IG55" s="19">
        <v>3.7229437229437203E-2</v>
      </c>
      <c r="IH55" s="19">
        <v>4.1221741221741201E-2</v>
      </c>
      <c r="II55" s="19">
        <v>5.9078176725235597E-2</v>
      </c>
      <c r="IJ55" s="19">
        <v>4.5556404379933801E-2</v>
      </c>
      <c r="IK55" s="19">
        <v>3.8576238576238597E-2</v>
      </c>
      <c r="IL55" s="19">
        <v>4.25204425204425E-2</v>
      </c>
      <c r="IM55" s="19">
        <v>6.0606060606060597E-3</v>
      </c>
      <c r="IN55" s="17">
        <v>0</v>
      </c>
      <c r="IO55" s="19">
        <v>0.14285714285714299</v>
      </c>
      <c r="IP55" s="19">
        <v>0.28571428571428598</v>
      </c>
      <c r="IQ55" s="19">
        <v>0.28571428571428598</v>
      </c>
      <c r="IR55" s="19">
        <v>0.28571428571428598</v>
      </c>
      <c r="IS55" s="19">
        <v>0.14285714285714299</v>
      </c>
      <c r="IT55" s="19">
        <v>0.14285714285714299</v>
      </c>
      <c r="IU55" s="17">
        <v>0.14285714285714299</v>
      </c>
      <c r="IV55" s="16">
        <v>0.14285714285714299</v>
      </c>
      <c r="IW55" s="16">
        <v>0.14285714285714299</v>
      </c>
      <c r="IX55" s="16">
        <v>0</v>
      </c>
      <c r="IY55" s="16">
        <v>0.28571428571428598</v>
      </c>
      <c r="IZ55" s="16">
        <v>-0.14285714285714299</v>
      </c>
      <c r="JA55" s="16">
        <v>0.57142857142857095</v>
      </c>
      <c r="JB55" s="16">
        <v>0.28571428571428598</v>
      </c>
      <c r="JC55" s="19">
        <v>0.28571428571428598</v>
      </c>
      <c r="JD55" s="16">
        <v>0.14285714285714299</v>
      </c>
      <c r="JE55" s="16">
        <v>0.42857142857142899</v>
      </c>
      <c r="JF55" s="19">
        <v>0</v>
      </c>
      <c r="JG55" s="17">
        <v>0</v>
      </c>
      <c r="JH55" s="19">
        <v>9.2261492261492301E-2</v>
      </c>
      <c r="JI55" s="16">
        <v>9.2261492261492301E-2</v>
      </c>
      <c r="JJ55" s="16">
        <v>7.8147378147378196E-2</v>
      </c>
      <c r="JK55" s="16">
        <v>0.113652113652114</v>
      </c>
      <c r="JL55" s="16">
        <v>0.155105105105105</v>
      </c>
      <c r="JM55" s="16">
        <v>9.2261492261492301E-2</v>
      </c>
      <c r="JN55" s="16">
        <v>7.8147378147378196E-2</v>
      </c>
      <c r="JO55" s="19">
        <v>9.2261492261492301E-2</v>
      </c>
      <c r="JP55" s="16">
        <v>7.8147378147378196E-2</v>
      </c>
      <c r="JQ55" s="16">
        <v>0.127754677754678</v>
      </c>
      <c r="JR55" s="19">
        <v>0</v>
      </c>
      <c r="JS55" s="17">
        <v>0</v>
      </c>
      <c r="JT55" s="19">
        <v>0</v>
      </c>
      <c r="JU55" s="16">
        <v>0.14285714285714299</v>
      </c>
      <c r="JV55" s="16">
        <v>0.14285714285714299</v>
      </c>
      <c r="JW55" s="16">
        <v>0.28571428571428598</v>
      </c>
      <c r="JX55" s="16">
        <v>0.57142857142857095</v>
      </c>
      <c r="JY55" s="16">
        <v>0</v>
      </c>
      <c r="JZ55" s="16">
        <v>0.14285714285714299</v>
      </c>
      <c r="KA55" s="19">
        <v>0.14285714285714299</v>
      </c>
      <c r="KB55" s="16">
        <v>0.14285714285714299</v>
      </c>
      <c r="KC55" s="16">
        <v>0.42857142857142899</v>
      </c>
      <c r="KD55" s="19">
        <v>0</v>
      </c>
      <c r="KE55" s="17">
        <v>0</v>
      </c>
      <c r="KF55" s="16">
        <v>-0.71428571428571397</v>
      </c>
      <c r="KG55" s="16">
        <v>-0.28571428571428598</v>
      </c>
      <c r="KH55" s="16">
        <v>0.42857142857142899</v>
      </c>
      <c r="KI55" s="16">
        <v>0.85714285714285698</v>
      </c>
      <c r="KJ55" s="16">
        <v>-0.42857142857142899</v>
      </c>
      <c r="KK55" s="16">
        <v>-0.28571428571428598</v>
      </c>
      <c r="KL55" s="16">
        <v>0.28571428571428598</v>
      </c>
      <c r="KM55" s="16">
        <v>0.42857142857142899</v>
      </c>
      <c r="KN55" s="49">
        <v>0</v>
      </c>
      <c r="KO55" s="19">
        <v>-0.14285714285714299</v>
      </c>
      <c r="KP55" s="19">
        <v>-0.14285714285714299</v>
      </c>
      <c r="KQ55" s="19">
        <v>-0.14285714285714299</v>
      </c>
      <c r="KR55" s="19">
        <v>0</v>
      </c>
      <c r="KS55" s="19">
        <v>0.42857142857142899</v>
      </c>
      <c r="KT55" s="17">
        <v>0.14285714285714299</v>
      </c>
      <c r="KU55" s="16">
        <v>0.314285714285714</v>
      </c>
      <c r="KV55" s="16">
        <v>0.20952380952381</v>
      </c>
      <c r="KW55" s="16">
        <v>0.266666666666667</v>
      </c>
      <c r="KX55" s="16">
        <v>0.14285714285714299</v>
      </c>
      <c r="KY55" s="19">
        <v>6.6666666666666693E-2</v>
      </c>
      <c r="KZ55" s="16">
        <v>0.314285714285714</v>
      </c>
      <c r="LA55" s="16">
        <v>0.20952380952381</v>
      </c>
      <c r="LB55" s="16">
        <v>0.266666666666667</v>
      </c>
      <c r="LC55" s="16">
        <v>0.14285714285714299</v>
      </c>
      <c r="LD55" s="17">
        <v>6.6666666666666693E-2</v>
      </c>
      <c r="LE55" s="16">
        <v>0</v>
      </c>
      <c r="LF55" s="16">
        <v>0</v>
      </c>
      <c r="LG55" s="16">
        <v>1</v>
      </c>
      <c r="LH55" s="16">
        <v>0</v>
      </c>
      <c r="LI55" s="16">
        <v>0</v>
      </c>
      <c r="LJ55" s="16">
        <v>0.28571428571428598</v>
      </c>
      <c r="LK55" s="49">
        <v>0</v>
      </c>
      <c r="LL55" s="16">
        <v>0</v>
      </c>
      <c r="LM55" s="16">
        <v>1</v>
      </c>
      <c r="LN55" s="19">
        <v>0</v>
      </c>
      <c r="LO55" s="19">
        <v>0</v>
      </c>
      <c r="LP55" s="19">
        <v>0.28571428571428598</v>
      </c>
      <c r="LQ55" s="49">
        <v>0</v>
      </c>
      <c r="LR55" s="16">
        <v>0</v>
      </c>
      <c r="LS55" s="16">
        <v>0</v>
      </c>
      <c r="LT55" s="16">
        <v>0</v>
      </c>
      <c r="LU55" s="19">
        <v>0</v>
      </c>
      <c r="LV55" s="16">
        <v>0</v>
      </c>
      <c r="LW55" s="16">
        <v>0</v>
      </c>
      <c r="LX55" s="19">
        <v>0</v>
      </c>
      <c r="LY55" s="19">
        <v>0</v>
      </c>
      <c r="LZ55" s="17">
        <v>0</v>
      </c>
      <c r="MA55" s="16">
        <v>0</v>
      </c>
      <c r="MB55" s="16">
        <v>0</v>
      </c>
      <c r="MC55" s="16">
        <v>0</v>
      </c>
      <c r="MD55" s="16">
        <v>0</v>
      </c>
      <c r="ME55" s="19">
        <v>0</v>
      </c>
      <c r="MF55" s="16">
        <v>0</v>
      </c>
      <c r="MG55" s="16">
        <v>0</v>
      </c>
      <c r="MH55" s="19">
        <v>0</v>
      </c>
      <c r="MI55" s="17">
        <v>0</v>
      </c>
      <c r="MJ55" s="16">
        <v>0.14285714285714299</v>
      </c>
      <c r="MK55" s="16">
        <v>0.14285714285714299</v>
      </c>
      <c r="ML55" s="16">
        <v>0.57142857142857095</v>
      </c>
      <c r="MM55" s="16">
        <v>0.14285714285714299</v>
      </c>
      <c r="MN55" s="16">
        <v>0</v>
      </c>
      <c r="MO55" s="16">
        <v>0</v>
      </c>
      <c r="MP55" s="49">
        <v>0.14285714285714299</v>
      </c>
      <c r="MQ55" s="16">
        <v>0.14285714285714299</v>
      </c>
      <c r="MR55" s="16">
        <v>0.71428571428571397</v>
      </c>
      <c r="MS55" s="16">
        <v>0</v>
      </c>
      <c r="MT55" s="19">
        <v>0</v>
      </c>
      <c r="MU55" s="17">
        <v>0</v>
      </c>
      <c r="MV55" s="16">
        <v>0</v>
      </c>
      <c r="MW55" s="16">
        <v>0.14285714285714299</v>
      </c>
      <c r="MX55" s="16">
        <v>0</v>
      </c>
      <c r="MY55" s="16">
        <v>0</v>
      </c>
      <c r="MZ55" s="19">
        <v>0</v>
      </c>
      <c r="NA55" s="16">
        <v>0</v>
      </c>
      <c r="NB55" s="16">
        <v>0</v>
      </c>
      <c r="NC55" s="19">
        <v>0</v>
      </c>
      <c r="ND55" s="17">
        <v>0.14285714285714299</v>
      </c>
      <c r="NE55" s="19">
        <v>0</v>
      </c>
      <c r="NF55" s="16">
        <v>0</v>
      </c>
      <c r="NG55" s="16">
        <v>0</v>
      </c>
      <c r="NH55" s="16">
        <v>0</v>
      </c>
      <c r="NI55" s="19">
        <v>0.14285714285714299</v>
      </c>
      <c r="NJ55" s="16">
        <v>0</v>
      </c>
      <c r="NK55" s="16">
        <v>0</v>
      </c>
      <c r="NL55" s="19">
        <v>0</v>
      </c>
      <c r="NM55" s="17">
        <v>0</v>
      </c>
      <c r="NN55" s="19">
        <v>0</v>
      </c>
      <c r="NO55" s="19">
        <v>0</v>
      </c>
      <c r="NP55" s="19">
        <v>0.5</v>
      </c>
      <c r="NQ55" s="19">
        <v>0.5</v>
      </c>
      <c r="NR55" s="19">
        <v>0</v>
      </c>
      <c r="NS55" s="17">
        <v>0.71428571428571397</v>
      </c>
      <c r="NT55" s="19">
        <v>0</v>
      </c>
      <c r="NU55" s="19">
        <v>0</v>
      </c>
      <c r="NV55" s="19">
        <v>0.5</v>
      </c>
      <c r="NW55" s="19">
        <v>0.5</v>
      </c>
      <c r="NX55" s="19">
        <v>0</v>
      </c>
      <c r="NY55" s="17">
        <v>0.71428571428571397</v>
      </c>
      <c r="NZ55" s="19">
        <v>0</v>
      </c>
      <c r="OA55" s="19">
        <v>0</v>
      </c>
      <c r="OB55" s="19">
        <v>0</v>
      </c>
      <c r="OC55" s="19">
        <v>0</v>
      </c>
      <c r="OD55" s="19">
        <v>0</v>
      </c>
      <c r="OE55" s="19">
        <v>0</v>
      </c>
      <c r="OF55" s="19">
        <v>0</v>
      </c>
      <c r="OG55" s="19">
        <v>0</v>
      </c>
      <c r="OH55" s="17">
        <v>0</v>
      </c>
      <c r="OI55" s="19">
        <v>0</v>
      </c>
      <c r="OJ55" s="19">
        <v>0.14285714285714299</v>
      </c>
      <c r="OK55" s="19">
        <v>0.14285714285714299</v>
      </c>
      <c r="OL55" s="19">
        <v>0.14285714285714299</v>
      </c>
      <c r="OM55" s="19">
        <v>0</v>
      </c>
      <c r="ON55" s="19">
        <v>0</v>
      </c>
      <c r="OO55" s="19">
        <v>0</v>
      </c>
      <c r="OP55" s="19">
        <v>0</v>
      </c>
      <c r="OQ55" s="17">
        <v>0</v>
      </c>
      <c r="OR55" s="19">
        <v>0</v>
      </c>
      <c r="OS55" s="19">
        <v>0</v>
      </c>
      <c r="OT55" s="19">
        <v>1</v>
      </c>
      <c r="OU55" s="19">
        <v>0</v>
      </c>
      <c r="OV55" s="19">
        <v>0</v>
      </c>
      <c r="OW55" s="17">
        <v>0.85714285714285698</v>
      </c>
      <c r="OX55" s="19">
        <v>0</v>
      </c>
      <c r="OY55" s="19">
        <v>0</v>
      </c>
      <c r="OZ55" s="19">
        <v>1</v>
      </c>
      <c r="PA55" s="19">
        <v>0</v>
      </c>
      <c r="PB55" s="19">
        <v>0</v>
      </c>
      <c r="PC55" s="17">
        <v>0.85714285714285698</v>
      </c>
      <c r="PD55" s="19">
        <v>0</v>
      </c>
      <c r="PE55" s="19">
        <v>0</v>
      </c>
      <c r="PF55" s="19">
        <v>0</v>
      </c>
      <c r="PG55" s="19">
        <v>0</v>
      </c>
      <c r="PH55" s="19">
        <v>0</v>
      </c>
      <c r="PI55" s="19">
        <v>0</v>
      </c>
      <c r="PJ55" s="19">
        <v>0</v>
      </c>
      <c r="PK55" s="19">
        <v>0</v>
      </c>
      <c r="PL55" s="17">
        <v>0</v>
      </c>
      <c r="PM55" s="19">
        <v>0</v>
      </c>
      <c r="PN55" s="19">
        <v>0</v>
      </c>
      <c r="PO55" s="19">
        <v>0</v>
      </c>
      <c r="PP55" s="19">
        <v>0</v>
      </c>
      <c r="PQ55" s="19">
        <v>0</v>
      </c>
      <c r="PR55" s="19">
        <v>0</v>
      </c>
      <c r="PS55" s="19">
        <v>0</v>
      </c>
      <c r="PT55" s="19">
        <v>0</v>
      </c>
      <c r="PU55" s="17">
        <v>0</v>
      </c>
      <c r="PV55" s="19">
        <v>0.28571428571428598</v>
      </c>
      <c r="PW55" s="16">
        <v>0.214285714285714</v>
      </c>
      <c r="PX55" s="16">
        <v>0.119047619047619</v>
      </c>
      <c r="PY55" s="16">
        <v>0.19047619047618999</v>
      </c>
      <c r="PZ55" s="19">
        <v>0</v>
      </c>
      <c r="QA55" s="16">
        <v>0.119047619047619</v>
      </c>
      <c r="QB55" s="16">
        <v>7.1428571428571397E-2</v>
      </c>
      <c r="QC55" s="19">
        <v>0</v>
      </c>
      <c r="QD55" s="17">
        <v>0</v>
      </c>
      <c r="QE55" s="19">
        <v>0</v>
      </c>
      <c r="QF55" s="16">
        <v>0.35714285714285698</v>
      </c>
      <c r="QG55" s="16">
        <v>2.3809523809523801E-2</v>
      </c>
      <c r="QH55" s="16">
        <v>2.3809523809523801E-2</v>
      </c>
      <c r="QI55" s="19">
        <v>0.35714285714285698</v>
      </c>
      <c r="QJ55" s="16">
        <v>0.214285714285714</v>
      </c>
      <c r="QK55" s="16">
        <v>2.3809523809523801E-2</v>
      </c>
      <c r="QL55" s="19">
        <v>0</v>
      </c>
      <c r="QM55" s="17">
        <v>0</v>
      </c>
      <c r="QN55" s="19">
        <v>0.38293650793650802</v>
      </c>
      <c r="QO55" s="16">
        <v>0.243055555555556</v>
      </c>
      <c r="QP55" s="16">
        <v>0.126984126984127</v>
      </c>
      <c r="QQ55" s="16">
        <v>2.0833333333333301E-2</v>
      </c>
      <c r="QR55" s="19">
        <v>0.14285714285714299</v>
      </c>
      <c r="QS55" s="16">
        <v>4.1666666666666699E-2</v>
      </c>
      <c r="QT55" s="16">
        <v>4.1666666666666699E-2</v>
      </c>
      <c r="QU55" s="19">
        <v>0</v>
      </c>
      <c r="QV55" s="17">
        <v>0</v>
      </c>
      <c r="QW55" s="49">
        <v>0</v>
      </c>
      <c r="QX55" s="19">
        <v>0</v>
      </c>
      <c r="QY55" s="19">
        <v>0</v>
      </c>
      <c r="QZ55" s="17">
        <v>0</v>
      </c>
      <c r="RA55" s="49">
        <v>0</v>
      </c>
      <c r="RB55" s="19">
        <v>0</v>
      </c>
      <c r="RC55" s="19">
        <v>0</v>
      </c>
      <c r="RD55" s="17">
        <v>0</v>
      </c>
      <c r="RE55" s="49">
        <v>5785.1428571428596</v>
      </c>
      <c r="RF55" s="19">
        <v>377.33333333333297</v>
      </c>
      <c r="RG55" s="19">
        <v>433.42857142857099</v>
      </c>
      <c r="RH55" s="17">
        <v>10733.5</v>
      </c>
      <c r="RI55" s="49">
        <v>19.9671428571429</v>
      </c>
      <c r="RJ55" s="19">
        <v>19.824999999999999</v>
      </c>
      <c r="RK55" s="19">
        <v>8.28571428571429</v>
      </c>
      <c r="RL55" s="17">
        <v>3.4966666666666701</v>
      </c>
      <c r="RM55" s="363">
        <v>39.444444444444443</v>
      </c>
    </row>
    <row r="56" spans="1:481" x14ac:dyDescent="0.25">
      <c r="A56" s="33">
        <v>44348</v>
      </c>
      <c r="B56" s="49">
        <v>0.22222222222222199</v>
      </c>
      <c r="C56" s="17">
        <v>0.77777777777777801</v>
      </c>
      <c r="D56" s="49">
        <v>0.44444444444444398</v>
      </c>
      <c r="E56" s="19">
        <v>0.33333333333333298</v>
      </c>
      <c r="F56" s="19">
        <v>0.22222222222222199</v>
      </c>
      <c r="G56" s="17">
        <v>0</v>
      </c>
      <c r="H56" s="19">
        <v>0.5</v>
      </c>
      <c r="I56" s="19">
        <v>0.5</v>
      </c>
      <c r="J56" s="19">
        <v>0</v>
      </c>
      <c r="K56" s="19">
        <v>0</v>
      </c>
      <c r="L56" s="19">
        <v>0.5</v>
      </c>
      <c r="M56" s="19">
        <v>0</v>
      </c>
      <c r="N56" s="19">
        <v>0</v>
      </c>
      <c r="O56" s="19">
        <v>0.5</v>
      </c>
      <c r="P56" s="19">
        <v>1</v>
      </c>
      <c r="Q56" s="19">
        <v>0</v>
      </c>
      <c r="R56" s="19">
        <v>0</v>
      </c>
      <c r="S56" s="19">
        <v>0</v>
      </c>
      <c r="T56" s="19">
        <v>0</v>
      </c>
      <c r="U56" s="19">
        <v>0</v>
      </c>
      <c r="V56" s="19">
        <v>0</v>
      </c>
      <c r="W56" s="19">
        <v>0</v>
      </c>
      <c r="X56" s="49">
        <v>-0.22222222222222199</v>
      </c>
      <c r="Y56" s="19">
        <v>-0.22222222222222199</v>
      </c>
      <c r="Z56" s="19">
        <v>-0.11111111111111099</v>
      </c>
      <c r="AA56" s="19">
        <v>-0.11111111111111099</v>
      </c>
      <c r="AB56" s="49">
        <v>0.33333333333333298</v>
      </c>
      <c r="AC56" s="19">
        <v>0.16666666666666699</v>
      </c>
      <c r="AD56" s="19">
        <v>0</v>
      </c>
      <c r="AE56" s="19">
        <v>0</v>
      </c>
      <c r="AF56" s="19">
        <v>0.33333333333333298</v>
      </c>
      <c r="AG56" s="19">
        <v>0.16666666666666699</v>
      </c>
      <c r="AH56" s="19">
        <v>0</v>
      </c>
      <c r="AI56" s="19">
        <v>0</v>
      </c>
      <c r="AJ56" s="19">
        <v>0</v>
      </c>
      <c r="AK56" s="19">
        <v>0</v>
      </c>
      <c r="AL56" s="19">
        <v>0</v>
      </c>
      <c r="AM56" s="19">
        <v>0.22222222222222199</v>
      </c>
      <c r="AN56" s="19">
        <v>0.11111111111111099</v>
      </c>
      <c r="AO56" s="19">
        <v>0</v>
      </c>
      <c r="AP56" s="19">
        <v>0</v>
      </c>
      <c r="AQ56" s="19">
        <v>0.22222222222222199</v>
      </c>
      <c r="AR56" s="19">
        <v>0.11111111111111099</v>
      </c>
      <c r="AS56" s="19">
        <v>0</v>
      </c>
      <c r="AT56" s="19">
        <v>0</v>
      </c>
      <c r="AU56" s="19">
        <v>0</v>
      </c>
      <c r="AV56" s="19">
        <v>0</v>
      </c>
      <c r="AW56" s="17">
        <v>0</v>
      </c>
      <c r="AX56" s="49">
        <v>0.2</v>
      </c>
      <c r="AY56" s="19">
        <v>0.2</v>
      </c>
      <c r="AZ56" s="19">
        <v>0.2</v>
      </c>
      <c r="BA56" s="19">
        <v>0.2</v>
      </c>
      <c r="BB56" s="19">
        <v>0</v>
      </c>
      <c r="BC56" s="19">
        <v>0</v>
      </c>
      <c r="BD56" s="19">
        <v>0</v>
      </c>
      <c r="BE56" s="19">
        <v>0</v>
      </c>
      <c r="BF56" s="19">
        <v>0</v>
      </c>
      <c r="BG56" s="19">
        <v>0</v>
      </c>
      <c r="BH56" s="19">
        <v>0.2</v>
      </c>
      <c r="BI56" s="19">
        <v>0</v>
      </c>
      <c r="BJ56" s="19">
        <v>0.11111111111111099</v>
      </c>
      <c r="BK56" s="19">
        <v>0.11111111111111099</v>
      </c>
      <c r="BL56" s="19">
        <v>0.11111111111111099</v>
      </c>
      <c r="BM56" s="19">
        <v>0.11111111111111099</v>
      </c>
      <c r="BN56" s="19">
        <v>0</v>
      </c>
      <c r="BO56" s="19">
        <v>0</v>
      </c>
      <c r="BP56" s="19">
        <v>0</v>
      </c>
      <c r="BQ56" s="19">
        <v>0</v>
      </c>
      <c r="BR56" s="19">
        <v>0</v>
      </c>
      <c r="BS56" s="19">
        <v>0</v>
      </c>
      <c r="BT56" s="19">
        <v>0.11111111111111099</v>
      </c>
      <c r="BU56" s="17">
        <v>0</v>
      </c>
      <c r="BV56" s="49">
        <v>0.33333333333333298</v>
      </c>
      <c r="BW56" s="17">
        <v>0.66666666666666696</v>
      </c>
      <c r="BX56" s="16">
        <v>0.52380952380952395</v>
      </c>
      <c r="BY56" s="16">
        <v>0.476190476190476</v>
      </c>
      <c r="BZ56" s="16">
        <v>0</v>
      </c>
      <c r="CA56" s="17">
        <v>0</v>
      </c>
      <c r="CB56" s="19">
        <v>1</v>
      </c>
      <c r="CC56" s="19">
        <v>0</v>
      </c>
      <c r="CD56" s="19">
        <v>0</v>
      </c>
      <c r="CE56" s="19">
        <v>0</v>
      </c>
      <c r="CF56" s="19">
        <v>0.66700000000000004</v>
      </c>
      <c r="CG56" s="19">
        <v>0.33300000000000002</v>
      </c>
      <c r="CH56" s="19">
        <v>0</v>
      </c>
      <c r="CI56" s="19">
        <v>0</v>
      </c>
      <c r="CJ56" s="19">
        <v>0</v>
      </c>
      <c r="CK56" s="19">
        <v>0</v>
      </c>
      <c r="CL56" s="19">
        <v>0</v>
      </c>
      <c r="CM56" s="19">
        <v>0</v>
      </c>
      <c r="CN56" s="19">
        <v>0</v>
      </c>
      <c r="CO56" s="19">
        <v>0</v>
      </c>
      <c r="CP56" s="19">
        <v>0</v>
      </c>
      <c r="CQ56" s="17">
        <v>0</v>
      </c>
      <c r="CR56" s="16">
        <v>-0.33333333333333298</v>
      </c>
      <c r="CS56" s="16">
        <v>-0.33333333333333298</v>
      </c>
      <c r="CT56" s="16">
        <v>0</v>
      </c>
      <c r="CU56" s="17">
        <v>0</v>
      </c>
      <c r="CV56" s="49">
        <v>0.6</v>
      </c>
      <c r="CW56" s="19">
        <v>0.2</v>
      </c>
      <c r="CX56" s="19">
        <v>0</v>
      </c>
      <c r="CY56" s="19">
        <v>0.2</v>
      </c>
      <c r="CZ56" s="19">
        <v>0</v>
      </c>
      <c r="DA56" s="19">
        <v>0</v>
      </c>
      <c r="DB56" s="19">
        <v>0</v>
      </c>
      <c r="DC56" s="19">
        <v>0</v>
      </c>
      <c r="DD56" s="19">
        <v>0</v>
      </c>
      <c r="DE56" s="19">
        <v>0</v>
      </c>
      <c r="DF56" s="19">
        <v>0</v>
      </c>
      <c r="DG56" s="19">
        <v>0.33333333333333298</v>
      </c>
      <c r="DH56" s="19">
        <v>0.11111111111111099</v>
      </c>
      <c r="DI56" s="19">
        <v>0</v>
      </c>
      <c r="DJ56" s="19">
        <v>0.11111111111111099</v>
      </c>
      <c r="DK56" s="19">
        <v>0</v>
      </c>
      <c r="DL56" s="19">
        <v>0</v>
      </c>
      <c r="DM56" s="19">
        <v>0</v>
      </c>
      <c r="DN56" s="19">
        <v>0</v>
      </c>
      <c r="DO56" s="19">
        <v>0</v>
      </c>
      <c r="DP56" s="19">
        <v>0</v>
      </c>
      <c r="DQ56" s="17">
        <v>0</v>
      </c>
      <c r="DR56" s="49">
        <v>0.2</v>
      </c>
      <c r="DS56" s="19">
        <v>0.4</v>
      </c>
      <c r="DT56" s="19">
        <v>0</v>
      </c>
      <c r="DU56" s="19">
        <v>0.2</v>
      </c>
      <c r="DV56" s="19">
        <v>0</v>
      </c>
      <c r="DW56" s="19">
        <v>0</v>
      </c>
      <c r="DX56" s="19">
        <v>0</v>
      </c>
      <c r="DY56" s="19">
        <v>0</v>
      </c>
      <c r="DZ56" s="19">
        <v>0</v>
      </c>
      <c r="EA56" s="19">
        <v>0</v>
      </c>
      <c r="EB56" s="19">
        <v>0.2</v>
      </c>
      <c r="EC56" s="19">
        <v>0</v>
      </c>
      <c r="ED56" s="19">
        <v>0.11111111111111099</v>
      </c>
      <c r="EE56" s="19">
        <v>0.22222222222222199</v>
      </c>
      <c r="EF56" s="19">
        <v>0</v>
      </c>
      <c r="EG56" s="19">
        <v>0.11111111111111099</v>
      </c>
      <c r="EH56" s="19">
        <v>0</v>
      </c>
      <c r="EI56" s="19">
        <v>0</v>
      </c>
      <c r="EJ56" s="19">
        <v>0</v>
      </c>
      <c r="EK56" s="19">
        <v>0</v>
      </c>
      <c r="EL56" s="19">
        <v>0</v>
      </c>
      <c r="EM56" s="19">
        <v>0</v>
      </c>
      <c r="EN56" s="19">
        <v>0.11111111111111099</v>
      </c>
      <c r="EO56" s="17">
        <v>0</v>
      </c>
      <c r="EP56" s="49">
        <v>8.3333333333333301E-2</v>
      </c>
      <c r="EQ56" s="19">
        <v>0.3125</v>
      </c>
      <c r="ER56" s="19">
        <v>0.104166666666667</v>
      </c>
      <c r="ES56" s="19">
        <v>0.3125</v>
      </c>
      <c r="ET56" s="19">
        <v>6.25E-2</v>
      </c>
      <c r="EU56" s="19">
        <v>0</v>
      </c>
      <c r="EV56" s="19">
        <v>0</v>
      </c>
      <c r="EW56" s="19">
        <v>0</v>
      </c>
      <c r="EX56" s="19">
        <v>6.25E-2</v>
      </c>
      <c r="EY56" s="19">
        <v>6.25E-2</v>
      </c>
      <c r="EZ56" s="19">
        <v>0</v>
      </c>
      <c r="FA56" s="19">
        <v>0</v>
      </c>
      <c r="FB56" s="19">
        <v>0</v>
      </c>
      <c r="FC56" s="19">
        <v>8.3333333333333301E-2</v>
      </c>
      <c r="FD56" s="19">
        <v>0.33333333333333298</v>
      </c>
      <c r="FE56" s="19">
        <v>0.125</v>
      </c>
      <c r="FF56" s="19">
        <v>0.27083333333333298</v>
      </c>
      <c r="FG56" s="19">
        <v>4.1666666666666699E-2</v>
      </c>
      <c r="FH56" s="19">
        <v>0</v>
      </c>
      <c r="FI56" s="19">
        <v>4.1666666666666699E-2</v>
      </c>
      <c r="FJ56" s="19">
        <v>0</v>
      </c>
      <c r="FK56" s="19">
        <v>6.25E-2</v>
      </c>
      <c r="FL56" s="19">
        <v>4.1666666666666699E-2</v>
      </c>
      <c r="FM56" s="19">
        <v>0</v>
      </c>
      <c r="FN56" s="19">
        <v>0</v>
      </c>
      <c r="FO56" s="17">
        <v>0</v>
      </c>
      <c r="FP56" s="49">
        <v>0.19814814814814799</v>
      </c>
      <c r="FQ56" s="19">
        <v>0.133333333333333</v>
      </c>
      <c r="FR56" s="19">
        <v>0.25555555555555598</v>
      </c>
      <c r="FS56" s="19">
        <v>0.27222222222222198</v>
      </c>
      <c r="FT56" s="19">
        <v>0.140740740740741</v>
      </c>
      <c r="FU56" s="19">
        <v>0</v>
      </c>
      <c r="FV56" s="19">
        <v>0.227777777777778</v>
      </c>
      <c r="FW56" s="19">
        <v>0.13148148148148101</v>
      </c>
      <c r="FX56" s="19">
        <v>0.25</v>
      </c>
      <c r="FY56" s="19">
        <v>0.25</v>
      </c>
      <c r="FZ56" s="19">
        <v>0.140740740740741</v>
      </c>
      <c r="GA56" s="17">
        <v>0</v>
      </c>
      <c r="GB56" s="49">
        <v>5.1851851851851899E-2</v>
      </c>
      <c r="GC56" s="19">
        <v>7.4074074074074098E-2</v>
      </c>
      <c r="GD56" s="19">
        <v>0.10370370370370401</v>
      </c>
      <c r="GE56" s="19">
        <v>0.31851851851851898</v>
      </c>
      <c r="GF56" s="19">
        <v>2.2222222222222199E-2</v>
      </c>
      <c r="GG56" s="19">
        <v>3.7037037037037E-2</v>
      </c>
      <c r="GH56" s="19">
        <v>2.96296296296296E-2</v>
      </c>
      <c r="GI56" s="19">
        <v>0.133333333333333</v>
      </c>
      <c r="GJ56" s="19">
        <v>2.96296296296296E-2</v>
      </c>
      <c r="GK56" s="19">
        <v>0.10370370370370401</v>
      </c>
      <c r="GL56" s="19">
        <v>1.48148148148148E-2</v>
      </c>
      <c r="GM56" s="19">
        <v>3.7037037037037E-2</v>
      </c>
      <c r="GN56" s="19">
        <v>0</v>
      </c>
      <c r="GO56" s="19">
        <v>2.2222222222222199E-2</v>
      </c>
      <c r="GP56" s="19">
        <v>2.2222222222222199E-2</v>
      </c>
      <c r="GQ56" s="17">
        <v>0</v>
      </c>
      <c r="GR56" s="19">
        <v>1</v>
      </c>
      <c r="GS56" s="19">
        <v>0</v>
      </c>
      <c r="GT56" s="49">
        <v>0</v>
      </c>
      <c r="GU56" s="19">
        <v>0</v>
      </c>
      <c r="GV56" s="19">
        <v>0</v>
      </c>
      <c r="GW56" s="19">
        <v>0</v>
      </c>
      <c r="GX56" s="19">
        <v>0</v>
      </c>
      <c r="GY56" s="19">
        <v>0</v>
      </c>
      <c r="GZ56" s="19">
        <v>0</v>
      </c>
      <c r="HA56" s="17">
        <v>0</v>
      </c>
      <c r="HB56" s="19">
        <v>0</v>
      </c>
      <c r="HC56" s="19">
        <v>4.7407407407407398E-2</v>
      </c>
      <c r="HD56" s="19">
        <v>0.101111111111111</v>
      </c>
      <c r="HE56" s="19">
        <v>6.0740740740740699E-2</v>
      </c>
      <c r="HF56" s="19">
        <v>0</v>
      </c>
      <c r="HG56" s="19">
        <v>3.4814814814814798E-2</v>
      </c>
      <c r="HH56" s="19">
        <v>0</v>
      </c>
      <c r="HI56" s="19">
        <v>0.281481481481481</v>
      </c>
      <c r="HJ56" s="19">
        <v>8.2962962962963002E-2</v>
      </c>
      <c r="HK56" s="19">
        <v>2.96296296296296E-2</v>
      </c>
      <c r="HL56" s="19">
        <v>0.13111111111111101</v>
      </c>
      <c r="HM56" s="19">
        <v>4.0740740740740702E-2</v>
      </c>
      <c r="HN56" s="19">
        <v>0.165925925925926</v>
      </c>
      <c r="HO56" s="19">
        <v>1.6666666666666701E-2</v>
      </c>
      <c r="HP56" s="19">
        <v>7.4074074074074103E-3</v>
      </c>
      <c r="HQ56" s="17">
        <v>0</v>
      </c>
      <c r="HR56" s="19">
        <v>0.55555555555555602</v>
      </c>
      <c r="HS56" s="19">
        <v>0.33333333333333298</v>
      </c>
      <c r="HT56" s="19">
        <v>0</v>
      </c>
      <c r="HU56" s="19">
        <v>0</v>
      </c>
      <c r="HV56" s="19">
        <v>0.55555555555555602</v>
      </c>
      <c r="HW56" s="19">
        <v>0.11111111111111099</v>
      </c>
      <c r="HX56" s="17">
        <v>0</v>
      </c>
      <c r="HY56" s="49">
        <v>0.115084915084915</v>
      </c>
      <c r="HZ56" s="19">
        <v>7.6163419913419905E-2</v>
      </c>
      <c r="IA56" s="19">
        <v>8.8338744588744605E-2</v>
      </c>
      <c r="IB56" s="19">
        <v>9.6969696969696997E-2</v>
      </c>
      <c r="IC56" s="19">
        <v>0.13636363636363599</v>
      </c>
      <c r="ID56" s="19">
        <v>5.00686813186813E-2</v>
      </c>
      <c r="IE56" s="19">
        <v>6.2244005994006001E-2</v>
      </c>
      <c r="IF56" s="19">
        <v>5.00686813186813E-2</v>
      </c>
      <c r="IG56" s="19">
        <v>4.7916666666666698E-2</v>
      </c>
      <c r="IH56" s="19">
        <v>4.8717948717948698E-2</v>
      </c>
      <c r="II56" s="19">
        <v>7.6163419913419905E-2</v>
      </c>
      <c r="IJ56" s="19">
        <v>5.10302197802198E-2</v>
      </c>
      <c r="IK56" s="19">
        <v>4.3589743589743601E-2</v>
      </c>
      <c r="IL56" s="19">
        <v>4.7756410256410302E-2</v>
      </c>
      <c r="IM56" s="19">
        <v>9.5238095238095195E-3</v>
      </c>
      <c r="IN56" s="17">
        <v>0</v>
      </c>
      <c r="IO56" s="19">
        <v>0.11111111111111099</v>
      </c>
      <c r="IP56" s="19">
        <v>-0.22222222222222199</v>
      </c>
      <c r="IQ56" s="19">
        <v>-0.22222222222222199</v>
      </c>
      <c r="IR56" s="19">
        <v>-0.33333333333333298</v>
      </c>
      <c r="IS56" s="19">
        <v>-0.22222222222222199</v>
      </c>
      <c r="IT56" s="19">
        <v>0.22222222222222199</v>
      </c>
      <c r="IU56" s="17">
        <v>-0.11111111111111099</v>
      </c>
      <c r="IV56" s="16">
        <v>0.66666666666666696</v>
      </c>
      <c r="IW56" s="16">
        <v>0.44444444444444398</v>
      </c>
      <c r="IX56" s="16">
        <v>0.55555555555555602</v>
      </c>
      <c r="IY56" s="16">
        <v>0.55555555555555602</v>
      </c>
      <c r="IZ56" s="16">
        <v>-0.22222222222222199</v>
      </c>
      <c r="JA56" s="16">
        <v>0.66666666666666696</v>
      </c>
      <c r="JB56" s="16">
        <v>0.11111111111111099</v>
      </c>
      <c r="JC56" s="19">
        <v>-0.11111111111111099</v>
      </c>
      <c r="JD56" s="16">
        <v>0.22222222222222199</v>
      </c>
      <c r="JE56" s="16">
        <v>0.33333333333333298</v>
      </c>
      <c r="JF56" s="19">
        <v>0</v>
      </c>
      <c r="JG56" s="17">
        <v>0</v>
      </c>
      <c r="JH56" s="19">
        <v>4.21245421245421E-2</v>
      </c>
      <c r="JI56" s="16">
        <v>7.8595848595848603E-2</v>
      </c>
      <c r="JJ56" s="16">
        <v>6.9108669108669099E-2</v>
      </c>
      <c r="JK56" s="16">
        <v>6.6605616605616605E-2</v>
      </c>
      <c r="JL56" s="16">
        <v>0.15557997557997599</v>
      </c>
      <c r="JM56" s="16">
        <v>0.12859584859584899</v>
      </c>
      <c r="JN56" s="16">
        <v>0.15557997557997599</v>
      </c>
      <c r="JO56" s="19">
        <v>0.119108669108669</v>
      </c>
      <c r="JP56" s="16">
        <v>0.12808302808302799</v>
      </c>
      <c r="JQ56" s="16">
        <v>5.6617826617826598E-2</v>
      </c>
      <c r="JR56" s="19">
        <v>0</v>
      </c>
      <c r="JS56" s="17">
        <v>0</v>
      </c>
      <c r="JT56" s="19">
        <v>0.11111111111111099</v>
      </c>
      <c r="JU56" s="16">
        <v>0.22222222222222199</v>
      </c>
      <c r="JV56" s="16">
        <v>0.22222222222222199</v>
      </c>
      <c r="JW56" s="16">
        <v>0.11111111111111099</v>
      </c>
      <c r="JX56" s="16">
        <v>0.44444444444444398</v>
      </c>
      <c r="JY56" s="16">
        <v>0</v>
      </c>
      <c r="JZ56" s="16">
        <v>0.22222222222222199</v>
      </c>
      <c r="KA56" s="19">
        <v>0.22222222222222199</v>
      </c>
      <c r="KB56" s="16">
        <v>0.22222222222222199</v>
      </c>
      <c r="KC56" s="16">
        <v>0.55555555555555602</v>
      </c>
      <c r="KD56" s="19">
        <v>0</v>
      </c>
      <c r="KE56" s="17">
        <v>0</v>
      </c>
      <c r="KF56" s="16">
        <v>-0.77777777777777801</v>
      </c>
      <c r="KG56" s="16">
        <v>-0.44444444444444398</v>
      </c>
      <c r="KH56" s="16">
        <v>0</v>
      </c>
      <c r="KI56" s="16">
        <v>0.66666666666666696</v>
      </c>
      <c r="KJ56" s="16">
        <v>-0.55555555555555602</v>
      </c>
      <c r="KK56" s="16">
        <v>-0.77777777777777801</v>
      </c>
      <c r="KL56" s="16">
        <v>-0.33333333333333298</v>
      </c>
      <c r="KM56" s="16">
        <v>-0.11111111111111099</v>
      </c>
      <c r="KN56" s="49">
        <v>0.44444444444444398</v>
      </c>
      <c r="KO56" s="19">
        <v>-0.22222222222222199</v>
      </c>
      <c r="KP56" s="19">
        <v>-0.11111111111111099</v>
      </c>
      <c r="KQ56" s="19">
        <v>-0.22222222222222199</v>
      </c>
      <c r="KR56" s="19">
        <v>-0.11111111111111099</v>
      </c>
      <c r="KS56" s="19">
        <v>0.33333333333333298</v>
      </c>
      <c r="KT56" s="17">
        <v>0.22222222222222199</v>
      </c>
      <c r="KU56" s="353"/>
      <c r="KV56" s="353"/>
      <c r="KW56" s="353"/>
      <c r="KX56" s="353"/>
      <c r="KY56" s="354"/>
      <c r="KZ56" s="353"/>
      <c r="LA56" s="353"/>
      <c r="LB56" s="353"/>
      <c r="LC56" s="353"/>
      <c r="LD56" s="355"/>
      <c r="LE56" s="16">
        <v>0.14285714285714299</v>
      </c>
      <c r="LF56" s="16">
        <v>0.14285714285714299</v>
      </c>
      <c r="LG56" s="16">
        <v>0.71428571428571397</v>
      </c>
      <c r="LH56" s="16">
        <v>0</v>
      </c>
      <c r="LI56" s="16">
        <v>0</v>
      </c>
      <c r="LJ56" s="16">
        <v>0.22222222222222199</v>
      </c>
      <c r="LK56" s="49">
        <v>0.14285714285714299</v>
      </c>
      <c r="LL56" s="16">
        <v>0.14285714285714299</v>
      </c>
      <c r="LM56" s="16">
        <v>0.71428571428571397</v>
      </c>
      <c r="LN56" s="19">
        <v>0</v>
      </c>
      <c r="LO56" s="19">
        <v>0</v>
      </c>
      <c r="LP56" s="19">
        <v>0.22222222222222199</v>
      </c>
      <c r="LQ56" s="49">
        <v>0.11111111111111099</v>
      </c>
      <c r="LR56" s="16">
        <v>0.22222222222222199</v>
      </c>
      <c r="LS56" s="16">
        <v>0.11111111111111099</v>
      </c>
      <c r="LT56" s="16">
        <v>0</v>
      </c>
      <c r="LU56" s="19">
        <v>0.11111111111111099</v>
      </c>
      <c r="LV56" s="16">
        <v>0</v>
      </c>
      <c r="LW56" s="16">
        <v>0</v>
      </c>
      <c r="LX56" s="19">
        <v>0</v>
      </c>
      <c r="LY56" s="19">
        <v>0</v>
      </c>
      <c r="LZ56" s="17">
        <v>0</v>
      </c>
      <c r="MA56" s="16">
        <v>0</v>
      </c>
      <c r="MB56" s="16">
        <v>0</v>
      </c>
      <c r="MC56" s="16">
        <v>0</v>
      </c>
      <c r="MD56" s="16">
        <v>0</v>
      </c>
      <c r="ME56" s="19">
        <v>0</v>
      </c>
      <c r="MF56" s="16">
        <v>0</v>
      </c>
      <c r="MG56" s="16">
        <v>0</v>
      </c>
      <c r="MH56" s="19">
        <v>0</v>
      </c>
      <c r="MI56" s="17">
        <v>0</v>
      </c>
      <c r="MJ56" s="16">
        <v>0.11111111111111099</v>
      </c>
      <c r="MK56" s="16">
        <v>0.22222222222222199</v>
      </c>
      <c r="ML56" s="16">
        <v>0.44444444444444398</v>
      </c>
      <c r="MM56" s="16">
        <v>0.22222222222222199</v>
      </c>
      <c r="MN56" s="16">
        <v>0</v>
      </c>
      <c r="MO56" s="16">
        <v>0</v>
      </c>
      <c r="MP56" s="49">
        <v>0.11111111111111099</v>
      </c>
      <c r="MQ56" s="16">
        <v>0.22222222222222199</v>
      </c>
      <c r="MR56" s="16">
        <v>0.44444444444444398</v>
      </c>
      <c r="MS56" s="16">
        <v>0.11111111111111099</v>
      </c>
      <c r="MT56" s="19">
        <v>0.11111111111111099</v>
      </c>
      <c r="MU56" s="17">
        <v>0</v>
      </c>
      <c r="MV56" s="16">
        <v>0</v>
      </c>
      <c r="MW56" s="16">
        <v>0.33333333333333298</v>
      </c>
      <c r="MX56" s="16">
        <v>0</v>
      </c>
      <c r="MY56" s="16">
        <v>0</v>
      </c>
      <c r="MZ56" s="19">
        <v>0.22222222222222199</v>
      </c>
      <c r="NA56" s="16">
        <v>0</v>
      </c>
      <c r="NB56" s="16">
        <v>0</v>
      </c>
      <c r="NC56" s="19">
        <v>0</v>
      </c>
      <c r="ND56" s="17">
        <v>0</v>
      </c>
      <c r="NE56" s="19">
        <v>0</v>
      </c>
      <c r="NF56" s="16">
        <v>0.22222222222222199</v>
      </c>
      <c r="NG56" s="16">
        <v>0</v>
      </c>
      <c r="NH56" s="16">
        <v>0.11111111111111099</v>
      </c>
      <c r="NI56" s="19">
        <v>0</v>
      </c>
      <c r="NJ56" s="16">
        <v>0</v>
      </c>
      <c r="NK56" s="16">
        <v>0</v>
      </c>
      <c r="NL56" s="19">
        <v>0</v>
      </c>
      <c r="NM56" s="17">
        <v>0</v>
      </c>
      <c r="NN56" s="19">
        <v>0</v>
      </c>
      <c r="NO56" s="19">
        <v>0</v>
      </c>
      <c r="NP56" s="19">
        <v>0.66666666666666696</v>
      </c>
      <c r="NQ56" s="19">
        <v>0.33333333333333298</v>
      </c>
      <c r="NR56" s="19">
        <v>0</v>
      </c>
      <c r="NS56" s="17">
        <v>0.66666666666666696</v>
      </c>
      <c r="NT56" s="19">
        <v>0</v>
      </c>
      <c r="NU56" s="19">
        <v>0</v>
      </c>
      <c r="NV56" s="19">
        <v>0.66666666666666696</v>
      </c>
      <c r="NW56" s="19">
        <v>0</v>
      </c>
      <c r="NX56" s="19">
        <v>0.33333333333333298</v>
      </c>
      <c r="NY56" s="17">
        <v>0.66666666666666696</v>
      </c>
      <c r="NZ56" s="19">
        <v>0</v>
      </c>
      <c r="OA56" s="19">
        <v>0</v>
      </c>
      <c r="OB56" s="19">
        <v>0</v>
      </c>
      <c r="OC56" s="19">
        <v>0</v>
      </c>
      <c r="OD56" s="19">
        <v>0</v>
      </c>
      <c r="OE56" s="19">
        <v>0</v>
      </c>
      <c r="OF56" s="19">
        <v>0</v>
      </c>
      <c r="OG56" s="19">
        <v>0</v>
      </c>
      <c r="OH56" s="17">
        <v>0</v>
      </c>
      <c r="OI56" s="19">
        <v>0</v>
      </c>
      <c r="OJ56" s="19">
        <v>0.11111111111111099</v>
      </c>
      <c r="OK56" s="19">
        <v>0</v>
      </c>
      <c r="OL56" s="19">
        <v>0.11111111111111099</v>
      </c>
      <c r="OM56" s="19">
        <v>0</v>
      </c>
      <c r="ON56" s="19">
        <v>0</v>
      </c>
      <c r="OO56" s="19">
        <v>0</v>
      </c>
      <c r="OP56" s="19">
        <v>0</v>
      </c>
      <c r="OQ56" s="17">
        <v>0</v>
      </c>
      <c r="OR56" s="19">
        <v>0</v>
      </c>
      <c r="OS56" s="19">
        <v>0</v>
      </c>
      <c r="OT56" s="19">
        <v>1</v>
      </c>
      <c r="OU56" s="19">
        <v>0</v>
      </c>
      <c r="OV56" s="19">
        <v>0</v>
      </c>
      <c r="OW56" s="17">
        <v>0.77777777777777801</v>
      </c>
      <c r="OX56" s="19">
        <v>0</v>
      </c>
      <c r="OY56" s="19">
        <v>0</v>
      </c>
      <c r="OZ56" s="19">
        <v>0.5</v>
      </c>
      <c r="PA56" s="19">
        <v>0.5</v>
      </c>
      <c r="PB56" s="19">
        <v>0</v>
      </c>
      <c r="PC56" s="17">
        <v>0.77777777777777801</v>
      </c>
      <c r="PD56" s="19">
        <v>0</v>
      </c>
      <c r="PE56" s="19">
        <v>0</v>
      </c>
      <c r="PF56" s="19">
        <v>0</v>
      </c>
      <c r="PG56" s="19">
        <v>0</v>
      </c>
      <c r="PH56" s="19">
        <v>0</v>
      </c>
      <c r="PI56" s="19">
        <v>0</v>
      </c>
      <c r="PJ56" s="19">
        <v>0</v>
      </c>
      <c r="PK56" s="19">
        <v>0</v>
      </c>
      <c r="PL56" s="17">
        <v>0</v>
      </c>
      <c r="PM56" s="19">
        <v>0</v>
      </c>
      <c r="PN56" s="19">
        <v>0</v>
      </c>
      <c r="PO56" s="19">
        <v>0</v>
      </c>
      <c r="PP56" s="19">
        <v>0</v>
      </c>
      <c r="PQ56" s="19">
        <v>0</v>
      </c>
      <c r="PR56" s="19">
        <v>0</v>
      </c>
      <c r="PS56" s="19">
        <v>0</v>
      </c>
      <c r="PT56" s="19">
        <v>0</v>
      </c>
      <c r="PU56" s="17">
        <v>0</v>
      </c>
      <c r="PV56" s="19">
        <v>0.296296296296296</v>
      </c>
      <c r="PW56" s="16">
        <v>0.11111111111111099</v>
      </c>
      <c r="PX56" s="16">
        <v>0.148148148148148</v>
      </c>
      <c r="PY56" s="16">
        <v>0.22222222222222199</v>
      </c>
      <c r="PZ56" s="19">
        <v>3.7037037037037E-2</v>
      </c>
      <c r="QA56" s="16">
        <v>0.12962962962963001</v>
      </c>
      <c r="QB56" s="16">
        <v>5.5555555555555601E-2</v>
      </c>
      <c r="QC56" s="19">
        <v>0</v>
      </c>
      <c r="QD56" s="17">
        <v>0</v>
      </c>
      <c r="QE56" s="19">
        <v>0</v>
      </c>
      <c r="QF56" s="16">
        <v>0.18518518518518501</v>
      </c>
      <c r="QG56" s="16">
        <v>9.2592592592592601E-2</v>
      </c>
      <c r="QH56" s="16">
        <v>3.7037037037037E-2</v>
      </c>
      <c r="QI56" s="19">
        <v>0.44444444444444398</v>
      </c>
      <c r="QJ56" s="16">
        <v>0.148148148148148</v>
      </c>
      <c r="QK56" s="16">
        <v>9.2592592592592601E-2</v>
      </c>
      <c r="QL56" s="19">
        <v>0</v>
      </c>
      <c r="QM56" s="17">
        <v>0</v>
      </c>
      <c r="QN56" s="19">
        <v>0.38888888888888901</v>
      </c>
      <c r="QO56" s="16">
        <v>0.27777777777777801</v>
      </c>
      <c r="QP56" s="16">
        <v>9.2592592592592601E-2</v>
      </c>
      <c r="QQ56" s="16">
        <v>0</v>
      </c>
      <c r="QR56" s="19">
        <v>0.11111111111111099</v>
      </c>
      <c r="QS56" s="16">
        <v>3.7037037037037E-2</v>
      </c>
      <c r="QT56" s="16">
        <v>5.5555555555555601E-2</v>
      </c>
      <c r="QU56" s="19">
        <v>3.7037037037037E-2</v>
      </c>
      <c r="QV56" s="17">
        <v>0</v>
      </c>
      <c r="QW56" s="49">
        <v>7.5</v>
      </c>
      <c r="QX56" s="19">
        <v>5</v>
      </c>
      <c r="QY56" s="19">
        <v>0.5</v>
      </c>
      <c r="QZ56" s="17">
        <v>0</v>
      </c>
      <c r="RA56" s="49">
        <v>7.5</v>
      </c>
      <c r="RB56" s="19">
        <v>2.5</v>
      </c>
      <c r="RC56" s="19">
        <v>0.5</v>
      </c>
      <c r="RD56" s="17">
        <v>0</v>
      </c>
      <c r="RE56" s="49">
        <v>92917.5</v>
      </c>
      <c r="RF56" s="19">
        <v>285.875</v>
      </c>
      <c r="RG56" s="19">
        <v>218.57142857142901</v>
      </c>
      <c r="RH56" s="17">
        <v>4567.8888888888896</v>
      </c>
      <c r="RI56" s="49">
        <v>29.616250000000001</v>
      </c>
      <c r="RJ56" s="19">
        <v>34.308333333333302</v>
      </c>
      <c r="RK56" s="19">
        <v>9.0857142857142907</v>
      </c>
      <c r="RL56" s="17">
        <v>23.866</v>
      </c>
      <c r="RM56" s="363">
        <v>38.333333333333336</v>
      </c>
    </row>
    <row r="57" spans="1:481" x14ac:dyDescent="0.25">
      <c r="A57" s="33">
        <v>44440</v>
      </c>
      <c r="B57" s="49">
        <v>0.44444444444444398</v>
      </c>
      <c r="C57" s="17">
        <v>0.55555555555555602</v>
      </c>
      <c r="D57" s="49">
        <v>0.55555555555555602</v>
      </c>
      <c r="E57" s="19">
        <v>0.33333333333333298</v>
      </c>
      <c r="F57" s="19">
        <v>0</v>
      </c>
      <c r="G57" s="17">
        <v>0.11111111111111099</v>
      </c>
      <c r="H57" s="19">
        <v>1</v>
      </c>
      <c r="I57" s="19">
        <v>0</v>
      </c>
      <c r="J57" s="19">
        <v>0</v>
      </c>
      <c r="K57" s="19">
        <v>0</v>
      </c>
      <c r="L57" s="19">
        <v>1</v>
      </c>
      <c r="M57" s="19">
        <v>0</v>
      </c>
      <c r="N57" s="19">
        <v>0</v>
      </c>
      <c r="O57" s="19">
        <v>0</v>
      </c>
      <c r="P57" s="19">
        <v>0</v>
      </c>
      <c r="Q57" s="19">
        <v>0</v>
      </c>
      <c r="R57" s="19">
        <v>0</v>
      </c>
      <c r="S57" s="19">
        <v>0</v>
      </c>
      <c r="T57" s="19">
        <v>1</v>
      </c>
      <c r="U57" s="19">
        <v>0</v>
      </c>
      <c r="V57" s="19">
        <v>0</v>
      </c>
      <c r="W57" s="19">
        <v>0</v>
      </c>
      <c r="X57" s="49">
        <v>0</v>
      </c>
      <c r="Y57" s="19">
        <v>-0.11111111111111099</v>
      </c>
      <c r="Z57" s="19">
        <v>0</v>
      </c>
      <c r="AA57" s="19">
        <v>0.11111111111111099</v>
      </c>
      <c r="AB57" s="49">
        <v>0.42857142857142899</v>
      </c>
      <c r="AC57" s="19">
        <v>0</v>
      </c>
      <c r="AD57" s="19">
        <v>0</v>
      </c>
      <c r="AE57" s="19">
        <v>0</v>
      </c>
      <c r="AF57" s="19">
        <v>0.42857142857142899</v>
      </c>
      <c r="AG57" s="19">
        <v>0</v>
      </c>
      <c r="AH57" s="19">
        <v>0</v>
      </c>
      <c r="AI57" s="19">
        <v>0</v>
      </c>
      <c r="AJ57" s="19">
        <v>0</v>
      </c>
      <c r="AK57" s="19">
        <v>0.14285714285714299</v>
      </c>
      <c r="AL57" s="19">
        <v>0</v>
      </c>
      <c r="AM57" s="19">
        <v>0.33333333333333298</v>
      </c>
      <c r="AN57" s="19">
        <v>0</v>
      </c>
      <c r="AO57" s="19">
        <v>0</v>
      </c>
      <c r="AP57" s="19">
        <v>0</v>
      </c>
      <c r="AQ57" s="19">
        <v>0.33333333333333298</v>
      </c>
      <c r="AR57" s="19">
        <v>0</v>
      </c>
      <c r="AS57" s="19">
        <v>0</v>
      </c>
      <c r="AT57" s="19">
        <v>0</v>
      </c>
      <c r="AU57" s="19">
        <v>0</v>
      </c>
      <c r="AV57" s="19">
        <v>0.11111111111111099</v>
      </c>
      <c r="AW57" s="17">
        <v>0</v>
      </c>
      <c r="AX57" s="49">
        <v>0</v>
      </c>
      <c r="AY57" s="19">
        <v>0.28571428571428598</v>
      </c>
      <c r="AZ57" s="19">
        <v>0.28571428571428598</v>
      </c>
      <c r="BA57" s="19">
        <v>0.14285714285714299</v>
      </c>
      <c r="BB57" s="19">
        <v>0</v>
      </c>
      <c r="BC57" s="19">
        <v>0</v>
      </c>
      <c r="BD57" s="19">
        <v>0</v>
      </c>
      <c r="BE57" s="19">
        <v>0</v>
      </c>
      <c r="BF57" s="19">
        <v>0</v>
      </c>
      <c r="BG57" s="19">
        <v>0</v>
      </c>
      <c r="BH57" s="19">
        <v>0.28571428571428598</v>
      </c>
      <c r="BI57" s="19">
        <v>0</v>
      </c>
      <c r="BJ57" s="19">
        <v>0</v>
      </c>
      <c r="BK57" s="19">
        <v>0.22222222222222199</v>
      </c>
      <c r="BL57" s="19">
        <v>0.22222222222222199</v>
      </c>
      <c r="BM57" s="19">
        <v>0.11111111111111099</v>
      </c>
      <c r="BN57" s="19">
        <v>0</v>
      </c>
      <c r="BO57" s="19">
        <v>0</v>
      </c>
      <c r="BP57" s="19">
        <v>0</v>
      </c>
      <c r="BQ57" s="19">
        <v>0</v>
      </c>
      <c r="BR57" s="19">
        <v>0</v>
      </c>
      <c r="BS57" s="19">
        <v>0</v>
      </c>
      <c r="BT57" s="19">
        <v>0.22222222222222199</v>
      </c>
      <c r="BU57" s="17">
        <v>0</v>
      </c>
      <c r="BV57" s="49">
        <v>0.33333333333333298</v>
      </c>
      <c r="BW57" s="17">
        <v>0.66666666666666696</v>
      </c>
      <c r="BX57" s="16">
        <v>0.59523809523809501</v>
      </c>
      <c r="BY57" s="16">
        <v>0.40476190476190499</v>
      </c>
      <c r="BZ57" s="16">
        <v>0</v>
      </c>
      <c r="CA57" s="17">
        <v>0</v>
      </c>
      <c r="CB57" s="19">
        <v>1</v>
      </c>
      <c r="CC57" s="19">
        <v>0</v>
      </c>
      <c r="CD57" s="19">
        <v>0</v>
      </c>
      <c r="CE57" s="19">
        <v>0</v>
      </c>
      <c r="CF57" s="19">
        <v>1</v>
      </c>
      <c r="CG57" s="19">
        <v>0</v>
      </c>
      <c r="CH57" s="19">
        <v>0</v>
      </c>
      <c r="CI57" s="19">
        <v>0</v>
      </c>
      <c r="CJ57" s="19">
        <v>0</v>
      </c>
      <c r="CK57" s="19">
        <v>0</v>
      </c>
      <c r="CL57" s="19">
        <v>0</v>
      </c>
      <c r="CM57" s="19">
        <v>0</v>
      </c>
      <c r="CN57" s="19">
        <v>0</v>
      </c>
      <c r="CO57" s="19">
        <v>0</v>
      </c>
      <c r="CP57" s="19">
        <v>0</v>
      </c>
      <c r="CQ57" s="17">
        <v>0</v>
      </c>
      <c r="CR57" s="16">
        <v>0.11111111111111099</v>
      </c>
      <c r="CS57" s="16">
        <v>0</v>
      </c>
      <c r="CT57" s="16">
        <v>0</v>
      </c>
      <c r="CU57" s="17">
        <v>0</v>
      </c>
      <c r="CV57" s="49">
        <v>0.5</v>
      </c>
      <c r="CW57" s="19">
        <v>0</v>
      </c>
      <c r="CX57" s="19">
        <v>0</v>
      </c>
      <c r="CY57" s="19">
        <v>0</v>
      </c>
      <c r="CZ57" s="19">
        <v>0.25</v>
      </c>
      <c r="DA57" s="19">
        <v>0</v>
      </c>
      <c r="DB57" s="19">
        <v>0</v>
      </c>
      <c r="DC57" s="19">
        <v>0</v>
      </c>
      <c r="DD57" s="19">
        <v>0</v>
      </c>
      <c r="DE57" s="19">
        <v>0.25</v>
      </c>
      <c r="DF57" s="19">
        <v>0</v>
      </c>
      <c r="DG57" s="19">
        <v>0.22222222222222199</v>
      </c>
      <c r="DH57" s="19">
        <v>0</v>
      </c>
      <c r="DI57" s="19">
        <v>0</v>
      </c>
      <c r="DJ57" s="19">
        <v>0</v>
      </c>
      <c r="DK57" s="19">
        <v>0.11111111111111099</v>
      </c>
      <c r="DL57" s="19">
        <v>0</v>
      </c>
      <c r="DM57" s="19">
        <v>0</v>
      </c>
      <c r="DN57" s="19">
        <v>0</v>
      </c>
      <c r="DO57" s="19">
        <v>0</v>
      </c>
      <c r="DP57" s="19">
        <v>0.11111111111111099</v>
      </c>
      <c r="DQ57" s="17">
        <v>0</v>
      </c>
      <c r="DR57" s="49">
        <v>0</v>
      </c>
      <c r="DS57" s="19">
        <v>0.25</v>
      </c>
      <c r="DT57" s="19">
        <v>0.25</v>
      </c>
      <c r="DU57" s="19">
        <v>0</v>
      </c>
      <c r="DV57" s="19">
        <v>0</v>
      </c>
      <c r="DW57" s="19">
        <v>0</v>
      </c>
      <c r="DX57" s="19">
        <v>0</v>
      </c>
      <c r="DY57" s="19">
        <v>0</v>
      </c>
      <c r="DZ57" s="19">
        <v>0</v>
      </c>
      <c r="EA57" s="19">
        <v>0</v>
      </c>
      <c r="EB57" s="19">
        <v>0.5</v>
      </c>
      <c r="EC57" s="19">
        <v>0</v>
      </c>
      <c r="ED57" s="19">
        <v>0</v>
      </c>
      <c r="EE57" s="19">
        <v>0.11111111111111099</v>
      </c>
      <c r="EF57" s="19">
        <v>0.11111111111111099</v>
      </c>
      <c r="EG57" s="19">
        <v>0</v>
      </c>
      <c r="EH57" s="19">
        <v>0</v>
      </c>
      <c r="EI57" s="19">
        <v>0</v>
      </c>
      <c r="EJ57" s="19">
        <v>0</v>
      </c>
      <c r="EK57" s="19">
        <v>0</v>
      </c>
      <c r="EL57" s="19">
        <v>0</v>
      </c>
      <c r="EM57" s="19">
        <v>0</v>
      </c>
      <c r="EN57" s="19">
        <v>0.22222222222222199</v>
      </c>
      <c r="EO57" s="17">
        <v>0</v>
      </c>
      <c r="EP57" s="49">
        <v>0.148148148148148</v>
      </c>
      <c r="EQ57" s="19">
        <v>0.44444444444444398</v>
      </c>
      <c r="ER57" s="19">
        <v>1.85185185185185E-2</v>
      </c>
      <c r="ES57" s="19">
        <v>0.148148148148148</v>
      </c>
      <c r="ET57" s="19">
        <v>0.11111111111111099</v>
      </c>
      <c r="EU57" s="19">
        <v>9.2592592592592601E-2</v>
      </c>
      <c r="EV57" s="19">
        <v>0</v>
      </c>
      <c r="EW57" s="19">
        <v>0</v>
      </c>
      <c r="EX57" s="19">
        <v>0</v>
      </c>
      <c r="EY57" s="19">
        <v>3.7037037037037E-2</v>
      </c>
      <c r="EZ57" s="19">
        <v>0</v>
      </c>
      <c r="FA57" s="19">
        <v>0</v>
      </c>
      <c r="FB57" s="19">
        <v>0</v>
      </c>
      <c r="FC57" s="19">
        <v>0.125</v>
      </c>
      <c r="FD57" s="19">
        <v>0.4375</v>
      </c>
      <c r="FE57" s="19">
        <v>2.0833333333333301E-2</v>
      </c>
      <c r="FF57" s="19">
        <v>0.1875</v>
      </c>
      <c r="FG57" s="19">
        <v>8.3333333333333301E-2</v>
      </c>
      <c r="FH57" s="19">
        <v>8.3333333333333301E-2</v>
      </c>
      <c r="FI57" s="19">
        <v>2.0833333333333301E-2</v>
      </c>
      <c r="FJ57" s="19">
        <v>0</v>
      </c>
      <c r="FK57" s="19">
        <v>0</v>
      </c>
      <c r="FL57" s="19">
        <v>4.1666666666666699E-2</v>
      </c>
      <c r="FM57" s="19">
        <v>0</v>
      </c>
      <c r="FN57" s="19">
        <v>0</v>
      </c>
      <c r="FO57" s="17">
        <v>0</v>
      </c>
      <c r="FP57" s="49">
        <v>8.3333333333333301E-2</v>
      </c>
      <c r="FQ57" s="19">
        <v>0.20833333333333301</v>
      </c>
      <c r="FR57" s="19">
        <v>0.26851851851851799</v>
      </c>
      <c r="FS57" s="19">
        <v>0.25462962962962998</v>
      </c>
      <c r="FT57" s="19">
        <v>0.18518518518518501</v>
      </c>
      <c r="FU57" s="19">
        <v>0</v>
      </c>
      <c r="FV57" s="19">
        <v>8.3333333333333301E-2</v>
      </c>
      <c r="FW57" s="19">
        <v>0.25</v>
      </c>
      <c r="FX57" s="19">
        <v>0.26851851851851799</v>
      </c>
      <c r="FY57" s="19">
        <v>0.21296296296296299</v>
      </c>
      <c r="FZ57" s="19">
        <v>0.18518518518518501</v>
      </c>
      <c r="GA57" s="17">
        <v>0</v>
      </c>
      <c r="GB57" s="49">
        <v>8.8888888888888906E-2</v>
      </c>
      <c r="GC57" s="19">
        <v>4.4444444444444502E-2</v>
      </c>
      <c r="GD57" s="19">
        <v>8.8888888888888906E-2</v>
      </c>
      <c r="GE57" s="19">
        <v>0.31851851851851898</v>
      </c>
      <c r="GF57" s="19">
        <v>2.96296296296296E-2</v>
      </c>
      <c r="GG57" s="19">
        <v>2.96296296296296E-2</v>
      </c>
      <c r="GH57" s="19">
        <v>6.6666666666666693E-2</v>
      </c>
      <c r="GI57" s="19">
        <v>0.155555555555556</v>
      </c>
      <c r="GJ57" s="19">
        <v>0</v>
      </c>
      <c r="GK57" s="19">
        <v>5.9259259259259303E-2</v>
      </c>
      <c r="GL57" s="19">
        <v>2.96296296296296E-2</v>
      </c>
      <c r="GM57" s="19">
        <v>3.7037037037037E-2</v>
      </c>
      <c r="GN57" s="19">
        <v>7.4074074074074103E-3</v>
      </c>
      <c r="GO57" s="19">
        <v>4.4444444444444398E-2</v>
      </c>
      <c r="GP57" s="19">
        <v>0</v>
      </c>
      <c r="GQ57" s="17">
        <v>0</v>
      </c>
      <c r="GR57" s="19">
        <v>1</v>
      </c>
      <c r="GS57" s="19">
        <v>0</v>
      </c>
      <c r="GT57" s="49">
        <v>0</v>
      </c>
      <c r="GU57" s="19">
        <v>0</v>
      </c>
      <c r="GV57" s="19">
        <v>0</v>
      </c>
      <c r="GW57" s="19">
        <v>0</v>
      </c>
      <c r="GX57" s="19">
        <v>0</v>
      </c>
      <c r="GY57" s="19">
        <v>0</v>
      </c>
      <c r="GZ57" s="19">
        <v>0</v>
      </c>
      <c r="HA57" s="17">
        <v>0</v>
      </c>
      <c r="HB57" s="19">
        <v>0</v>
      </c>
      <c r="HC57" s="19">
        <v>1.48148148148148E-2</v>
      </c>
      <c r="HD57" s="19">
        <v>8.1481481481481502E-2</v>
      </c>
      <c r="HE57" s="19">
        <v>4.4444444444444398E-2</v>
      </c>
      <c r="HF57" s="19">
        <v>0</v>
      </c>
      <c r="HG57" s="19">
        <v>1.48148148148148E-2</v>
      </c>
      <c r="HH57" s="19">
        <v>0</v>
      </c>
      <c r="HI57" s="19">
        <v>0.281481481481481</v>
      </c>
      <c r="HJ57" s="19">
        <v>0.11851851851851899</v>
      </c>
      <c r="HK57" s="19">
        <v>7.4074074074074098E-2</v>
      </c>
      <c r="HL57" s="19">
        <v>0.125925925925926</v>
      </c>
      <c r="HM57" s="19">
        <v>2.96296296296296E-2</v>
      </c>
      <c r="HN57" s="19">
        <v>0.155555555555556</v>
      </c>
      <c r="HO57" s="19">
        <v>5.1851851851851899E-2</v>
      </c>
      <c r="HP57" s="19">
        <v>7.4074074074074103E-3</v>
      </c>
      <c r="HQ57" s="17">
        <v>0</v>
      </c>
      <c r="HR57" s="19">
        <v>0.66666666666666696</v>
      </c>
      <c r="HS57" s="19">
        <v>0.33333333333333298</v>
      </c>
      <c r="HT57" s="19">
        <v>0</v>
      </c>
      <c r="HU57" s="19">
        <v>0</v>
      </c>
      <c r="HV57" s="19">
        <v>0.66666666666666696</v>
      </c>
      <c r="HW57" s="19">
        <v>0.11111111111111099</v>
      </c>
      <c r="HX57" s="17">
        <v>0</v>
      </c>
      <c r="HY57" s="49">
        <v>0.124116037219485</v>
      </c>
      <c r="HZ57" s="19">
        <v>7.1481937602627194E-2</v>
      </c>
      <c r="IA57" s="19">
        <v>8.7277640941434004E-2</v>
      </c>
      <c r="IB57" s="19">
        <v>0.10279146141215099</v>
      </c>
      <c r="IC57" s="19">
        <v>0.129501915708812</v>
      </c>
      <c r="ID57" s="19">
        <v>6.6794608648056905E-2</v>
      </c>
      <c r="IE57" s="19">
        <v>7.2685413245758099E-2</v>
      </c>
      <c r="IF57" s="19">
        <v>4.69047619047619E-2</v>
      </c>
      <c r="IG57" s="19">
        <v>5.1873973727422001E-2</v>
      </c>
      <c r="IH57" s="19">
        <v>5.0683497536945801E-2</v>
      </c>
      <c r="II57" s="19">
        <v>5.82697044334975E-2</v>
      </c>
      <c r="IJ57" s="19">
        <v>4.69047619047619E-2</v>
      </c>
      <c r="IK57" s="19">
        <v>3.9583333333333297E-2</v>
      </c>
      <c r="IL57" s="19">
        <v>4.7321428571428598E-2</v>
      </c>
      <c r="IM57" s="19">
        <v>3.80952380952381E-3</v>
      </c>
      <c r="IN57" s="17">
        <v>0</v>
      </c>
      <c r="IO57" s="19">
        <v>0.44444444444444398</v>
      </c>
      <c r="IP57" s="19">
        <v>0</v>
      </c>
      <c r="IQ57" s="19">
        <v>0.22222222222222199</v>
      </c>
      <c r="IR57" s="19">
        <v>0</v>
      </c>
      <c r="IS57" s="19">
        <v>0</v>
      </c>
      <c r="IT57" s="19">
        <v>0.33333333333333298</v>
      </c>
      <c r="IU57" s="17">
        <v>0.11111111111111099</v>
      </c>
      <c r="IV57" s="16">
        <v>0.66666666666666696</v>
      </c>
      <c r="IW57" s="16">
        <v>0.77777777777777801</v>
      </c>
      <c r="IX57" s="16">
        <v>0.55555555555555602</v>
      </c>
      <c r="IY57" s="16">
        <v>0.11111111111111099</v>
      </c>
      <c r="IZ57" s="16">
        <v>-0.22222222222222199</v>
      </c>
      <c r="JA57" s="16">
        <v>0.77777777777777801</v>
      </c>
      <c r="JB57" s="16">
        <v>0.66666666666666696</v>
      </c>
      <c r="JC57" s="19">
        <v>0</v>
      </c>
      <c r="JD57" s="16">
        <v>0</v>
      </c>
      <c r="JE57" s="16">
        <v>0.55555555555555602</v>
      </c>
      <c r="JF57" s="19">
        <v>0.11111111111111099</v>
      </c>
      <c r="JG57" s="17">
        <v>0</v>
      </c>
      <c r="JH57" s="19">
        <v>9.2429667519181594E-2</v>
      </c>
      <c r="JI57" s="16">
        <v>8.4194373401534503E-2</v>
      </c>
      <c r="JJ57" s="16">
        <v>7.3529411764705899E-2</v>
      </c>
      <c r="JK57" s="16">
        <v>0.10721227621483401</v>
      </c>
      <c r="JL57" s="16">
        <v>0.118721227621483</v>
      </c>
      <c r="JM57" s="16">
        <v>0.126547314578005</v>
      </c>
      <c r="JN57" s="16">
        <v>0.100038363171355</v>
      </c>
      <c r="JO57" s="19">
        <v>9.9820971867007696E-2</v>
      </c>
      <c r="JP57" s="16">
        <v>8.8312020460358104E-2</v>
      </c>
      <c r="JQ57" s="16">
        <v>9.18030690537084E-2</v>
      </c>
      <c r="JR57" s="19">
        <v>1.7391304347826101E-2</v>
      </c>
      <c r="JS57" s="17">
        <v>0</v>
      </c>
      <c r="JT57" s="19">
        <v>0</v>
      </c>
      <c r="JU57" s="16">
        <v>0.11111111111111099</v>
      </c>
      <c r="JV57" s="16">
        <v>0.11111111111111099</v>
      </c>
      <c r="JW57" s="16">
        <v>0.22222222222222199</v>
      </c>
      <c r="JX57" s="16">
        <v>0.55555555555555602</v>
      </c>
      <c r="JY57" s="16">
        <v>0.11111111111111099</v>
      </c>
      <c r="JZ57" s="16">
        <v>0.33333333333333298</v>
      </c>
      <c r="KA57" s="19">
        <v>0.33333333333333298</v>
      </c>
      <c r="KB57" s="16">
        <v>0</v>
      </c>
      <c r="KC57" s="16">
        <v>0.55555555555555602</v>
      </c>
      <c r="KD57" s="19">
        <v>0</v>
      </c>
      <c r="KE57" s="17">
        <v>0</v>
      </c>
      <c r="KF57" s="16">
        <v>-0.44444444444444398</v>
      </c>
      <c r="KG57" s="16">
        <v>-0.22222222222222199</v>
      </c>
      <c r="KH57" s="16">
        <v>0.44444444444444398</v>
      </c>
      <c r="KI57" s="16">
        <v>0.66666666666666696</v>
      </c>
      <c r="KJ57" s="16">
        <v>-0.44444444444444398</v>
      </c>
      <c r="KK57" s="16">
        <v>-0.44444444444444398</v>
      </c>
      <c r="KL57" s="16">
        <v>0</v>
      </c>
      <c r="KM57" s="16">
        <v>0.22222222222222199</v>
      </c>
      <c r="KN57" s="49">
        <v>0.33333333333333298</v>
      </c>
      <c r="KO57" s="19">
        <v>0</v>
      </c>
      <c r="KP57" s="19">
        <v>0</v>
      </c>
      <c r="KQ57" s="19">
        <v>0</v>
      </c>
      <c r="KR57" s="19">
        <v>0</v>
      </c>
      <c r="KS57" s="19">
        <v>0.44444444444444398</v>
      </c>
      <c r="KT57" s="17">
        <v>0</v>
      </c>
      <c r="KU57" s="353"/>
      <c r="KV57" s="353"/>
      <c r="KW57" s="353"/>
      <c r="KX57" s="353"/>
      <c r="KY57" s="354"/>
      <c r="KZ57" s="353"/>
      <c r="LA57" s="353"/>
      <c r="LB57" s="353"/>
      <c r="LC57" s="353"/>
      <c r="LD57" s="355"/>
      <c r="LE57" s="16">
        <v>0</v>
      </c>
      <c r="LF57" s="16">
        <v>0.57142857142857195</v>
      </c>
      <c r="LG57" s="16">
        <v>0.42857142857142899</v>
      </c>
      <c r="LH57" s="16">
        <v>0</v>
      </c>
      <c r="LI57" s="16">
        <v>0</v>
      </c>
      <c r="LJ57" s="16">
        <v>0.22222222222222199</v>
      </c>
      <c r="LK57" s="49">
        <v>0</v>
      </c>
      <c r="LL57" s="16">
        <v>0.28571428571428598</v>
      </c>
      <c r="LM57" s="16">
        <v>0.71428571428571397</v>
      </c>
      <c r="LN57" s="19">
        <v>0</v>
      </c>
      <c r="LO57" s="19">
        <v>0</v>
      </c>
      <c r="LP57" s="19">
        <v>0.22222222222222199</v>
      </c>
      <c r="LQ57" s="49">
        <v>0</v>
      </c>
      <c r="LR57" s="16">
        <v>0.33333333333333298</v>
      </c>
      <c r="LS57" s="16">
        <v>0.11111111111111099</v>
      </c>
      <c r="LT57" s="16">
        <v>0</v>
      </c>
      <c r="LU57" s="19">
        <v>0.33333333333333298</v>
      </c>
      <c r="LV57" s="16">
        <v>0</v>
      </c>
      <c r="LW57" s="16">
        <v>0</v>
      </c>
      <c r="LX57" s="19">
        <v>0</v>
      </c>
      <c r="LY57" s="19">
        <v>0</v>
      </c>
      <c r="LZ57" s="17">
        <v>0</v>
      </c>
      <c r="MA57" s="16">
        <v>0</v>
      </c>
      <c r="MB57" s="16">
        <v>0.11111111111111099</v>
      </c>
      <c r="MC57" s="16">
        <v>0</v>
      </c>
      <c r="MD57" s="16">
        <v>0</v>
      </c>
      <c r="ME57" s="19">
        <v>0</v>
      </c>
      <c r="MF57" s="16">
        <v>0</v>
      </c>
      <c r="MG57" s="16">
        <v>0</v>
      </c>
      <c r="MH57" s="19">
        <v>0.11111111111111099</v>
      </c>
      <c r="MI57" s="17">
        <v>0</v>
      </c>
      <c r="MJ57" s="16">
        <v>0</v>
      </c>
      <c r="MK57" s="16">
        <v>0.22222222222222199</v>
      </c>
      <c r="ML57" s="16">
        <v>0.66666666666666696</v>
      </c>
      <c r="MM57" s="16">
        <v>0.11111111111111099</v>
      </c>
      <c r="MN57" s="16">
        <v>0</v>
      </c>
      <c r="MO57" s="16">
        <v>0</v>
      </c>
      <c r="MP57" s="49">
        <v>0</v>
      </c>
      <c r="MQ57" s="16">
        <v>0.11111111111111099</v>
      </c>
      <c r="MR57" s="16">
        <v>0.77777777777777801</v>
      </c>
      <c r="MS57" s="16">
        <v>0.11111111111111099</v>
      </c>
      <c r="MT57" s="19">
        <v>0</v>
      </c>
      <c r="MU57" s="17">
        <v>0</v>
      </c>
      <c r="MV57" s="16">
        <v>0</v>
      </c>
      <c r="MW57" s="16">
        <v>0.11111111111111099</v>
      </c>
      <c r="MX57" s="16">
        <v>0</v>
      </c>
      <c r="MY57" s="16">
        <v>0</v>
      </c>
      <c r="MZ57" s="19">
        <v>0.11111111111111099</v>
      </c>
      <c r="NA57" s="16">
        <v>0</v>
      </c>
      <c r="NB57" s="16">
        <v>0</v>
      </c>
      <c r="NC57" s="19">
        <v>0</v>
      </c>
      <c r="ND57" s="17">
        <v>0</v>
      </c>
      <c r="NE57" s="19">
        <v>0</v>
      </c>
      <c r="NF57" s="16">
        <v>0.11111111111111099</v>
      </c>
      <c r="NG57" s="16">
        <v>0</v>
      </c>
      <c r="NH57" s="16">
        <v>0.11111111111111099</v>
      </c>
      <c r="NI57" s="19">
        <v>0</v>
      </c>
      <c r="NJ57" s="16">
        <v>0</v>
      </c>
      <c r="NK57" s="16">
        <v>0</v>
      </c>
      <c r="NL57" s="19">
        <v>0</v>
      </c>
      <c r="NM57" s="17">
        <v>0</v>
      </c>
      <c r="NN57" s="19">
        <v>0</v>
      </c>
      <c r="NO57" s="19">
        <v>0</v>
      </c>
      <c r="NP57" s="19">
        <v>0.5</v>
      </c>
      <c r="NQ57" s="19">
        <v>0.5</v>
      </c>
      <c r="NR57" s="19">
        <v>0</v>
      </c>
      <c r="NS57" s="17">
        <v>0.77777777777777801</v>
      </c>
      <c r="NT57" s="19">
        <v>0</v>
      </c>
      <c r="NU57" s="19">
        <v>0</v>
      </c>
      <c r="NV57" s="19">
        <v>0.5</v>
      </c>
      <c r="NW57" s="19">
        <v>0.5</v>
      </c>
      <c r="NX57" s="19">
        <v>0</v>
      </c>
      <c r="NY57" s="17">
        <v>0.77777777777777801</v>
      </c>
      <c r="NZ57" s="19">
        <v>0</v>
      </c>
      <c r="OA57" s="19">
        <v>0</v>
      </c>
      <c r="OB57" s="19">
        <v>0</v>
      </c>
      <c r="OC57" s="19">
        <v>0</v>
      </c>
      <c r="OD57" s="19">
        <v>0</v>
      </c>
      <c r="OE57" s="19">
        <v>0</v>
      </c>
      <c r="OF57" s="19">
        <v>0</v>
      </c>
      <c r="OG57" s="19">
        <v>0</v>
      </c>
      <c r="OH57" s="17">
        <v>0</v>
      </c>
      <c r="OI57" s="19">
        <v>0</v>
      </c>
      <c r="OJ57" s="19">
        <v>0.11111111111111099</v>
      </c>
      <c r="OK57" s="19">
        <v>0.11111111111111099</v>
      </c>
      <c r="OL57" s="19">
        <v>0.11111111111111099</v>
      </c>
      <c r="OM57" s="19">
        <v>0</v>
      </c>
      <c r="ON57" s="19">
        <v>0</v>
      </c>
      <c r="OO57" s="19">
        <v>0</v>
      </c>
      <c r="OP57" s="19">
        <v>0</v>
      </c>
      <c r="OQ57" s="17">
        <v>0</v>
      </c>
      <c r="OR57" s="19">
        <v>0</v>
      </c>
      <c r="OS57" s="19">
        <v>0</v>
      </c>
      <c r="OT57" s="19">
        <v>1</v>
      </c>
      <c r="OU57" s="19">
        <v>0</v>
      </c>
      <c r="OV57" s="19">
        <v>0</v>
      </c>
      <c r="OW57" s="17">
        <v>0.88888888888888895</v>
      </c>
      <c r="OX57" s="19">
        <v>0</v>
      </c>
      <c r="OY57" s="19">
        <v>0</v>
      </c>
      <c r="OZ57" s="19">
        <v>1</v>
      </c>
      <c r="PA57" s="19">
        <v>0</v>
      </c>
      <c r="PB57" s="19">
        <v>0</v>
      </c>
      <c r="PC57" s="17">
        <v>0.88888888888888895</v>
      </c>
      <c r="PD57" s="19">
        <v>0</v>
      </c>
      <c r="PE57" s="19">
        <v>0</v>
      </c>
      <c r="PF57" s="19">
        <v>0</v>
      </c>
      <c r="PG57" s="19">
        <v>0</v>
      </c>
      <c r="PH57" s="19">
        <v>0</v>
      </c>
      <c r="PI57" s="19">
        <v>0</v>
      </c>
      <c r="PJ57" s="19">
        <v>0</v>
      </c>
      <c r="PK57" s="19">
        <v>0</v>
      </c>
      <c r="PL57" s="17">
        <v>0</v>
      </c>
      <c r="PM57" s="19">
        <v>0</v>
      </c>
      <c r="PN57" s="19">
        <v>0</v>
      </c>
      <c r="PO57" s="19">
        <v>0</v>
      </c>
      <c r="PP57" s="19">
        <v>0</v>
      </c>
      <c r="PQ57" s="19">
        <v>0</v>
      </c>
      <c r="PR57" s="19">
        <v>0</v>
      </c>
      <c r="PS57" s="19">
        <v>0</v>
      </c>
      <c r="PT57" s="19">
        <v>0</v>
      </c>
      <c r="PU57" s="17">
        <v>0</v>
      </c>
      <c r="PV57" s="19">
        <v>0.12962962962963001</v>
      </c>
      <c r="PW57" s="16">
        <v>9.2592592592592601E-2</v>
      </c>
      <c r="PX57" s="16">
        <v>0.12962962962963001</v>
      </c>
      <c r="PY57" s="16">
        <v>0.33333333333333298</v>
      </c>
      <c r="PZ57" s="19">
        <v>0</v>
      </c>
      <c r="QA57" s="16">
        <v>0.11111111111111099</v>
      </c>
      <c r="QB57" s="16">
        <v>0.203703703703704</v>
      </c>
      <c r="QC57" s="19">
        <v>0</v>
      </c>
      <c r="QD57" s="17">
        <v>0</v>
      </c>
      <c r="QE57" s="19">
        <v>1.85185185185185E-2</v>
      </c>
      <c r="QF57" s="16">
        <v>0.240740740740741</v>
      </c>
      <c r="QG57" s="16">
        <v>5.5555555555555601E-2</v>
      </c>
      <c r="QH57" s="16">
        <v>7.4074074074074098E-2</v>
      </c>
      <c r="QI57" s="19">
        <v>0.37037037037037002</v>
      </c>
      <c r="QJ57" s="16">
        <v>0.16666666666666699</v>
      </c>
      <c r="QK57" s="16">
        <v>7.4074074074074098E-2</v>
      </c>
      <c r="QL57" s="19">
        <v>0</v>
      </c>
      <c r="QM57" s="17">
        <v>0</v>
      </c>
      <c r="QN57" s="19">
        <v>0.296296296296296</v>
      </c>
      <c r="QO57" s="16">
        <v>0.203703703703704</v>
      </c>
      <c r="QP57" s="16">
        <v>0.16666666666666699</v>
      </c>
      <c r="QQ57" s="16">
        <v>0</v>
      </c>
      <c r="QR57" s="19">
        <v>0.27777777777777801</v>
      </c>
      <c r="QS57" s="16">
        <v>3.7037037037037E-2</v>
      </c>
      <c r="QT57" s="16">
        <v>1.85185185185185E-2</v>
      </c>
      <c r="QU57" s="19">
        <v>0</v>
      </c>
      <c r="QV57" s="17">
        <v>0</v>
      </c>
      <c r="QW57" s="49">
        <v>2</v>
      </c>
      <c r="QX57" s="19">
        <v>0.25</v>
      </c>
      <c r="QY57" s="19">
        <v>0</v>
      </c>
      <c r="QZ57" s="17">
        <v>0</v>
      </c>
      <c r="RA57" s="49">
        <v>1.5</v>
      </c>
      <c r="RB57" s="19">
        <v>0</v>
      </c>
      <c r="RC57" s="19">
        <v>0</v>
      </c>
      <c r="RD57" s="17">
        <v>0</v>
      </c>
      <c r="RE57" s="49">
        <v>64331.555555555598</v>
      </c>
      <c r="RF57" s="19">
        <v>261.875</v>
      </c>
      <c r="RG57" s="19">
        <v>582</v>
      </c>
      <c r="RH57" s="17">
        <v>3442.2857142857101</v>
      </c>
      <c r="RI57" s="357"/>
      <c r="RJ57" s="354"/>
      <c r="RK57" s="354"/>
      <c r="RL57" s="355"/>
      <c r="RM57" s="363">
        <v>37.444444444444443</v>
      </c>
    </row>
    <row r="58" spans="1:481" x14ac:dyDescent="0.25">
      <c r="A58" s="33">
        <v>44531</v>
      </c>
      <c r="B58" s="49">
        <v>0.42857142857142899</v>
      </c>
      <c r="C58" s="17">
        <v>0.57142857142857095</v>
      </c>
      <c r="D58" s="49">
        <v>0.57142857142857195</v>
      </c>
      <c r="E58" s="19">
        <v>0.42857142857142899</v>
      </c>
      <c r="F58" s="19">
        <v>0</v>
      </c>
      <c r="G58" s="17">
        <v>0</v>
      </c>
      <c r="H58" s="19">
        <v>1</v>
      </c>
      <c r="I58" s="19">
        <v>0</v>
      </c>
      <c r="J58" s="19">
        <v>0</v>
      </c>
      <c r="K58" s="19">
        <v>0</v>
      </c>
      <c r="L58" s="19">
        <v>1</v>
      </c>
      <c r="M58" s="19">
        <v>0</v>
      </c>
      <c r="N58" s="19">
        <v>0</v>
      </c>
      <c r="O58" s="19">
        <v>0</v>
      </c>
      <c r="P58" s="19">
        <v>0</v>
      </c>
      <c r="Q58" s="19">
        <v>0</v>
      </c>
      <c r="R58" s="19">
        <v>0</v>
      </c>
      <c r="S58" s="19">
        <v>0</v>
      </c>
      <c r="T58" s="19">
        <v>0</v>
      </c>
      <c r="U58" s="19">
        <v>0</v>
      </c>
      <c r="V58" s="19">
        <v>0</v>
      </c>
      <c r="W58" s="19">
        <v>0</v>
      </c>
      <c r="X58" s="49">
        <v>0.14285714285714299</v>
      </c>
      <c r="Y58" s="19">
        <v>-0.14285714285714299</v>
      </c>
      <c r="Z58" s="19">
        <v>0</v>
      </c>
      <c r="AA58" s="19">
        <v>0</v>
      </c>
      <c r="AB58" s="49">
        <v>0.6</v>
      </c>
      <c r="AC58" s="19">
        <v>0</v>
      </c>
      <c r="AD58" s="19">
        <v>0</v>
      </c>
      <c r="AE58" s="19">
        <v>0</v>
      </c>
      <c r="AF58" s="19">
        <v>0.2</v>
      </c>
      <c r="AG58" s="19">
        <v>0</v>
      </c>
      <c r="AH58" s="19">
        <v>0</v>
      </c>
      <c r="AI58" s="19">
        <v>0</v>
      </c>
      <c r="AJ58" s="19">
        <v>0</v>
      </c>
      <c r="AK58" s="19">
        <v>0.2</v>
      </c>
      <c r="AL58" s="19">
        <v>0</v>
      </c>
      <c r="AM58" s="19">
        <v>0.42857142857142899</v>
      </c>
      <c r="AN58" s="19">
        <v>0</v>
      </c>
      <c r="AO58" s="19">
        <v>0</v>
      </c>
      <c r="AP58" s="19">
        <v>0</v>
      </c>
      <c r="AQ58" s="19">
        <v>0.14285714285714299</v>
      </c>
      <c r="AR58" s="19">
        <v>0</v>
      </c>
      <c r="AS58" s="19">
        <v>0</v>
      </c>
      <c r="AT58" s="19">
        <v>0</v>
      </c>
      <c r="AU58" s="19">
        <v>0</v>
      </c>
      <c r="AV58" s="19">
        <v>0.14285714285714299</v>
      </c>
      <c r="AW58" s="17">
        <v>0</v>
      </c>
      <c r="AX58" s="49">
        <v>0</v>
      </c>
      <c r="AY58" s="19">
        <v>0</v>
      </c>
      <c r="AZ58" s="19">
        <v>0</v>
      </c>
      <c r="BA58" s="19">
        <v>0</v>
      </c>
      <c r="BB58" s="19">
        <v>0</v>
      </c>
      <c r="BC58" s="19">
        <v>0</v>
      </c>
      <c r="BD58" s="19">
        <v>0</v>
      </c>
      <c r="BE58" s="19">
        <v>0</v>
      </c>
      <c r="BF58" s="19">
        <v>0</v>
      </c>
      <c r="BG58" s="19">
        <v>0</v>
      </c>
      <c r="BH58" s="19">
        <v>1</v>
      </c>
      <c r="BI58" s="19">
        <v>0</v>
      </c>
      <c r="BJ58" s="19">
        <v>0</v>
      </c>
      <c r="BK58" s="19">
        <v>0</v>
      </c>
      <c r="BL58" s="19">
        <v>0</v>
      </c>
      <c r="BM58" s="19">
        <v>0</v>
      </c>
      <c r="BN58" s="19">
        <v>0</v>
      </c>
      <c r="BO58" s="19">
        <v>0</v>
      </c>
      <c r="BP58" s="19">
        <v>0</v>
      </c>
      <c r="BQ58" s="19">
        <v>0</v>
      </c>
      <c r="BR58" s="19">
        <v>0</v>
      </c>
      <c r="BS58" s="19">
        <v>0</v>
      </c>
      <c r="BT58" s="19">
        <v>0.42857142857142899</v>
      </c>
      <c r="BU58" s="17">
        <v>0</v>
      </c>
      <c r="BV58" s="49">
        <v>0.42857142857142899</v>
      </c>
      <c r="BW58" s="17">
        <v>0.57142857142857095</v>
      </c>
      <c r="BX58" s="16">
        <v>0.57142857142857195</v>
      </c>
      <c r="BY58" s="16">
        <v>0.42857142857142899</v>
      </c>
      <c r="BZ58" s="16">
        <v>0</v>
      </c>
      <c r="CA58" s="17">
        <v>0</v>
      </c>
      <c r="CB58" s="19">
        <v>1</v>
      </c>
      <c r="CC58" s="19">
        <v>0</v>
      </c>
      <c r="CD58" s="19">
        <v>0</v>
      </c>
      <c r="CE58" s="19">
        <v>0</v>
      </c>
      <c r="CF58" s="19">
        <v>1</v>
      </c>
      <c r="CG58" s="19">
        <v>0</v>
      </c>
      <c r="CH58" s="19">
        <v>0</v>
      </c>
      <c r="CI58" s="19">
        <v>0</v>
      </c>
      <c r="CJ58" s="19">
        <v>0</v>
      </c>
      <c r="CK58" s="19">
        <v>0</v>
      </c>
      <c r="CL58" s="19">
        <v>0</v>
      </c>
      <c r="CM58" s="19">
        <v>0</v>
      </c>
      <c r="CN58" s="19">
        <v>0</v>
      </c>
      <c r="CO58" s="19">
        <v>0</v>
      </c>
      <c r="CP58" s="19">
        <v>0</v>
      </c>
      <c r="CQ58" s="17">
        <v>0</v>
      </c>
      <c r="CR58" s="16">
        <v>-0.14285714285714299</v>
      </c>
      <c r="CS58" s="16">
        <v>-0.14285714285714299</v>
      </c>
      <c r="CT58" s="16">
        <v>0</v>
      </c>
      <c r="CU58" s="17">
        <v>0</v>
      </c>
      <c r="CV58" s="49">
        <v>0.5</v>
      </c>
      <c r="CW58" s="19">
        <v>0</v>
      </c>
      <c r="CX58" s="19">
        <v>0</v>
      </c>
      <c r="CY58" s="19">
        <v>0</v>
      </c>
      <c r="CZ58" s="19">
        <v>0</v>
      </c>
      <c r="DA58" s="19">
        <v>0</v>
      </c>
      <c r="DB58" s="19">
        <v>0</v>
      </c>
      <c r="DC58" s="19">
        <v>0.25</v>
      </c>
      <c r="DD58" s="19">
        <v>0</v>
      </c>
      <c r="DE58" s="19">
        <v>0.25</v>
      </c>
      <c r="DF58" s="19">
        <v>0</v>
      </c>
      <c r="DG58" s="19">
        <v>0.28571428571428598</v>
      </c>
      <c r="DH58" s="19">
        <v>0</v>
      </c>
      <c r="DI58" s="19">
        <v>0</v>
      </c>
      <c r="DJ58" s="19">
        <v>0</v>
      </c>
      <c r="DK58" s="19">
        <v>0</v>
      </c>
      <c r="DL58" s="19">
        <v>0</v>
      </c>
      <c r="DM58" s="19">
        <v>0</v>
      </c>
      <c r="DN58" s="19">
        <v>0.14285714285714299</v>
      </c>
      <c r="DO58" s="19">
        <v>0</v>
      </c>
      <c r="DP58" s="19">
        <v>0.14285714285714299</v>
      </c>
      <c r="DQ58" s="17">
        <v>0</v>
      </c>
      <c r="DR58" s="49">
        <v>0</v>
      </c>
      <c r="DS58" s="19">
        <v>0</v>
      </c>
      <c r="DT58" s="19">
        <v>0</v>
      </c>
      <c r="DU58" s="19">
        <v>0</v>
      </c>
      <c r="DV58" s="19">
        <v>0</v>
      </c>
      <c r="DW58" s="19">
        <v>0</v>
      </c>
      <c r="DX58" s="19">
        <v>0</v>
      </c>
      <c r="DY58" s="19">
        <v>0</v>
      </c>
      <c r="DZ58" s="19">
        <v>0</v>
      </c>
      <c r="EA58" s="19">
        <v>0</v>
      </c>
      <c r="EB58" s="19">
        <v>1</v>
      </c>
      <c r="EC58" s="19">
        <v>0</v>
      </c>
      <c r="ED58" s="19">
        <v>0</v>
      </c>
      <c r="EE58" s="19">
        <v>0</v>
      </c>
      <c r="EF58" s="19">
        <v>0</v>
      </c>
      <c r="EG58" s="19">
        <v>0</v>
      </c>
      <c r="EH58" s="19">
        <v>0</v>
      </c>
      <c r="EI58" s="19">
        <v>0</v>
      </c>
      <c r="EJ58" s="19">
        <v>0</v>
      </c>
      <c r="EK58" s="19">
        <v>0</v>
      </c>
      <c r="EL58" s="19">
        <v>0</v>
      </c>
      <c r="EM58" s="19">
        <v>0</v>
      </c>
      <c r="EN58" s="19">
        <v>0.42857142857142899</v>
      </c>
      <c r="EO58" s="17">
        <v>0</v>
      </c>
      <c r="EP58" s="49">
        <v>0.119047619047619</v>
      </c>
      <c r="EQ58" s="19">
        <v>0.42857142857142899</v>
      </c>
      <c r="ER58" s="19">
        <v>0</v>
      </c>
      <c r="ES58" s="19">
        <v>0.214285714285714</v>
      </c>
      <c r="ET58" s="19">
        <v>0</v>
      </c>
      <c r="EU58" s="19">
        <v>4.7619047619047603E-2</v>
      </c>
      <c r="EV58" s="19">
        <v>7.1428571428571397E-2</v>
      </c>
      <c r="EW58" s="19">
        <v>0</v>
      </c>
      <c r="EX58" s="19">
        <v>0</v>
      </c>
      <c r="EY58" s="19">
        <v>0.119047619047619</v>
      </c>
      <c r="EZ58" s="19">
        <v>0</v>
      </c>
      <c r="FA58" s="19">
        <v>0</v>
      </c>
      <c r="FB58" s="19">
        <v>0</v>
      </c>
      <c r="FC58" s="19">
        <v>8.3333333333333301E-2</v>
      </c>
      <c r="FD58" s="19">
        <v>0.41666666666666702</v>
      </c>
      <c r="FE58" s="19">
        <v>2.7777777777777801E-2</v>
      </c>
      <c r="FF58" s="19">
        <v>0.194444444444444</v>
      </c>
      <c r="FG58" s="19">
        <v>0</v>
      </c>
      <c r="FH58" s="19">
        <v>2.7777777777777801E-2</v>
      </c>
      <c r="FI58" s="19">
        <v>8.3333333333333301E-2</v>
      </c>
      <c r="FJ58" s="19">
        <v>0</v>
      </c>
      <c r="FK58" s="19">
        <v>0</v>
      </c>
      <c r="FL58" s="19">
        <v>0.16666666666666699</v>
      </c>
      <c r="FM58" s="19">
        <v>0</v>
      </c>
      <c r="FN58" s="19">
        <v>0</v>
      </c>
      <c r="FO58" s="17">
        <v>0</v>
      </c>
      <c r="FP58" s="49">
        <v>0.18333333333333299</v>
      </c>
      <c r="FQ58" s="19">
        <v>0.19523809523809499</v>
      </c>
      <c r="FR58" s="19">
        <v>0.24761904761904799</v>
      </c>
      <c r="FS58" s="19">
        <v>0.16428571428571401</v>
      </c>
      <c r="FT58" s="19">
        <v>0.20952380952381</v>
      </c>
      <c r="FU58" s="19">
        <v>0</v>
      </c>
      <c r="FV58" s="19">
        <v>0.18333333333333299</v>
      </c>
      <c r="FW58" s="19">
        <v>0.19523809523809499</v>
      </c>
      <c r="FX58" s="19">
        <v>0.24761904761904799</v>
      </c>
      <c r="FY58" s="19">
        <v>0.16428571428571401</v>
      </c>
      <c r="FZ58" s="19">
        <v>0.20952380952381</v>
      </c>
      <c r="GA58" s="17">
        <v>0</v>
      </c>
      <c r="GB58" s="49">
        <v>1.9047619047619001E-2</v>
      </c>
      <c r="GC58" s="19">
        <v>5.7142857142857197E-2</v>
      </c>
      <c r="GD58" s="19">
        <v>0.114285714285714</v>
      </c>
      <c r="GE58" s="19">
        <v>0.266666666666667</v>
      </c>
      <c r="GF58" s="19">
        <v>4.7619047619047603E-2</v>
      </c>
      <c r="GG58" s="19">
        <v>4.7619047619047603E-2</v>
      </c>
      <c r="GH58" s="19">
        <v>4.7619047619047603E-2</v>
      </c>
      <c r="GI58" s="19">
        <v>0.20952380952381</v>
      </c>
      <c r="GJ58" s="19">
        <v>3.8095238095238099E-2</v>
      </c>
      <c r="GK58" s="19">
        <v>8.5714285714285701E-2</v>
      </c>
      <c r="GL58" s="19">
        <v>0</v>
      </c>
      <c r="GM58" s="19">
        <v>9.5238095238095195E-3</v>
      </c>
      <c r="GN58" s="19">
        <v>0</v>
      </c>
      <c r="GO58" s="19">
        <v>5.7142857142857197E-2</v>
      </c>
      <c r="GP58" s="19">
        <v>0</v>
      </c>
      <c r="GQ58" s="17">
        <v>0</v>
      </c>
      <c r="GR58" s="19">
        <v>0.85714285714285698</v>
      </c>
      <c r="GS58" s="19">
        <v>0.14285714285714299</v>
      </c>
      <c r="GT58" s="49">
        <v>0.14285714285714299</v>
      </c>
      <c r="GU58" s="19">
        <v>0</v>
      </c>
      <c r="GV58" s="19">
        <v>0</v>
      </c>
      <c r="GW58" s="19">
        <v>0</v>
      </c>
      <c r="GX58" s="19">
        <v>0.14285714285714299</v>
      </c>
      <c r="GY58" s="19">
        <v>0</v>
      </c>
      <c r="GZ58" s="19">
        <v>0.14285714285714299</v>
      </c>
      <c r="HA58" s="17">
        <v>0</v>
      </c>
      <c r="HB58" s="19">
        <v>0</v>
      </c>
      <c r="HC58" s="19">
        <v>9.5238095238095195E-3</v>
      </c>
      <c r="HD58" s="19">
        <v>6.6666666666666693E-2</v>
      </c>
      <c r="HE58" s="19">
        <v>5.7142857142857099E-2</v>
      </c>
      <c r="HF58" s="19">
        <v>0</v>
      </c>
      <c r="HG58" s="19">
        <v>0</v>
      </c>
      <c r="HH58" s="19">
        <v>3.8095238095238099E-2</v>
      </c>
      <c r="HI58" s="19">
        <v>0.266666666666667</v>
      </c>
      <c r="HJ58" s="19">
        <v>0.161904761904762</v>
      </c>
      <c r="HK58" s="19">
        <v>6.6666666666666693E-2</v>
      </c>
      <c r="HL58" s="19">
        <v>9.5238095238095302E-2</v>
      </c>
      <c r="HM58" s="19">
        <v>5.7142857142857099E-2</v>
      </c>
      <c r="HN58" s="19">
        <v>0.14285714285714299</v>
      </c>
      <c r="HO58" s="19">
        <v>2.8571428571428598E-2</v>
      </c>
      <c r="HP58" s="19">
        <v>9.5238095238095195E-3</v>
      </c>
      <c r="HQ58" s="17">
        <v>0</v>
      </c>
      <c r="HR58" s="19">
        <v>0.57142857142857095</v>
      </c>
      <c r="HS58" s="19">
        <v>0.28571428571428598</v>
      </c>
      <c r="HT58" s="19">
        <v>0</v>
      </c>
      <c r="HU58" s="19">
        <v>0</v>
      </c>
      <c r="HV58" s="19">
        <v>0.71428571428571397</v>
      </c>
      <c r="HW58" s="19">
        <v>0</v>
      </c>
      <c r="HX58" s="17">
        <v>0</v>
      </c>
      <c r="HY58" s="49">
        <v>0.12902255639097701</v>
      </c>
      <c r="HZ58" s="19">
        <v>7.5083162451583502E-2</v>
      </c>
      <c r="IA58" s="19">
        <v>7.4736842105263199E-2</v>
      </c>
      <c r="IB58" s="19">
        <v>0.109473684210526</v>
      </c>
      <c r="IC58" s="19">
        <v>0.156892230576441</v>
      </c>
      <c r="ID58" s="19">
        <v>5.1632490316700801E-2</v>
      </c>
      <c r="IE58" s="19">
        <v>5.0939849624060098E-2</v>
      </c>
      <c r="IF58" s="19">
        <v>4.1731601731601703E-2</v>
      </c>
      <c r="IG58" s="19">
        <v>4.0346320346320297E-2</v>
      </c>
      <c r="IH58" s="19">
        <v>5.3905217589428102E-2</v>
      </c>
      <c r="II58" s="19">
        <v>7.3629528366370503E-2</v>
      </c>
      <c r="IJ58" s="19">
        <v>5.1978810663021201E-2</v>
      </c>
      <c r="IK58" s="19">
        <v>4.4004329004328997E-2</v>
      </c>
      <c r="IL58" s="19">
        <v>4.6623376623376601E-2</v>
      </c>
      <c r="IM58" s="19">
        <v>0</v>
      </c>
      <c r="IN58" s="17">
        <v>0</v>
      </c>
      <c r="IO58" s="19">
        <v>0.42857142857142899</v>
      </c>
      <c r="IP58" s="19">
        <v>0.14285714285714299</v>
      </c>
      <c r="IQ58" s="19">
        <v>0</v>
      </c>
      <c r="IR58" s="19">
        <v>0.28571428571428598</v>
      </c>
      <c r="IS58" s="19">
        <v>0</v>
      </c>
      <c r="IT58" s="19">
        <v>0.14285714285714299</v>
      </c>
      <c r="IU58" s="17">
        <v>0.14285714285714299</v>
      </c>
      <c r="IV58" s="16">
        <v>0.14285714285714299</v>
      </c>
      <c r="IW58" s="16">
        <v>0.42857142857142899</v>
      </c>
      <c r="IX58" s="16">
        <v>0.85714285714285698</v>
      </c>
      <c r="IY58" s="16">
        <v>0.28571428571428598</v>
      </c>
      <c r="IZ58" s="16">
        <v>-0.14285714285714299</v>
      </c>
      <c r="JA58" s="16">
        <v>0.28571428571428598</v>
      </c>
      <c r="JB58" s="16">
        <v>0.71428571428571397</v>
      </c>
      <c r="JC58" s="19">
        <v>-0.14285714285714299</v>
      </c>
      <c r="JD58" s="16">
        <v>-0.14285714285714299</v>
      </c>
      <c r="JE58" s="16">
        <v>0.42857142857142899</v>
      </c>
      <c r="JF58" s="19">
        <v>0</v>
      </c>
      <c r="JG58" s="17">
        <v>0</v>
      </c>
      <c r="JH58" s="19">
        <v>7.4603174603174602E-2</v>
      </c>
      <c r="JI58" s="16">
        <v>5.0793650793650801E-2</v>
      </c>
      <c r="JJ58" s="16">
        <v>7.2486772486772502E-2</v>
      </c>
      <c r="JK58" s="16">
        <v>7.4603174603174602E-2</v>
      </c>
      <c r="JL58" s="16">
        <v>0.178042328042328</v>
      </c>
      <c r="JM58" s="16">
        <v>7.2486772486772502E-2</v>
      </c>
      <c r="JN58" s="16">
        <v>4.4444444444444398E-2</v>
      </c>
      <c r="JO58" s="19">
        <v>0.17407407407407399</v>
      </c>
      <c r="JP58" s="16">
        <v>0.20396825396825399</v>
      </c>
      <c r="JQ58" s="16">
        <v>5.4497354497354503E-2</v>
      </c>
      <c r="JR58" s="19">
        <v>0</v>
      </c>
      <c r="JS58" s="17">
        <v>0</v>
      </c>
      <c r="JT58" s="19">
        <v>0</v>
      </c>
      <c r="JU58" s="16">
        <v>0.14285714285714299</v>
      </c>
      <c r="JV58" s="16">
        <v>0.14285714285714299</v>
      </c>
      <c r="JW58" s="16">
        <v>0</v>
      </c>
      <c r="JX58" s="16">
        <v>0.28571428571428598</v>
      </c>
      <c r="JY58" s="16">
        <v>0.14285714285714299</v>
      </c>
      <c r="JZ58" s="16">
        <v>0.14285714285714299</v>
      </c>
      <c r="KA58" s="19">
        <v>0.14285714285714299</v>
      </c>
      <c r="KB58" s="16">
        <v>0.14285714285714299</v>
      </c>
      <c r="KC58" s="16">
        <v>0.57142857142857095</v>
      </c>
      <c r="KD58" s="19">
        <v>0</v>
      </c>
      <c r="KE58" s="17">
        <v>0</v>
      </c>
      <c r="KF58" s="16">
        <v>-0.85714285714285698</v>
      </c>
      <c r="KG58" s="16">
        <v>-0.28571428571428598</v>
      </c>
      <c r="KH58" s="16">
        <v>0.71428571428571397</v>
      </c>
      <c r="KI58" s="16">
        <v>0.85714285714285698</v>
      </c>
      <c r="KJ58" s="16">
        <v>-0.57142857142857095</v>
      </c>
      <c r="KK58" s="16">
        <v>-0.14285714285714299</v>
      </c>
      <c r="KL58" s="16">
        <v>0</v>
      </c>
      <c r="KM58" s="16">
        <v>0</v>
      </c>
      <c r="KN58" s="49">
        <v>0.28571428571428598</v>
      </c>
      <c r="KO58" s="19">
        <v>0</v>
      </c>
      <c r="KP58" s="19">
        <v>0</v>
      </c>
      <c r="KQ58" s="19">
        <v>0.14285714285714299</v>
      </c>
      <c r="KR58" s="19">
        <v>0</v>
      </c>
      <c r="KS58" s="19">
        <v>0.14285714285714299</v>
      </c>
      <c r="KT58" s="17">
        <v>0.14285714285714299</v>
      </c>
      <c r="KU58" s="353"/>
      <c r="KV58" s="353"/>
      <c r="KW58" s="353"/>
      <c r="KX58" s="353"/>
      <c r="KY58" s="354"/>
      <c r="KZ58" s="353"/>
      <c r="LA58" s="353"/>
      <c r="LB58" s="353"/>
      <c r="LC58" s="353"/>
      <c r="LD58" s="355"/>
      <c r="LE58" s="16">
        <v>0</v>
      </c>
      <c r="LF58" s="16">
        <v>0.8</v>
      </c>
      <c r="LG58" s="16">
        <v>0.2</v>
      </c>
      <c r="LH58" s="16">
        <v>0</v>
      </c>
      <c r="LI58" s="16">
        <v>0</v>
      </c>
      <c r="LJ58" s="16">
        <v>0.28571428571428598</v>
      </c>
      <c r="LK58" s="49">
        <v>0</v>
      </c>
      <c r="LL58" s="16">
        <v>0.4</v>
      </c>
      <c r="LM58" s="16">
        <v>0.6</v>
      </c>
      <c r="LN58" s="19">
        <v>0</v>
      </c>
      <c r="LO58" s="19">
        <v>0</v>
      </c>
      <c r="LP58" s="19">
        <v>0.28571428571428598</v>
      </c>
      <c r="LQ58" s="49">
        <v>0.14285714285714299</v>
      </c>
      <c r="LR58" s="16">
        <v>0.14285714285714299</v>
      </c>
      <c r="LS58" s="16">
        <v>0.14285714285714299</v>
      </c>
      <c r="LT58" s="16">
        <v>0</v>
      </c>
      <c r="LU58" s="19">
        <v>0</v>
      </c>
      <c r="LV58" s="16">
        <v>0</v>
      </c>
      <c r="LW58" s="16">
        <v>0</v>
      </c>
      <c r="LX58" s="19">
        <v>0</v>
      </c>
      <c r="LY58" s="19">
        <v>0</v>
      </c>
      <c r="LZ58" s="17">
        <v>0.14285714285714299</v>
      </c>
      <c r="MA58" s="16">
        <v>0</v>
      </c>
      <c r="MB58" s="16">
        <v>0</v>
      </c>
      <c r="MC58" s="16">
        <v>0</v>
      </c>
      <c r="MD58" s="16">
        <v>0</v>
      </c>
      <c r="ME58" s="19">
        <v>0</v>
      </c>
      <c r="MF58" s="16">
        <v>0</v>
      </c>
      <c r="MG58" s="16">
        <v>0</v>
      </c>
      <c r="MH58" s="19">
        <v>0</v>
      </c>
      <c r="MI58" s="17">
        <v>0</v>
      </c>
      <c r="MJ58" s="16">
        <v>0</v>
      </c>
      <c r="MK58" s="16">
        <v>0</v>
      </c>
      <c r="ML58" s="16">
        <v>0.66666666666666696</v>
      </c>
      <c r="MM58" s="16">
        <v>0.33333333333333298</v>
      </c>
      <c r="MN58" s="16">
        <v>0</v>
      </c>
      <c r="MO58" s="16">
        <v>0.14285714285714299</v>
      </c>
      <c r="MP58" s="49">
        <v>0</v>
      </c>
      <c r="MQ58" s="16">
        <v>0</v>
      </c>
      <c r="MR58" s="16">
        <v>0.83333333333333304</v>
      </c>
      <c r="MS58" s="16">
        <v>0.16666666666666699</v>
      </c>
      <c r="MT58" s="19">
        <v>0</v>
      </c>
      <c r="MU58" s="17">
        <v>0.14285714285714299</v>
      </c>
      <c r="MV58" s="16">
        <v>0</v>
      </c>
      <c r="MW58" s="16">
        <v>0</v>
      </c>
      <c r="MX58" s="16">
        <v>0</v>
      </c>
      <c r="MY58" s="16">
        <v>0</v>
      </c>
      <c r="MZ58" s="19">
        <v>0</v>
      </c>
      <c r="NA58" s="16">
        <v>0</v>
      </c>
      <c r="NB58" s="16">
        <v>0</v>
      </c>
      <c r="NC58" s="19">
        <v>0</v>
      </c>
      <c r="ND58" s="17">
        <v>0</v>
      </c>
      <c r="NE58" s="19">
        <v>0.14285714285714299</v>
      </c>
      <c r="NF58" s="16">
        <v>0.14285714285714299</v>
      </c>
      <c r="NG58" s="16">
        <v>0</v>
      </c>
      <c r="NH58" s="16">
        <v>0.14285714285714299</v>
      </c>
      <c r="NI58" s="19">
        <v>0</v>
      </c>
      <c r="NJ58" s="16">
        <v>0</v>
      </c>
      <c r="NK58" s="16">
        <v>0</v>
      </c>
      <c r="NL58" s="19">
        <v>0</v>
      </c>
      <c r="NM58" s="17">
        <v>0</v>
      </c>
      <c r="NN58" s="19">
        <v>0</v>
      </c>
      <c r="NO58" s="19">
        <v>0</v>
      </c>
      <c r="NP58" s="19">
        <v>0.5</v>
      </c>
      <c r="NQ58" s="19">
        <v>0.5</v>
      </c>
      <c r="NR58" s="19">
        <v>0</v>
      </c>
      <c r="NS58" s="17">
        <v>0.71428571428571397</v>
      </c>
      <c r="NT58" s="19">
        <v>0</v>
      </c>
      <c r="NU58" s="19">
        <v>0</v>
      </c>
      <c r="NV58" s="19">
        <v>1</v>
      </c>
      <c r="NW58" s="19">
        <v>0</v>
      </c>
      <c r="NX58" s="19">
        <v>0</v>
      </c>
      <c r="NY58" s="17">
        <v>0.71428571428571397</v>
      </c>
      <c r="NZ58" s="19">
        <v>0</v>
      </c>
      <c r="OA58" s="19">
        <v>0</v>
      </c>
      <c r="OB58" s="19">
        <v>0</v>
      </c>
      <c r="OC58" s="19">
        <v>0</v>
      </c>
      <c r="OD58" s="19">
        <v>0</v>
      </c>
      <c r="OE58" s="19">
        <v>0</v>
      </c>
      <c r="OF58" s="19">
        <v>0</v>
      </c>
      <c r="OG58" s="19">
        <v>0</v>
      </c>
      <c r="OH58" s="17">
        <v>0</v>
      </c>
      <c r="OI58" s="19">
        <v>0</v>
      </c>
      <c r="OJ58" s="19">
        <v>0</v>
      </c>
      <c r="OK58" s="19">
        <v>0.14285714285714299</v>
      </c>
      <c r="OL58" s="19">
        <v>0.14285714285714299</v>
      </c>
      <c r="OM58" s="19">
        <v>0.14285714285714299</v>
      </c>
      <c r="ON58" s="19">
        <v>0</v>
      </c>
      <c r="OO58" s="19">
        <v>0.14285714285714299</v>
      </c>
      <c r="OP58" s="19">
        <v>0</v>
      </c>
      <c r="OQ58" s="17">
        <v>0</v>
      </c>
      <c r="OR58" s="19">
        <v>0</v>
      </c>
      <c r="OS58" s="19">
        <v>0</v>
      </c>
      <c r="OT58" s="19">
        <v>1</v>
      </c>
      <c r="OU58" s="19">
        <v>0</v>
      </c>
      <c r="OV58" s="19">
        <v>0</v>
      </c>
      <c r="OW58" s="17">
        <v>0.85714285714285698</v>
      </c>
      <c r="OX58" s="19">
        <v>0</v>
      </c>
      <c r="OY58" s="19">
        <v>0</v>
      </c>
      <c r="OZ58" s="19">
        <v>0</v>
      </c>
      <c r="PA58" s="19">
        <v>1</v>
      </c>
      <c r="PB58" s="19">
        <v>0</v>
      </c>
      <c r="PC58" s="17">
        <v>0.85714285714285698</v>
      </c>
      <c r="PD58" s="19">
        <v>0</v>
      </c>
      <c r="PE58" s="19">
        <v>0</v>
      </c>
      <c r="PF58" s="19">
        <v>0</v>
      </c>
      <c r="PG58" s="19">
        <v>0</v>
      </c>
      <c r="PH58" s="19">
        <v>0</v>
      </c>
      <c r="PI58" s="19">
        <v>0</v>
      </c>
      <c r="PJ58" s="19">
        <v>0</v>
      </c>
      <c r="PK58" s="19">
        <v>0</v>
      </c>
      <c r="PL58" s="17">
        <v>0</v>
      </c>
      <c r="PM58" s="19">
        <v>0</v>
      </c>
      <c r="PN58" s="19">
        <v>0</v>
      </c>
      <c r="PO58" s="19">
        <v>0</v>
      </c>
      <c r="PP58" s="19">
        <v>0</v>
      </c>
      <c r="PQ58" s="19">
        <v>0</v>
      </c>
      <c r="PR58" s="19">
        <v>0</v>
      </c>
      <c r="PS58" s="19">
        <v>0</v>
      </c>
      <c r="PT58" s="19">
        <v>0</v>
      </c>
      <c r="PU58" s="17">
        <v>0</v>
      </c>
      <c r="PV58" s="19">
        <v>0.35714285714285698</v>
      </c>
      <c r="PW58" s="16">
        <v>0.214285714285714</v>
      </c>
      <c r="PX58" s="16">
        <v>0.14285714285714299</v>
      </c>
      <c r="PY58" s="16">
        <v>0.14285714285714299</v>
      </c>
      <c r="PZ58" s="19">
        <v>0</v>
      </c>
      <c r="QA58" s="16">
        <v>0.119047619047619</v>
      </c>
      <c r="QB58" s="16">
        <v>2.3809523809523801E-2</v>
      </c>
      <c r="QC58" s="19">
        <v>0</v>
      </c>
      <c r="QD58" s="17">
        <v>0</v>
      </c>
      <c r="QE58" s="19">
        <v>7.1428571428571397E-2</v>
      </c>
      <c r="QF58" s="16">
        <v>0.26190476190476197</v>
      </c>
      <c r="QG58" s="16">
        <v>0.119047619047619</v>
      </c>
      <c r="QH58" s="16">
        <v>4.7619047619047603E-2</v>
      </c>
      <c r="QI58" s="19">
        <v>0.33333333333333298</v>
      </c>
      <c r="QJ58" s="16">
        <v>0.16666666666666699</v>
      </c>
      <c r="QK58" s="16">
        <v>0</v>
      </c>
      <c r="QL58" s="19">
        <v>0</v>
      </c>
      <c r="QM58" s="17">
        <v>0</v>
      </c>
      <c r="QN58" s="19">
        <v>0.33333333333333298</v>
      </c>
      <c r="QO58" s="16">
        <v>0.119047619047619</v>
      </c>
      <c r="QP58" s="16">
        <v>0.16666666666666699</v>
      </c>
      <c r="QQ58" s="16">
        <v>0</v>
      </c>
      <c r="QR58" s="19">
        <v>0.214285714285714</v>
      </c>
      <c r="QS58" s="16">
        <v>2.3809523809523801E-2</v>
      </c>
      <c r="QT58" s="16">
        <v>0.14285714285714299</v>
      </c>
      <c r="QU58" s="19">
        <v>0</v>
      </c>
      <c r="QV58" s="17">
        <v>0</v>
      </c>
      <c r="QW58" s="49">
        <v>8</v>
      </c>
      <c r="QX58" s="19">
        <v>4.5</v>
      </c>
      <c r="QY58" s="19">
        <v>0</v>
      </c>
      <c r="QZ58" s="17">
        <v>0</v>
      </c>
      <c r="RA58" s="49">
        <v>12.6666666666667</v>
      </c>
      <c r="RB58" s="19">
        <v>3.5</v>
      </c>
      <c r="RC58" s="19">
        <v>0</v>
      </c>
      <c r="RD58" s="17">
        <v>0</v>
      </c>
      <c r="RE58" s="49">
        <v>255718.83333333299</v>
      </c>
      <c r="RF58" s="19">
        <v>377.33333333333297</v>
      </c>
      <c r="RG58" s="19">
        <v>691.16666666666697</v>
      </c>
      <c r="RH58" s="17">
        <v>28.5</v>
      </c>
      <c r="RI58" s="357"/>
      <c r="RJ58" s="354"/>
      <c r="RK58" s="354"/>
      <c r="RL58" s="355"/>
      <c r="RM58" s="363">
        <v>36.666666666666664</v>
      </c>
    </row>
    <row r="59" spans="1:481" x14ac:dyDescent="0.25">
      <c r="A59" s="33">
        <v>44621</v>
      </c>
      <c r="B59" s="49">
        <v>0.5</v>
      </c>
      <c r="C59" s="17">
        <v>0.5</v>
      </c>
      <c r="D59" s="49">
        <v>0.59523809523809501</v>
      </c>
      <c r="E59" s="19">
        <v>0.40476190476190499</v>
      </c>
      <c r="F59" s="19">
        <v>0</v>
      </c>
      <c r="G59" s="17">
        <v>0</v>
      </c>
      <c r="H59" s="19">
        <v>1</v>
      </c>
      <c r="I59" s="19">
        <v>0</v>
      </c>
      <c r="J59" s="19">
        <v>0</v>
      </c>
      <c r="K59" s="19">
        <v>0</v>
      </c>
      <c r="L59" s="19">
        <v>1</v>
      </c>
      <c r="M59" s="19">
        <v>0</v>
      </c>
      <c r="N59" s="19">
        <v>0</v>
      </c>
      <c r="O59" s="19">
        <v>0</v>
      </c>
      <c r="P59" s="19">
        <v>0</v>
      </c>
      <c r="Q59" s="19">
        <v>0</v>
      </c>
      <c r="R59" s="19">
        <v>0</v>
      </c>
      <c r="S59" s="19">
        <v>0</v>
      </c>
      <c r="T59" s="19">
        <v>0</v>
      </c>
      <c r="U59" s="19">
        <v>0</v>
      </c>
      <c r="V59" s="19">
        <v>0</v>
      </c>
      <c r="W59" s="19">
        <v>0</v>
      </c>
      <c r="X59" s="49">
        <v>0</v>
      </c>
      <c r="Y59" s="19">
        <v>0.16666666666666699</v>
      </c>
      <c r="Z59" s="19">
        <v>0</v>
      </c>
      <c r="AA59" s="19">
        <v>0</v>
      </c>
      <c r="AB59" s="49">
        <v>0.25</v>
      </c>
      <c r="AC59" s="19">
        <v>0.125</v>
      </c>
      <c r="AD59" s="19">
        <v>0.125</v>
      </c>
      <c r="AE59" s="19">
        <v>0</v>
      </c>
      <c r="AF59" s="19">
        <v>0.25</v>
      </c>
      <c r="AG59" s="19">
        <v>0</v>
      </c>
      <c r="AH59" s="19">
        <v>0.125</v>
      </c>
      <c r="AI59" s="19">
        <v>0</v>
      </c>
      <c r="AJ59" s="19">
        <v>0</v>
      </c>
      <c r="AK59" s="19">
        <v>0.125</v>
      </c>
      <c r="AL59" s="19">
        <v>0</v>
      </c>
      <c r="AM59" s="19">
        <v>0.33333333333333298</v>
      </c>
      <c r="AN59" s="19">
        <v>0.16666666666666699</v>
      </c>
      <c r="AO59" s="19">
        <v>0.16666666666666699</v>
      </c>
      <c r="AP59" s="19">
        <v>0</v>
      </c>
      <c r="AQ59" s="19">
        <v>0.33333333333333298</v>
      </c>
      <c r="AR59" s="19">
        <v>0</v>
      </c>
      <c r="AS59" s="19">
        <v>0.16666666666666699</v>
      </c>
      <c r="AT59" s="19">
        <v>0</v>
      </c>
      <c r="AU59" s="19">
        <v>0</v>
      </c>
      <c r="AV59" s="19">
        <v>0.16666666666666699</v>
      </c>
      <c r="AW59" s="17">
        <v>0</v>
      </c>
      <c r="AX59" s="49">
        <v>0</v>
      </c>
      <c r="AY59" s="19">
        <v>0</v>
      </c>
      <c r="AZ59" s="19">
        <v>0</v>
      </c>
      <c r="BA59" s="19">
        <v>0.33333333333333298</v>
      </c>
      <c r="BB59" s="19">
        <v>0</v>
      </c>
      <c r="BC59" s="19">
        <v>0</v>
      </c>
      <c r="BD59" s="19">
        <v>0</v>
      </c>
      <c r="BE59" s="19">
        <v>0</v>
      </c>
      <c r="BF59" s="19">
        <v>0</v>
      </c>
      <c r="BG59" s="19">
        <v>0</v>
      </c>
      <c r="BH59" s="19">
        <v>0.66666666666666696</v>
      </c>
      <c r="BI59" s="19">
        <v>0</v>
      </c>
      <c r="BJ59" s="19">
        <v>0</v>
      </c>
      <c r="BK59" s="19">
        <v>0</v>
      </c>
      <c r="BL59" s="19">
        <v>0</v>
      </c>
      <c r="BM59" s="19">
        <v>0.16666666666666699</v>
      </c>
      <c r="BN59" s="19">
        <v>0</v>
      </c>
      <c r="BO59" s="19">
        <v>0</v>
      </c>
      <c r="BP59" s="19">
        <v>0</v>
      </c>
      <c r="BQ59" s="19">
        <v>0</v>
      </c>
      <c r="BR59" s="19">
        <v>0</v>
      </c>
      <c r="BS59" s="19">
        <v>0</v>
      </c>
      <c r="BT59" s="19">
        <v>0.33333333333333298</v>
      </c>
      <c r="BU59" s="17">
        <v>0</v>
      </c>
      <c r="BV59" s="49">
        <v>0.33333333333333298</v>
      </c>
      <c r="BW59" s="17">
        <v>0.66666666666666696</v>
      </c>
      <c r="BX59" s="16">
        <v>0.57142857142857195</v>
      </c>
      <c r="BY59" s="16">
        <v>0.42857142857142899</v>
      </c>
      <c r="BZ59" s="16">
        <v>0</v>
      </c>
      <c r="CA59" s="17">
        <v>0</v>
      </c>
      <c r="CB59" s="19">
        <v>1</v>
      </c>
      <c r="CC59" s="19">
        <v>0</v>
      </c>
      <c r="CD59" s="19">
        <v>0</v>
      </c>
      <c r="CE59" s="19">
        <v>0</v>
      </c>
      <c r="CF59" s="19">
        <v>1</v>
      </c>
      <c r="CG59" s="19">
        <v>0</v>
      </c>
      <c r="CH59" s="19">
        <v>0</v>
      </c>
      <c r="CI59" s="19">
        <v>0</v>
      </c>
      <c r="CJ59" s="19">
        <v>0</v>
      </c>
      <c r="CK59" s="19">
        <v>0</v>
      </c>
      <c r="CL59" s="19">
        <v>0</v>
      </c>
      <c r="CM59" s="19">
        <v>0</v>
      </c>
      <c r="CN59" s="19">
        <v>0</v>
      </c>
      <c r="CO59" s="19">
        <v>0</v>
      </c>
      <c r="CP59" s="19">
        <v>0</v>
      </c>
      <c r="CQ59" s="17">
        <v>0</v>
      </c>
      <c r="CR59" s="16">
        <v>0</v>
      </c>
      <c r="CS59" s="16">
        <v>0.16666666666666699</v>
      </c>
      <c r="CT59" s="16">
        <v>0</v>
      </c>
      <c r="CU59" s="17">
        <v>0</v>
      </c>
      <c r="CV59" s="49">
        <v>0.5</v>
      </c>
      <c r="CW59" s="19">
        <v>0</v>
      </c>
      <c r="CX59" s="19">
        <v>0</v>
      </c>
      <c r="CY59" s="19">
        <v>0</v>
      </c>
      <c r="CZ59" s="19">
        <v>0.5</v>
      </c>
      <c r="DA59" s="19">
        <v>0</v>
      </c>
      <c r="DB59" s="19">
        <v>0</v>
      </c>
      <c r="DC59" s="19">
        <v>0</v>
      </c>
      <c r="DD59" s="19">
        <v>0</v>
      </c>
      <c r="DE59" s="19">
        <v>0</v>
      </c>
      <c r="DF59" s="19">
        <v>0</v>
      </c>
      <c r="DG59" s="19">
        <v>0.16666666666666699</v>
      </c>
      <c r="DH59" s="19">
        <v>0</v>
      </c>
      <c r="DI59" s="19">
        <v>0</v>
      </c>
      <c r="DJ59" s="19">
        <v>0</v>
      </c>
      <c r="DK59" s="19">
        <v>0.16666666666666699</v>
      </c>
      <c r="DL59" s="19">
        <v>0</v>
      </c>
      <c r="DM59" s="19">
        <v>0</v>
      </c>
      <c r="DN59" s="19">
        <v>0</v>
      </c>
      <c r="DO59" s="19">
        <v>0</v>
      </c>
      <c r="DP59" s="19">
        <v>0</v>
      </c>
      <c r="DQ59" s="17">
        <v>0</v>
      </c>
      <c r="DR59" s="49">
        <v>0</v>
      </c>
      <c r="DS59" s="19">
        <v>0</v>
      </c>
      <c r="DT59" s="19">
        <v>0</v>
      </c>
      <c r="DU59" s="19">
        <v>0</v>
      </c>
      <c r="DV59" s="19">
        <v>0</v>
      </c>
      <c r="DW59" s="19">
        <v>0</v>
      </c>
      <c r="DX59" s="19">
        <v>0</v>
      </c>
      <c r="DY59" s="19">
        <v>0</v>
      </c>
      <c r="DZ59" s="19">
        <v>0</v>
      </c>
      <c r="EA59" s="19">
        <v>0</v>
      </c>
      <c r="EB59" s="19">
        <v>1</v>
      </c>
      <c r="EC59" s="19">
        <v>0</v>
      </c>
      <c r="ED59" s="19">
        <v>0</v>
      </c>
      <c r="EE59" s="19">
        <v>0</v>
      </c>
      <c r="EF59" s="19">
        <v>0</v>
      </c>
      <c r="EG59" s="19">
        <v>0</v>
      </c>
      <c r="EH59" s="19">
        <v>0</v>
      </c>
      <c r="EI59" s="19">
        <v>0</v>
      </c>
      <c r="EJ59" s="19">
        <v>0</v>
      </c>
      <c r="EK59" s="19">
        <v>0</v>
      </c>
      <c r="EL59" s="19">
        <v>0</v>
      </c>
      <c r="EM59" s="19">
        <v>0</v>
      </c>
      <c r="EN59" s="19">
        <v>0.33333333333333298</v>
      </c>
      <c r="EO59" s="17">
        <v>0</v>
      </c>
      <c r="EP59" s="49">
        <v>0</v>
      </c>
      <c r="EQ59" s="19">
        <v>0.30555555555555602</v>
      </c>
      <c r="ER59" s="19">
        <v>0</v>
      </c>
      <c r="ES59" s="19">
        <v>0.194444444444444</v>
      </c>
      <c r="ET59" s="19">
        <v>0</v>
      </c>
      <c r="EU59" s="19">
        <v>0.13888888888888901</v>
      </c>
      <c r="EV59" s="19">
        <v>0.13888888888888901</v>
      </c>
      <c r="EW59" s="19">
        <v>0</v>
      </c>
      <c r="EX59" s="19">
        <v>0</v>
      </c>
      <c r="EY59" s="19">
        <v>0.11111111111111099</v>
      </c>
      <c r="EZ59" s="19">
        <v>0</v>
      </c>
      <c r="FA59" s="19">
        <v>0.11111111111111099</v>
      </c>
      <c r="FB59" s="19">
        <v>0</v>
      </c>
      <c r="FC59" s="19">
        <v>0</v>
      </c>
      <c r="FD59" s="19">
        <v>0.4</v>
      </c>
      <c r="FE59" s="19">
        <v>0</v>
      </c>
      <c r="FF59" s="19">
        <v>6.6666666666666693E-2</v>
      </c>
      <c r="FG59" s="19">
        <v>0</v>
      </c>
      <c r="FH59" s="19">
        <v>0.16666666666666699</v>
      </c>
      <c r="FI59" s="19">
        <v>0.133333333333333</v>
      </c>
      <c r="FJ59" s="19">
        <v>0</v>
      </c>
      <c r="FK59" s="19">
        <v>3.3333333333333298E-2</v>
      </c>
      <c r="FL59" s="19">
        <v>0.16666666666666699</v>
      </c>
      <c r="FM59" s="19">
        <v>0</v>
      </c>
      <c r="FN59" s="19">
        <v>3.3333333333333298E-2</v>
      </c>
      <c r="FO59" s="17">
        <v>0</v>
      </c>
      <c r="FP59" s="49">
        <v>6.4102564102564097E-2</v>
      </c>
      <c r="FQ59" s="19">
        <v>0.22435897435897401</v>
      </c>
      <c r="FR59" s="19">
        <v>0.237179487179487</v>
      </c>
      <c r="FS59" s="19">
        <v>0.20512820512820501</v>
      </c>
      <c r="FT59" s="19">
        <v>0.19230769230769201</v>
      </c>
      <c r="FU59" s="19">
        <v>7.69230769230769E-2</v>
      </c>
      <c r="FV59" s="19">
        <v>6.6666666666666693E-2</v>
      </c>
      <c r="FW59" s="19">
        <v>0.27777777777777801</v>
      </c>
      <c r="FX59" s="19">
        <v>0.25555555555555598</v>
      </c>
      <c r="FY59" s="19">
        <v>0.17777777777777801</v>
      </c>
      <c r="FZ59" s="19">
        <v>0.16666666666666699</v>
      </c>
      <c r="GA59" s="17">
        <v>5.5555555555555601E-2</v>
      </c>
      <c r="GB59" s="49">
        <v>0.14444444444444399</v>
      </c>
      <c r="GC59" s="19">
        <v>3.3333333333333298E-2</v>
      </c>
      <c r="GD59" s="19">
        <v>0.22222222222222199</v>
      </c>
      <c r="GE59" s="19">
        <v>0.233333333333333</v>
      </c>
      <c r="GF59" s="19">
        <v>0</v>
      </c>
      <c r="GG59" s="19">
        <v>1.1111111111111099E-2</v>
      </c>
      <c r="GH59" s="19">
        <v>6.6666666666666693E-2</v>
      </c>
      <c r="GI59" s="19">
        <v>0.133333333333333</v>
      </c>
      <c r="GJ59" s="19">
        <v>0</v>
      </c>
      <c r="GK59" s="19">
        <v>4.4444444444444398E-2</v>
      </c>
      <c r="GL59" s="19">
        <v>0</v>
      </c>
      <c r="GM59" s="19">
        <v>3.3333333333333298E-2</v>
      </c>
      <c r="GN59" s="19">
        <v>3.3333333333333298E-2</v>
      </c>
      <c r="GO59" s="19">
        <v>4.4444444444444398E-2</v>
      </c>
      <c r="GP59" s="19">
        <v>0</v>
      </c>
      <c r="GQ59" s="17">
        <v>0</v>
      </c>
      <c r="GR59" s="19">
        <v>0.83333333333333304</v>
      </c>
      <c r="GS59" s="19">
        <v>0.16666666666666699</v>
      </c>
      <c r="GT59" s="49">
        <v>0.16666666666666699</v>
      </c>
      <c r="GU59" s="19">
        <v>0</v>
      </c>
      <c r="GV59" s="19">
        <v>0</v>
      </c>
      <c r="GW59" s="19">
        <v>0</v>
      </c>
      <c r="GX59" s="19">
        <v>0.16666666666666699</v>
      </c>
      <c r="GY59" s="19">
        <v>0</v>
      </c>
      <c r="GZ59" s="19">
        <v>0.16666666666666699</v>
      </c>
      <c r="HA59" s="17">
        <v>0</v>
      </c>
      <c r="HB59" s="19">
        <v>0</v>
      </c>
      <c r="HC59" s="19">
        <v>4.4444444444444398E-2</v>
      </c>
      <c r="HD59" s="19">
        <v>8.8888888888888906E-2</v>
      </c>
      <c r="HE59" s="19">
        <v>5.5555555555555601E-2</v>
      </c>
      <c r="HF59" s="19">
        <v>0</v>
      </c>
      <c r="HG59" s="19">
        <v>1.1111111111111099E-2</v>
      </c>
      <c r="HH59" s="19">
        <v>0</v>
      </c>
      <c r="HI59" s="19">
        <v>0.27777777777777801</v>
      </c>
      <c r="HJ59" s="19">
        <v>0.133333333333333</v>
      </c>
      <c r="HK59" s="19">
        <v>4.4444444444444398E-2</v>
      </c>
      <c r="HL59" s="19">
        <v>0.11111111111111099</v>
      </c>
      <c r="HM59" s="19">
        <v>7.7777777777777807E-2</v>
      </c>
      <c r="HN59" s="19">
        <v>0.11111111111111099</v>
      </c>
      <c r="HO59" s="19">
        <v>3.3333333333333298E-2</v>
      </c>
      <c r="HP59" s="19">
        <v>1.1111111111111099E-2</v>
      </c>
      <c r="HQ59" s="17">
        <v>0</v>
      </c>
      <c r="HR59" s="19">
        <v>0.66666666666666696</v>
      </c>
      <c r="HS59" s="19">
        <v>0.33333333333333298</v>
      </c>
      <c r="HT59" s="19">
        <v>0</v>
      </c>
      <c r="HU59" s="19">
        <v>0</v>
      </c>
      <c r="HV59" s="19">
        <v>0.66666666666666696</v>
      </c>
      <c r="HW59" s="19">
        <v>0</v>
      </c>
      <c r="HX59" s="17">
        <v>0</v>
      </c>
      <c r="HY59" s="49">
        <v>0.121550912855261</v>
      </c>
      <c r="HZ59" s="19">
        <v>7.4737955697475905E-2</v>
      </c>
      <c r="IA59" s="19">
        <v>7.5837405972338498E-2</v>
      </c>
      <c r="IB59" s="19">
        <v>0.113390058217644</v>
      </c>
      <c r="IC59" s="19">
        <v>0.15984848484848499</v>
      </c>
      <c r="ID59" s="19">
        <v>6.6018776326122602E-2</v>
      </c>
      <c r="IE59" s="19">
        <v>5.3867709002641498E-2</v>
      </c>
      <c r="IF59" s="19">
        <v>5.1331477118583602E-2</v>
      </c>
      <c r="IG59" s="19">
        <v>5.2430927393446097E-2</v>
      </c>
      <c r="IH59" s="19">
        <v>4.3490754622688699E-2</v>
      </c>
      <c r="II59" s="19">
        <v>5.1331477118583602E-2</v>
      </c>
      <c r="IJ59" s="19">
        <v>3.9517741129435298E-2</v>
      </c>
      <c r="IK59" s="19">
        <v>3.6981509245377298E-2</v>
      </c>
      <c r="IL59" s="19">
        <v>5.3867709002641498E-2</v>
      </c>
      <c r="IM59" s="19">
        <v>5.7971014492753598E-3</v>
      </c>
      <c r="IN59" s="17">
        <v>0</v>
      </c>
      <c r="IO59" s="19">
        <v>0.66666666666666696</v>
      </c>
      <c r="IP59" s="19">
        <v>0.16666666666666699</v>
      </c>
      <c r="IQ59" s="19">
        <v>0.16666666666666699</v>
      </c>
      <c r="IR59" s="19">
        <v>0.33333333333333298</v>
      </c>
      <c r="IS59" s="19">
        <v>0.33333333333333298</v>
      </c>
      <c r="IT59" s="19">
        <v>0.33333333333333298</v>
      </c>
      <c r="IU59" s="17">
        <v>0</v>
      </c>
      <c r="IV59" s="16">
        <v>0.5</v>
      </c>
      <c r="IW59" s="16">
        <v>0.5</v>
      </c>
      <c r="IX59" s="16">
        <v>0.83333333333333304</v>
      </c>
      <c r="IY59" s="16">
        <v>0</v>
      </c>
      <c r="IZ59" s="16">
        <v>-0.16666666666666699</v>
      </c>
      <c r="JA59" s="16">
        <v>0.83333333333333304</v>
      </c>
      <c r="JB59" s="16">
        <v>0.66666666666666696</v>
      </c>
      <c r="JC59" s="19">
        <v>0.16666666666666699</v>
      </c>
      <c r="JD59" s="16">
        <v>0</v>
      </c>
      <c r="JE59" s="16">
        <v>0.66666666666666696</v>
      </c>
      <c r="JF59" s="19">
        <v>0</v>
      </c>
      <c r="JG59" s="17">
        <v>0</v>
      </c>
      <c r="JH59" s="19">
        <v>0.111003861003861</v>
      </c>
      <c r="JI59" s="16">
        <v>9.4932432432432406E-2</v>
      </c>
      <c r="JJ59" s="16">
        <v>0.115395752895753</v>
      </c>
      <c r="JK59" s="16">
        <v>0.115395752895753</v>
      </c>
      <c r="JL59" s="16">
        <v>0.152895752895753</v>
      </c>
      <c r="JM59" s="16">
        <v>7.3503861003860999E-2</v>
      </c>
      <c r="JN59" s="16">
        <v>5.7432432432432401E-2</v>
      </c>
      <c r="JO59" s="19">
        <v>9.0540540540540504E-2</v>
      </c>
      <c r="JP59" s="16">
        <v>0.111003861003861</v>
      </c>
      <c r="JQ59" s="16">
        <v>7.7895752895752901E-2</v>
      </c>
      <c r="JR59" s="19">
        <v>0</v>
      </c>
      <c r="JS59" s="17">
        <v>0</v>
      </c>
      <c r="JT59" s="19">
        <v>0</v>
      </c>
      <c r="JU59" s="16">
        <v>0</v>
      </c>
      <c r="JV59" s="16">
        <v>0.33333333333333298</v>
      </c>
      <c r="JW59" s="16">
        <v>0.33333333333333298</v>
      </c>
      <c r="JX59" s="16">
        <v>0.5</v>
      </c>
      <c r="JY59" s="16">
        <v>0.16666666666666699</v>
      </c>
      <c r="JZ59" s="16">
        <v>0.16666666666666699</v>
      </c>
      <c r="KA59" s="19">
        <v>0.16666666666666699</v>
      </c>
      <c r="KB59" s="16">
        <v>0.16666666666666699</v>
      </c>
      <c r="KC59" s="16">
        <v>0.83333333333333304</v>
      </c>
      <c r="KD59" s="19">
        <v>0</v>
      </c>
      <c r="KE59" s="17">
        <v>0</v>
      </c>
      <c r="KF59" s="16">
        <v>-0.83333333333333304</v>
      </c>
      <c r="KG59" s="16">
        <v>-0.5</v>
      </c>
      <c r="KH59" s="16">
        <v>0.5</v>
      </c>
      <c r="KI59" s="16">
        <v>1</v>
      </c>
      <c r="KJ59" s="16">
        <v>-0.5</v>
      </c>
      <c r="KK59" s="16">
        <v>-0.16666666666666699</v>
      </c>
      <c r="KL59" s="16">
        <v>-0.33333333333333298</v>
      </c>
      <c r="KM59" s="16">
        <v>0.16666666666666699</v>
      </c>
      <c r="KN59" s="49">
        <v>0.33333333333333298</v>
      </c>
      <c r="KO59" s="19">
        <v>0.16666666666666699</v>
      </c>
      <c r="KP59" s="19">
        <v>0</v>
      </c>
      <c r="KQ59" s="19">
        <v>0.16666666666666699</v>
      </c>
      <c r="KR59" s="19">
        <v>0.33333333333333298</v>
      </c>
      <c r="KS59" s="19">
        <v>0.16666666666666699</v>
      </c>
      <c r="KT59" s="17">
        <v>0</v>
      </c>
      <c r="KU59" s="353"/>
      <c r="KV59" s="353"/>
      <c r="KW59" s="353"/>
      <c r="KX59" s="353"/>
      <c r="KY59" s="354"/>
      <c r="KZ59" s="353"/>
      <c r="LA59" s="353"/>
      <c r="LB59" s="353"/>
      <c r="LC59" s="353"/>
      <c r="LD59" s="355"/>
      <c r="LE59" s="16">
        <v>0</v>
      </c>
      <c r="LF59" s="16">
        <v>0.25</v>
      </c>
      <c r="LG59" s="16">
        <v>0.5</v>
      </c>
      <c r="LH59" s="16">
        <v>0.25</v>
      </c>
      <c r="LI59" s="16">
        <v>0</v>
      </c>
      <c r="LJ59" s="16">
        <v>0.33333333333333298</v>
      </c>
      <c r="LK59" s="49">
        <v>0</v>
      </c>
      <c r="LL59" s="16">
        <v>0</v>
      </c>
      <c r="LM59" s="16">
        <v>0.75</v>
      </c>
      <c r="LN59" s="19">
        <v>0.25</v>
      </c>
      <c r="LO59" s="19">
        <v>0</v>
      </c>
      <c r="LP59" s="19">
        <v>0.33333333333333298</v>
      </c>
      <c r="LQ59" s="49">
        <v>0</v>
      </c>
      <c r="LR59" s="16">
        <v>0.16666666666666699</v>
      </c>
      <c r="LS59" s="16">
        <v>0</v>
      </c>
      <c r="LT59" s="16">
        <v>0</v>
      </c>
      <c r="LU59" s="19">
        <v>0</v>
      </c>
      <c r="LV59" s="16">
        <v>0.16666666666666699</v>
      </c>
      <c r="LW59" s="16">
        <v>0</v>
      </c>
      <c r="LX59" s="19">
        <v>0</v>
      </c>
      <c r="LY59" s="19">
        <v>0</v>
      </c>
      <c r="LZ59" s="17">
        <v>0</v>
      </c>
      <c r="MA59" s="16">
        <v>0</v>
      </c>
      <c r="MB59" s="16">
        <v>0.33333333333333298</v>
      </c>
      <c r="MC59" s="16">
        <v>0</v>
      </c>
      <c r="MD59" s="16">
        <v>0</v>
      </c>
      <c r="ME59" s="19">
        <v>0.16666666666666699</v>
      </c>
      <c r="MF59" s="16">
        <v>0</v>
      </c>
      <c r="MG59" s="16">
        <v>0</v>
      </c>
      <c r="MH59" s="19">
        <v>0</v>
      </c>
      <c r="MI59" s="17">
        <v>0</v>
      </c>
      <c r="MJ59" s="16">
        <v>0</v>
      </c>
      <c r="MK59" s="16">
        <v>0.16666666666666699</v>
      </c>
      <c r="ML59" s="16">
        <v>0.5</v>
      </c>
      <c r="MM59" s="16">
        <v>0.33333333333333298</v>
      </c>
      <c r="MN59" s="16">
        <v>0</v>
      </c>
      <c r="MO59" s="16">
        <v>0</v>
      </c>
      <c r="MP59" s="49">
        <v>0</v>
      </c>
      <c r="MQ59" s="16">
        <v>0.33333333333333298</v>
      </c>
      <c r="MR59" s="16">
        <v>0.5</v>
      </c>
      <c r="MS59" s="16">
        <v>0.16666666666666699</v>
      </c>
      <c r="MT59" s="19">
        <v>0</v>
      </c>
      <c r="MU59" s="17">
        <v>0</v>
      </c>
      <c r="MV59" s="16">
        <v>0.16666666666666699</v>
      </c>
      <c r="MW59" s="16">
        <v>0.16666666666666699</v>
      </c>
      <c r="MX59" s="16">
        <v>0.16666666666666699</v>
      </c>
      <c r="MY59" s="16">
        <v>0</v>
      </c>
      <c r="MZ59" s="19">
        <v>0</v>
      </c>
      <c r="NA59" s="16">
        <v>0</v>
      </c>
      <c r="NB59" s="16">
        <v>0</v>
      </c>
      <c r="NC59" s="19">
        <v>0</v>
      </c>
      <c r="ND59" s="17">
        <v>0</v>
      </c>
      <c r="NE59" s="19">
        <v>0</v>
      </c>
      <c r="NF59" s="16">
        <v>0.33333333333333298</v>
      </c>
      <c r="NG59" s="16">
        <v>0</v>
      </c>
      <c r="NH59" s="16">
        <v>0</v>
      </c>
      <c r="NI59" s="19">
        <v>0.16666666666666699</v>
      </c>
      <c r="NJ59" s="16">
        <v>0</v>
      </c>
      <c r="NK59" s="16">
        <v>0</v>
      </c>
      <c r="NL59" s="19">
        <v>0</v>
      </c>
      <c r="NM59" s="17">
        <v>0</v>
      </c>
      <c r="NN59" s="19">
        <v>0</v>
      </c>
      <c r="NO59" s="19">
        <v>0</v>
      </c>
      <c r="NP59" s="19">
        <v>1</v>
      </c>
      <c r="NQ59" s="19">
        <v>0</v>
      </c>
      <c r="NR59" s="19">
        <v>0</v>
      </c>
      <c r="NS59" s="17">
        <v>0.66666666666666696</v>
      </c>
      <c r="NT59" s="19">
        <v>0</v>
      </c>
      <c r="NU59" s="19">
        <v>0</v>
      </c>
      <c r="NV59" s="19">
        <v>0.5</v>
      </c>
      <c r="NW59" s="19">
        <v>0.5</v>
      </c>
      <c r="NX59" s="19">
        <v>0</v>
      </c>
      <c r="NY59" s="17">
        <v>0.66666666666666696</v>
      </c>
      <c r="NZ59" s="19">
        <v>0</v>
      </c>
      <c r="OA59" s="19">
        <v>0</v>
      </c>
      <c r="OB59" s="19">
        <v>0</v>
      </c>
      <c r="OC59" s="19">
        <v>0</v>
      </c>
      <c r="OD59" s="19">
        <v>0</v>
      </c>
      <c r="OE59" s="19">
        <v>0</v>
      </c>
      <c r="OF59" s="19">
        <v>0</v>
      </c>
      <c r="OG59" s="19">
        <v>0</v>
      </c>
      <c r="OH59" s="17">
        <v>0</v>
      </c>
      <c r="OI59" s="19">
        <v>0</v>
      </c>
      <c r="OJ59" s="19">
        <v>0</v>
      </c>
      <c r="OK59" s="19">
        <v>0</v>
      </c>
      <c r="OL59" s="19">
        <v>0</v>
      </c>
      <c r="OM59" s="19">
        <v>0</v>
      </c>
      <c r="ON59" s="19">
        <v>0</v>
      </c>
      <c r="OO59" s="19">
        <v>0</v>
      </c>
      <c r="OP59" s="19">
        <v>0</v>
      </c>
      <c r="OQ59" s="17">
        <v>0</v>
      </c>
      <c r="OR59" s="19">
        <v>0</v>
      </c>
      <c r="OS59" s="19">
        <v>0</v>
      </c>
      <c r="OT59" s="19">
        <v>0</v>
      </c>
      <c r="OU59" s="19">
        <v>0</v>
      </c>
      <c r="OV59" s="19">
        <v>0</v>
      </c>
      <c r="OW59" s="17">
        <v>1</v>
      </c>
      <c r="OX59" s="19">
        <v>0</v>
      </c>
      <c r="OY59" s="19">
        <v>0</v>
      </c>
      <c r="OZ59" s="19">
        <v>0</v>
      </c>
      <c r="PA59" s="19">
        <v>0</v>
      </c>
      <c r="PB59" s="19">
        <v>0</v>
      </c>
      <c r="PC59" s="17">
        <v>1</v>
      </c>
      <c r="PD59" s="19">
        <v>0</v>
      </c>
      <c r="PE59" s="19">
        <v>0</v>
      </c>
      <c r="PF59" s="19">
        <v>0</v>
      </c>
      <c r="PG59" s="19">
        <v>0</v>
      </c>
      <c r="PH59" s="19">
        <v>0</v>
      </c>
      <c r="PI59" s="19">
        <v>0</v>
      </c>
      <c r="PJ59" s="19">
        <v>0</v>
      </c>
      <c r="PK59" s="19">
        <v>0</v>
      </c>
      <c r="PL59" s="17">
        <v>0</v>
      </c>
      <c r="PM59" s="19">
        <v>0</v>
      </c>
      <c r="PN59" s="19">
        <v>0</v>
      </c>
      <c r="PO59" s="19">
        <v>0</v>
      </c>
      <c r="PP59" s="19">
        <v>0</v>
      </c>
      <c r="PQ59" s="19">
        <v>0</v>
      </c>
      <c r="PR59" s="19">
        <v>0</v>
      </c>
      <c r="PS59" s="19">
        <v>0</v>
      </c>
      <c r="PT59" s="19">
        <v>0</v>
      </c>
      <c r="PU59" s="17">
        <v>0</v>
      </c>
      <c r="PV59" s="19">
        <v>0.27777777777777801</v>
      </c>
      <c r="PW59" s="16">
        <v>0.16666666666666699</v>
      </c>
      <c r="PX59" s="16">
        <v>0.11111111111111099</v>
      </c>
      <c r="PY59" s="16">
        <v>0.27777777777777801</v>
      </c>
      <c r="PZ59" s="19">
        <v>2.7777777777777801E-2</v>
      </c>
      <c r="QA59" s="16">
        <v>0.11111111111111099</v>
      </c>
      <c r="QB59" s="16">
        <v>2.7777777777777801E-2</v>
      </c>
      <c r="QC59" s="19">
        <v>0</v>
      </c>
      <c r="QD59" s="17">
        <v>0</v>
      </c>
      <c r="QE59" s="19">
        <v>0</v>
      </c>
      <c r="QF59" s="16">
        <v>0.22222222222222199</v>
      </c>
      <c r="QG59" s="16">
        <v>0.194444444444444</v>
      </c>
      <c r="QH59" s="16">
        <v>2.7777777777777801E-2</v>
      </c>
      <c r="QI59" s="19">
        <v>0.38888888888888901</v>
      </c>
      <c r="QJ59" s="16">
        <v>5.5555555555555601E-2</v>
      </c>
      <c r="QK59" s="16">
        <v>0.11111111111111099</v>
      </c>
      <c r="QL59" s="19">
        <v>0</v>
      </c>
      <c r="QM59" s="17">
        <v>0</v>
      </c>
      <c r="QN59" s="19">
        <v>0.44444444444444398</v>
      </c>
      <c r="QO59" s="16">
        <v>0.11111111111111099</v>
      </c>
      <c r="QP59" s="16">
        <v>2.7777777777777801E-2</v>
      </c>
      <c r="QQ59" s="16">
        <v>5.5555555555555601E-2</v>
      </c>
      <c r="QR59" s="19">
        <v>0.22222222222222199</v>
      </c>
      <c r="QS59" s="16">
        <v>0</v>
      </c>
      <c r="QT59" s="16">
        <v>5.5555555555555601E-2</v>
      </c>
      <c r="QU59" s="19">
        <v>8.3333333333333301E-2</v>
      </c>
      <c r="QV59" s="17">
        <v>0</v>
      </c>
      <c r="QW59" s="49">
        <v>7.3333333333333304</v>
      </c>
      <c r="QX59" s="19">
        <v>17.5</v>
      </c>
      <c r="QY59" s="19">
        <v>0</v>
      </c>
      <c r="QZ59" s="17">
        <v>0</v>
      </c>
      <c r="RA59" s="49">
        <v>12</v>
      </c>
      <c r="RB59" s="19">
        <v>12</v>
      </c>
      <c r="RC59" s="19">
        <v>0</v>
      </c>
      <c r="RD59" s="17">
        <v>0</v>
      </c>
      <c r="RE59" s="49">
        <v>294453</v>
      </c>
      <c r="RF59" s="19">
        <v>459.8</v>
      </c>
      <c r="RG59" s="19">
        <v>737.5</v>
      </c>
      <c r="RH59" s="17">
        <v>0</v>
      </c>
      <c r="RI59" s="357"/>
      <c r="RJ59" s="354"/>
      <c r="RK59" s="354"/>
      <c r="RL59" s="355"/>
      <c r="RM59" s="363">
        <v>37.333333333333336</v>
      </c>
    </row>
    <row r="60" spans="1:481" x14ac:dyDescent="0.25">
      <c r="A60" s="33">
        <v>44713</v>
      </c>
      <c r="B60" s="49">
        <v>0.44444444444444398</v>
      </c>
      <c r="C60" s="17">
        <v>0.55555555555555602</v>
      </c>
      <c r="D60" s="49">
        <v>0.64285714285714302</v>
      </c>
      <c r="E60" s="19">
        <v>0.35714285714285698</v>
      </c>
      <c r="F60" s="19">
        <v>0</v>
      </c>
      <c r="G60" s="17">
        <v>0</v>
      </c>
      <c r="H60" s="19">
        <v>1</v>
      </c>
      <c r="I60" s="19">
        <v>0</v>
      </c>
      <c r="J60" s="19">
        <v>0</v>
      </c>
      <c r="K60" s="19">
        <v>0</v>
      </c>
      <c r="L60" s="19">
        <v>1</v>
      </c>
      <c r="M60" s="19">
        <v>0</v>
      </c>
      <c r="N60" s="19">
        <v>0</v>
      </c>
      <c r="O60" s="19">
        <v>0</v>
      </c>
      <c r="P60" s="19">
        <v>0</v>
      </c>
      <c r="Q60" s="19">
        <v>0</v>
      </c>
      <c r="R60" s="19">
        <v>0</v>
      </c>
      <c r="S60" s="19">
        <v>0</v>
      </c>
      <c r="T60" s="19">
        <v>0</v>
      </c>
      <c r="U60" s="19">
        <v>0</v>
      </c>
      <c r="V60" s="19">
        <v>0</v>
      </c>
      <c r="W60" s="19">
        <v>0</v>
      </c>
      <c r="X60" s="49">
        <v>-0.22222222222222199</v>
      </c>
      <c r="Y60" s="19">
        <v>-0.11111111111111099</v>
      </c>
      <c r="Z60" s="19">
        <v>0</v>
      </c>
      <c r="AA60" s="19">
        <v>0</v>
      </c>
      <c r="AB60" s="49">
        <v>0.375</v>
      </c>
      <c r="AC60" s="19">
        <v>0.25</v>
      </c>
      <c r="AD60" s="19">
        <v>0</v>
      </c>
      <c r="AE60" s="19">
        <v>0.125</v>
      </c>
      <c r="AF60" s="19">
        <v>0.25</v>
      </c>
      <c r="AG60" s="19">
        <v>0</v>
      </c>
      <c r="AH60" s="19">
        <v>0</v>
      </c>
      <c r="AI60" s="19">
        <v>0</v>
      </c>
      <c r="AJ60" s="19">
        <v>0</v>
      </c>
      <c r="AK60" s="19">
        <v>0</v>
      </c>
      <c r="AL60" s="19">
        <v>0</v>
      </c>
      <c r="AM60" s="19">
        <v>0.33333333333333298</v>
      </c>
      <c r="AN60" s="19">
        <v>0.22222222222222199</v>
      </c>
      <c r="AO60" s="19">
        <v>0</v>
      </c>
      <c r="AP60" s="19">
        <v>0.11111111111111099</v>
      </c>
      <c r="AQ60" s="19">
        <v>0.22222222222222199</v>
      </c>
      <c r="AR60" s="19">
        <v>0</v>
      </c>
      <c r="AS60" s="19">
        <v>0</v>
      </c>
      <c r="AT60" s="19">
        <v>0</v>
      </c>
      <c r="AU60" s="19">
        <v>0</v>
      </c>
      <c r="AV60" s="19">
        <v>0</v>
      </c>
      <c r="AW60" s="17">
        <v>0</v>
      </c>
      <c r="AX60" s="49">
        <v>0.125</v>
      </c>
      <c r="AY60" s="19">
        <v>0.25</v>
      </c>
      <c r="AZ60" s="19">
        <v>0.125</v>
      </c>
      <c r="BA60" s="19">
        <v>0.125</v>
      </c>
      <c r="BB60" s="19">
        <v>0</v>
      </c>
      <c r="BC60" s="19">
        <v>0</v>
      </c>
      <c r="BD60" s="19">
        <v>0</v>
      </c>
      <c r="BE60" s="19">
        <v>0</v>
      </c>
      <c r="BF60" s="19">
        <v>0</v>
      </c>
      <c r="BG60" s="19">
        <v>0</v>
      </c>
      <c r="BH60" s="19">
        <v>0.375</v>
      </c>
      <c r="BI60" s="19">
        <v>0</v>
      </c>
      <c r="BJ60" s="19">
        <v>0.11111111111111099</v>
      </c>
      <c r="BK60" s="19">
        <v>0.22222222222222199</v>
      </c>
      <c r="BL60" s="19">
        <v>0.11111111111111099</v>
      </c>
      <c r="BM60" s="19">
        <v>0.11111111111111099</v>
      </c>
      <c r="BN60" s="19">
        <v>0</v>
      </c>
      <c r="BO60" s="19">
        <v>0</v>
      </c>
      <c r="BP60" s="19">
        <v>0</v>
      </c>
      <c r="BQ60" s="19">
        <v>0</v>
      </c>
      <c r="BR60" s="19">
        <v>0</v>
      </c>
      <c r="BS60" s="19">
        <v>0</v>
      </c>
      <c r="BT60" s="19">
        <v>0.33333333333333298</v>
      </c>
      <c r="BU60" s="17">
        <v>0</v>
      </c>
      <c r="BV60" s="49">
        <v>0.55555555555555602</v>
      </c>
      <c r="BW60" s="17">
        <v>0.44444444444444398</v>
      </c>
      <c r="BX60" s="16">
        <v>0.46666666666666701</v>
      </c>
      <c r="BY60" s="16">
        <v>0.31111111111111101</v>
      </c>
      <c r="BZ60" s="16">
        <v>0.22222222222222199</v>
      </c>
      <c r="CA60" s="17">
        <v>0</v>
      </c>
      <c r="CB60" s="19">
        <v>1</v>
      </c>
      <c r="CC60" s="19">
        <v>0</v>
      </c>
      <c r="CD60" s="19">
        <v>0</v>
      </c>
      <c r="CE60" s="19">
        <v>0</v>
      </c>
      <c r="CF60" s="19">
        <v>1</v>
      </c>
      <c r="CG60" s="19">
        <v>0</v>
      </c>
      <c r="CH60" s="19">
        <v>0</v>
      </c>
      <c r="CI60" s="19">
        <v>0</v>
      </c>
      <c r="CJ60" s="19">
        <v>1</v>
      </c>
      <c r="CK60" s="19">
        <v>0</v>
      </c>
      <c r="CL60" s="19">
        <v>0</v>
      </c>
      <c r="CM60" s="19">
        <v>0</v>
      </c>
      <c r="CN60" s="19">
        <v>1</v>
      </c>
      <c r="CO60" s="19">
        <v>0</v>
      </c>
      <c r="CP60" s="19">
        <v>0</v>
      </c>
      <c r="CQ60" s="17">
        <v>0</v>
      </c>
      <c r="CR60" s="16">
        <v>-0.11111111111111099</v>
      </c>
      <c r="CS60" s="16">
        <v>-0.11111111111111099</v>
      </c>
      <c r="CT60" s="16">
        <v>0</v>
      </c>
      <c r="CU60" s="17">
        <v>0</v>
      </c>
      <c r="CV60" s="49">
        <v>0.45454545454545497</v>
      </c>
      <c r="CW60" s="19">
        <v>9.0909090909090898E-2</v>
      </c>
      <c r="CX60" s="19">
        <v>0</v>
      </c>
      <c r="CY60" s="19">
        <v>9.0909090909090898E-2</v>
      </c>
      <c r="CZ60" s="19">
        <v>0.18181818181818199</v>
      </c>
      <c r="DA60" s="19">
        <v>0</v>
      </c>
      <c r="DB60" s="19">
        <v>0</v>
      </c>
      <c r="DC60" s="19">
        <v>9.0909090909090898E-2</v>
      </c>
      <c r="DD60" s="19">
        <v>0</v>
      </c>
      <c r="DE60" s="19">
        <v>9.0909090909090898E-2</v>
      </c>
      <c r="DF60" s="19">
        <v>0</v>
      </c>
      <c r="DG60" s="19">
        <v>0.55555555555555602</v>
      </c>
      <c r="DH60" s="19">
        <v>0.11111111111111099</v>
      </c>
      <c r="DI60" s="19">
        <v>0</v>
      </c>
      <c r="DJ60" s="19">
        <v>0.11111111111111099</v>
      </c>
      <c r="DK60" s="19">
        <v>0.22222222222222199</v>
      </c>
      <c r="DL60" s="19">
        <v>0</v>
      </c>
      <c r="DM60" s="19">
        <v>0</v>
      </c>
      <c r="DN60" s="19">
        <v>0.11111111111111099</v>
      </c>
      <c r="DO60" s="19">
        <v>0</v>
      </c>
      <c r="DP60" s="19">
        <v>0.11111111111111099</v>
      </c>
      <c r="DQ60" s="17">
        <v>0</v>
      </c>
      <c r="DR60" s="49">
        <v>0.2</v>
      </c>
      <c r="DS60" s="19">
        <v>0.2</v>
      </c>
      <c r="DT60" s="19">
        <v>0</v>
      </c>
      <c r="DU60" s="19">
        <v>0</v>
      </c>
      <c r="DV60" s="19">
        <v>0</v>
      </c>
      <c r="DW60" s="19">
        <v>0</v>
      </c>
      <c r="DX60" s="19">
        <v>0</v>
      </c>
      <c r="DY60" s="19">
        <v>0</v>
      </c>
      <c r="DZ60" s="19">
        <v>0</v>
      </c>
      <c r="EA60" s="19">
        <v>0</v>
      </c>
      <c r="EB60" s="19">
        <v>0.6</v>
      </c>
      <c r="EC60" s="19">
        <v>0</v>
      </c>
      <c r="ED60" s="19">
        <v>0.11111111111111099</v>
      </c>
      <c r="EE60" s="19">
        <v>0.11111111111111099</v>
      </c>
      <c r="EF60" s="19">
        <v>0</v>
      </c>
      <c r="EG60" s="19">
        <v>0</v>
      </c>
      <c r="EH60" s="19">
        <v>0</v>
      </c>
      <c r="EI60" s="19">
        <v>0</v>
      </c>
      <c r="EJ60" s="19">
        <v>0</v>
      </c>
      <c r="EK60" s="19">
        <v>0</v>
      </c>
      <c r="EL60" s="19">
        <v>0</v>
      </c>
      <c r="EM60" s="19">
        <v>0</v>
      </c>
      <c r="EN60" s="19">
        <v>0.33333333333333298</v>
      </c>
      <c r="EO60" s="17">
        <v>0</v>
      </c>
      <c r="EP60" s="49">
        <v>7.4074074074074098E-2</v>
      </c>
      <c r="EQ60" s="19">
        <v>0.203703703703704</v>
      </c>
      <c r="ER60" s="19">
        <v>0</v>
      </c>
      <c r="ES60" s="19">
        <v>0.18518518518518501</v>
      </c>
      <c r="ET60" s="19">
        <v>0</v>
      </c>
      <c r="EU60" s="19">
        <v>7.4074074074074098E-2</v>
      </c>
      <c r="EV60" s="19">
        <v>0.296296296296296</v>
      </c>
      <c r="EW60" s="19">
        <v>5.5555555555555601E-2</v>
      </c>
      <c r="EX60" s="19">
        <v>0</v>
      </c>
      <c r="EY60" s="19">
        <v>1.85185185185185E-2</v>
      </c>
      <c r="EZ60" s="19">
        <v>0</v>
      </c>
      <c r="FA60" s="19">
        <v>9.2592592592592601E-2</v>
      </c>
      <c r="FB60" s="19">
        <v>0</v>
      </c>
      <c r="FC60" s="19">
        <v>8.3333333333333301E-2</v>
      </c>
      <c r="FD60" s="19">
        <v>0.29166666666666702</v>
      </c>
      <c r="FE60" s="19">
        <v>2.0833333333333301E-2</v>
      </c>
      <c r="FF60" s="19">
        <v>0.14583333333333301</v>
      </c>
      <c r="FG60" s="19">
        <v>0</v>
      </c>
      <c r="FH60" s="19">
        <v>4.1666666666666699E-2</v>
      </c>
      <c r="FI60" s="19">
        <v>0.25</v>
      </c>
      <c r="FJ60" s="19">
        <v>2.0833333333333301E-2</v>
      </c>
      <c r="FK60" s="19">
        <v>0</v>
      </c>
      <c r="FL60" s="19">
        <v>2.0833333333333301E-2</v>
      </c>
      <c r="FM60" s="19">
        <v>0</v>
      </c>
      <c r="FN60" s="19">
        <v>0.125</v>
      </c>
      <c r="FO60" s="17">
        <v>0</v>
      </c>
      <c r="FP60" s="49">
        <v>0.10370370370370401</v>
      </c>
      <c r="FQ60" s="19">
        <v>0.25481481481481499</v>
      </c>
      <c r="FR60" s="19">
        <v>0.24</v>
      </c>
      <c r="FS60" s="19">
        <v>0.22370370370370399</v>
      </c>
      <c r="FT60" s="19">
        <v>0.17777777777777801</v>
      </c>
      <c r="FU60" s="19">
        <v>0</v>
      </c>
      <c r="FV60" s="19">
        <v>0.2</v>
      </c>
      <c r="FW60" s="19">
        <v>0.233333333333333</v>
      </c>
      <c r="FX60" s="19">
        <v>0.2</v>
      </c>
      <c r="FY60" s="19">
        <v>0.2</v>
      </c>
      <c r="FZ60" s="19">
        <v>0.16666666666666699</v>
      </c>
      <c r="GA60" s="17">
        <v>0</v>
      </c>
      <c r="GB60" s="49">
        <v>8.5185185185185197E-2</v>
      </c>
      <c r="GC60" s="19">
        <v>5.5555555555555601E-2</v>
      </c>
      <c r="GD60" s="19">
        <v>0.196296296296296</v>
      </c>
      <c r="GE60" s="19">
        <v>0.211111111111111</v>
      </c>
      <c r="GF60" s="19">
        <v>0</v>
      </c>
      <c r="GG60" s="19">
        <v>1.48148148148148E-2</v>
      </c>
      <c r="GH60" s="19">
        <v>1.48148148148148E-2</v>
      </c>
      <c r="GI60" s="19">
        <v>0.11851851851851899</v>
      </c>
      <c r="GJ60" s="19">
        <v>2.2222222222222199E-2</v>
      </c>
      <c r="GK60" s="19">
        <v>8.1481481481481502E-2</v>
      </c>
      <c r="GL60" s="19">
        <v>0</v>
      </c>
      <c r="GM60" s="19">
        <v>5.1851851851851899E-2</v>
      </c>
      <c r="GN60" s="19">
        <v>2.2222222222222199E-2</v>
      </c>
      <c r="GO60" s="19">
        <v>0.11851851851851899</v>
      </c>
      <c r="GP60" s="19">
        <v>7.4074074074074103E-3</v>
      </c>
      <c r="GQ60" s="17">
        <v>0</v>
      </c>
      <c r="GR60" s="19">
        <v>0.88888888888888895</v>
      </c>
      <c r="GS60" s="19">
        <v>0.11111111111111099</v>
      </c>
      <c r="GT60" s="49">
        <v>0.11111111111111099</v>
      </c>
      <c r="GU60" s="19">
        <v>0</v>
      </c>
      <c r="GV60" s="19">
        <v>0</v>
      </c>
      <c r="GW60" s="19">
        <v>0</v>
      </c>
      <c r="GX60" s="19">
        <v>0</v>
      </c>
      <c r="GY60" s="19">
        <v>0.11111111111111099</v>
      </c>
      <c r="GZ60" s="19">
        <v>0.11111111111111099</v>
      </c>
      <c r="HA60" s="17">
        <v>0</v>
      </c>
      <c r="HB60" s="19">
        <v>0</v>
      </c>
      <c r="HC60" s="19">
        <v>5.9259259259259303E-2</v>
      </c>
      <c r="HD60" s="19">
        <v>5.1851851851851899E-2</v>
      </c>
      <c r="HE60" s="19">
        <v>5.9259259259259303E-2</v>
      </c>
      <c r="HF60" s="19">
        <v>0</v>
      </c>
      <c r="HG60" s="19">
        <v>7.4074074074074103E-3</v>
      </c>
      <c r="HH60" s="19">
        <v>0</v>
      </c>
      <c r="HI60" s="19">
        <v>0.281481481481481</v>
      </c>
      <c r="HJ60" s="19">
        <v>0.133333333333333</v>
      </c>
      <c r="HK60" s="19">
        <v>1.48148148148148E-2</v>
      </c>
      <c r="HL60" s="19">
        <v>8.1481481481481502E-2</v>
      </c>
      <c r="HM60" s="19">
        <v>7.4074074074074098E-2</v>
      </c>
      <c r="HN60" s="19">
        <v>0.155555555555556</v>
      </c>
      <c r="HO60" s="19">
        <v>7.4074074074074098E-2</v>
      </c>
      <c r="HP60" s="19">
        <v>7.4074074074074103E-3</v>
      </c>
      <c r="HQ60" s="17">
        <v>0</v>
      </c>
      <c r="HR60" s="19">
        <v>0.66666666666666696</v>
      </c>
      <c r="HS60" s="19">
        <v>0.44444444444444398</v>
      </c>
      <c r="HT60" s="19">
        <v>0</v>
      </c>
      <c r="HU60" s="19">
        <v>0</v>
      </c>
      <c r="HV60" s="19">
        <v>0.77777777777777801</v>
      </c>
      <c r="HW60" s="19">
        <v>0.11111111111111099</v>
      </c>
      <c r="HX60" s="17">
        <v>0</v>
      </c>
      <c r="HY60" s="49">
        <v>0.10405643738977099</v>
      </c>
      <c r="HZ60" s="19">
        <v>8.1419514752848102E-2</v>
      </c>
      <c r="IA60" s="19">
        <v>8.2530149196815894E-2</v>
      </c>
      <c r="IB60" s="19">
        <v>0.10194003527336901</v>
      </c>
      <c r="IC60" s="19">
        <v>0.125925925925926</v>
      </c>
      <c r="ID60" s="19">
        <v>6.0307926974593598E-2</v>
      </c>
      <c r="IE60" s="19">
        <v>5.6427856427856402E-2</v>
      </c>
      <c r="IF60" s="19">
        <v>6.0660660660660698E-2</v>
      </c>
      <c r="IG60" s="19">
        <v>4.7714381047714402E-2</v>
      </c>
      <c r="IH60" s="19">
        <v>5.06077506077506E-2</v>
      </c>
      <c r="II60" s="19">
        <v>6.5131798465131799E-2</v>
      </c>
      <c r="IJ60" s="19">
        <v>5.5836789170122497E-2</v>
      </c>
      <c r="IK60" s="19">
        <v>4.6427379760713101E-2</v>
      </c>
      <c r="IL60" s="19">
        <v>6.1013394346727701E-2</v>
      </c>
      <c r="IM60" s="19">
        <v>0</v>
      </c>
      <c r="IN60" s="17">
        <v>0</v>
      </c>
      <c r="IO60" s="19">
        <v>0.44444444444444398</v>
      </c>
      <c r="IP60" s="19">
        <v>0.11111111111111099</v>
      </c>
      <c r="IQ60" s="19">
        <v>0.22222222222222199</v>
      </c>
      <c r="IR60" s="19">
        <v>0.22222222222222199</v>
      </c>
      <c r="IS60" s="19">
        <v>-0.11111111111111099</v>
      </c>
      <c r="IT60" s="19">
        <v>0.33333333333333298</v>
      </c>
      <c r="IU60" s="17">
        <v>0</v>
      </c>
      <c r="IV60" s="16">
        <v>0.44444444444444398</v>
      </c>
      <c r="IW60" s="16">
        <v>0.44444444444444398</v>
      </c>
      <c r="IX60" s="16">
        <v>0.55555555555555602</v>
      </c>
      <c r="IY60" s="16">
        <v>0.11111111111111099</v>
      </c>
      <c r="IZ60" s="16">
        <v>-0.22222222222222199</v>
      </c>
      <c r="JA60" s="16">
        <v>0.44444444444444398</v>
      </c>
      <c r="JB60" s="16">
        <v>0.55555555555555602</v>
      </c>
      <c r="JC60" s="19">
        <v>-0.22222222222222199</v>
      </c>
      <c r="JD60" s="16">
        <v>-0.33333333333333298</v>
      </c>
      <c r="JE60" s="16">
        <v>0.44444444444444398</v>
      </c>
      <c r="JF60" s="19">
        <v>0</v>
      </c>
      <c r="JG60" s="17">
        <v>0</v>
      </c>
      <c r="JH60" s="19">
        <v>5.8201058201058198E-2</v>
      </c>
      <c r="JI60" s="16">
        <v>5.30525030525031E-2</v>
      </c>
      <c r="JJ60" s="16">
        <v>6.0592185592185599E-2</v>
      </c>
      <c r="JK60" s="16">
        <v>0.15046805046805001</v>
      </c>
      <c r="JL60" s="16">
        <v>0.136243386243386</v>
      </c>
      <c r="JM60" s="16">
        <v>7.1571021571021604E-2</v>
      </c>
      <c r="JN60" s="16">
        <v>3.9682539682539701E-2</v>
      </c>
      <c r="JO60" s="19">
        <v>0.24021164021163999</v>
      </c>
      <c r="JP60" s="16">
        <v>0.123555148555149</v>
      </c>
      <c r="JQ60" s="16">
        <v>6.6422466422466395E-2</v>
      </c>
      <c r="JR60" s="19">
        <v>0</v>
      </c>
      <c r="JS60" s="17">
        <v>0</v>
      </c>
      <c r="JT60" s="19">
        <v>0</v>
      </c>
      <c r="JU60" s="16">
        <v>0.11111111111111099</v>
      </c>
      <c r="JV60" s="16">
        <v>0</v>
      </c>
      <c r="JW60" s="16">
        <v>0.11111111111111099</v>
      </c>
      <c r="JX60" s="16">
        <v>0.66666666666666696</v>
      </c>
      <c r="JY60" s="16">
        <v>0</v>
      </c>
      <c r="JZ60" s="16">
        <v>0.33333333333333298</v>
      </c>
      <c r="KA60" s="19">
        <v>0.11111111111111099</v>
      </c>
      <c r="KB60" s="16">
        <v>0.55555555555555602</v>
      </c>
      <c r="KC60" s="16">
        <v>0.77777777777777801</v>
      </c>
      <c r="KD60" s="19">
        <v>0</v>
      </c>
      <c r="KE60" s="17">
        <v>0</v>
      </c>
      <c r="KF60" s="16">
        <v>-0.33333333333333298</v>
      </c>
      <c r="KG60" s="16">
        <v>-0.33333333333333298</v>
      </c>
      <c r="KH60" s="16">
        <v>0.44444444444444398</v>
      </c>
      <c r="KI60" s="16">
        <v>0.77777777777777801</v>
      </c>
      <c r="KJ60" s="16">
        <v>-0.22222222222222199</v>
      </c>
      <c r="KK60" s="16">
        <v>-0.33333333333333298</v>
      </c>
      <c r="KL60" s="16">
        <v>0.11111111111111099</v>
      </c>
      <c r="KM60" s="16">
        <v>0.44444444444444398</v>
      </c>
      <c r="KN60" s="49">
        <v>0.33333333333333298</v>
      </c>
      <c r="KO60" s="19">
        <v>0</v>
      </c>
      <c r="KP60" s="19">
        <v>-0.11111111111111099</v>
      </c>
      <c r="KQ60" s="19">
        <v>0</v>
      </c>
      <c r="KR60" s="19">
        <v>0</v>
      </c>
      <c r="KS60" s="19">
        <v>0.33333333333333298</v>
      </c>
      <c r="KT60" s="17">
        <v>0</v>
      </c>
      <c r="KU60" s="353"/>
      <c r="KV60" s="353"/>
      <c r="KW60" s="353"/>
      <c r="KX60" s="353"/>
      <c r="KY60" s="354"/>
      <c r="KZ60" s="353"/>
      <c r="LA60" s="353"/>
      <c r="LB60" s="353"/>
      <c r="LC60" s="353"/>
      <c r="LD60" s="355"/>
      <c r="LE60" s="16">
        <v>0</v>
      </c>
      <c r="LF60" s="16">
        <v>0.14285714285714299</v>
      </c>
      <c r="LG60" s="16">
        <v>0.42857142857142899</v>
      </c>
      <c r="LH60" s="16">
        <v>0.28571428571428598</v>
      </c>
      <c r="LI60" s="16">
        <v>0.14285714285714299</v>
      </c>
      <c r="LJ60" s="16">
        <v>0.22222222222222199</v>
      </c>
      <c r="LK60" s="49">
        <v>0</v>
      </c>
      <c r="LL60" s="16">
        <v>0.28571428571428598</v>
      </c>
      <c r="LM60" s="16">
        <v>0.42857142857142899</v>
      </c>
      <c r="LN60" s="19">
        <v>0.14285714285714299</v>
      </c>
      <c r="LO60" s="19">
        <v>0.14285714285714299</v>
      </c>
      <c r="LP60" s="19">
        <v>0.22222222222222199</v>
      </c>
      <c r="LQ60" s="49">
        <v>0.11111111111111099</v>
      </c>
      <c r="LR60" s="16">
        <v>0.11111111111111099</v>
      </c>
      <c r="LS60" s="16">
        <v>0.11111111111111099</v>
      </c>
      <c r="LT60" s="16">
        <v>0</v>
      </c>
      <c r="LU60" s="19">
        <v>0</v>
      </c>
      <c r="LV60" s="16">
        <v>0</v>
      </c>
      <c r="LW60" s="16">
        <v>0</v>
      </c>
      <c r="LX60" s="19">
        <v>0</v>
      </c>
      <c r="LY60" s="19">
        <v>0</v>
      </c>
      <c r="LZ60" s="17">
        <v>0.11111111111111099</v>
      </c>
      <c r="MA60" s="16">
        <v>0.11111111111111099</v>
      </c>
      <c r="MB60" s="16">
        <v>0</v>
      </c>
      <c r="MC60" s="16">
        <v>0.11111111111111099</v>
      </c>
      <c r="MD60" s="16">
        <v>0.11111111111111099</v>
      </c>
      <c r="ME60" s="19">
        <v>0.11111111111111099</v>
      </c>
      <c r="MF60" s="16">
        <v>0.11111111111111099</v>
      </c>
      <c r="MG60" s="16">
        <v>0</v>
      </c>
      <c r="MH60" s="19">
        <v>0.11111111111111099</v>
      </c>
      <c r="MI60" s="17">
        <v>0</v>
      </c>
      <c r="MJ60" s="16">
        <v>0</v>
      </c>
      <c r="MK60" s="16">
        <v>0.33333333333333298</v>
      </c>
      <c r="ML60" s="16">
        <v>0.44444444444444398</v>
      </c>
      <c r="MM60" s="16">
        <v>0.11111111111111099</v>
      </c>
      <c r="MN60" s="16">
        <v>0.11111111111111099</v>
      </c>
      <c r="MO60" s="16">
        <v>0</v>
      </c>
      <c r="MP60" s="49">
        <v>0.11111111111111099</v>
      </c>
      <c r="MQ60" s="16">
        <v>0.33333333333333298</v>
      </c>
      <c r="MR60" s="16">
        <v>0.33333333333333298</v>
      </c>
      <c r="MS60" s="16">
        <v>0</v>
      </c>
      <c r="MT60" s="19">
        <v>0.22222222222222199</v>
      </c>
      <c r="MU60" s="17">
        <v>0</v>
      </c>
      <c r="MV60" s="16">
        <v>0.11111111111111099</v>
      </c>
      <c r="MW60" s="16">
        <v>0.22222222222222199</v>
      </c>
      <c r="MX60" s="16">
        <v>0.11111111111111099</v>
      </c>
      <c r="MY60" s="16">
        <v>0</v>
      </c>
      <c r="MZ60" s="19">
        <v>0.11111111111111099</v>
      </c>
      <c r="NA60" s="16">
        <v>0</v>
      </c>
      <c r="NB60" s="16">
        <v>0</v>
      </c>
      <c r="NC60" s="19">
        <v>0</v>
      </c>
      <c r="ND60" s="17">
        <v>0</v>
      </c>
      <c r="NE60" s="19">
        <v>0.11111111111111099</v>
      </c>
      <c r="NF60" s="16">
        <v>0</v>
      </c>
      <c r="NG60" s="16">
        <v>0.11111111111111099</v>
      </c>
      <c r="NH60" s="16">
        <v>0.11111111111111099</v>
      </c>
      <c r="NI60" s="19">
        <v>0.22222222222222199</v>
      </c>
      <c r="NJ60" s="16">
        <v>0</v>
      </c>
      <c r="NK60" s="16">
        <v>0</v>
      </c>
      <c r="NL60" s="19">
        <v>0</v>
      </c>
      <c r="NM60" s="17">
        <v>0</v>
      </c>
      <c r="NN60" s="19">
        <v>0</v>
      </c>
      <c r="NO60" s="19">
        <v>0.25</v>
      </c>
      <c r="NP60" s="19">
        <v>0.5</v>
      </c>
      <c r="NQ60" s="19">
        <v>0.25</v>
      </c>
      <c r="NR60" s="19">
        <v>0</v>
      </c>
      <c r="NS60" s="17">
        <v>0.55555555555555602</v>
      </c>
      <c r="NT60" s="19">
        <v>0</v>
      </c>
      <c r="NU60" s="19">
        <v>0.5</v>
      </c>
      <c r="NV60" s="19">
        <v>0.25</v>
      </c>
      <c r="NW60" s="19">
        <v>0.25</v>
      </c>
      <c r="NX60" s="19">
        <v>0</v>
      </c>
      <c r="NY60" s="17">
        <v>0.55555555555555602</v>
      </c>
      <c r="NZ60" s="19">
        <v>0</v>
      </c>
      <c r="OA60" s="19">
        <v>0.11111111111111099</v>
      </c>
      <c r="OB60" s="19">
        <v>0</v>
      </c>
      <c r="OC60" s="19">
        <v>0</v>
      </c>
      <c r="OD60" s="19">
        <v>0.11111111111111099</v>
      </c>
      <c r="OE60" s="19">
        <v>0</v>
      </c>
      <c r="OF60" s="19">
        <v>0</v>
      </c>
      <c r="OG60" s="19">
        <v>0</v>
      </c>
      <c r="OH60" s="17">
        <v>0</v>
      </c>
      <c r="OI60" s="19">
        <v>0</v>
      </c>
      <c r="OJ60" s="19">
        <v>0</v>
      </c>
      <c r="OK60" s="19">
        <v>0</v>
      </c>
      <c r="OL60" s="19">
        <v>0.11111111111111099</v>
      </c>
      <c r="OM60" s="19">
        <v>0.11111111111111099</v>
      </c>
      <c r="ON60" s="19">
        <v>0</v>
      </c>
      <c r="OO60" s="19">
        <v>0</v>
      </c>
      <c r="OP60" s="19">
        <v>0</v>
      </c>
      <c r="OQ60" s="17">
        <v>0</v>
      </c>
      <c r="OR60" s="19">
        <v>0</v>
      </c>
      <c r="OS60" s="19">
        <v>0</v>
      </c>
      <c r="OT60" s="19">
        <v>0</v>
      </c>
      <c r="OU60" s="19">
        <v>0</v>
      </c>
      <c r="OV60" s="19">
        <v>0</v>
      </c>
      <c r="OW60" s="17">
        <v>1</v>
      </c>
      <c r="OX60" s="19">
        <v>0</v>
      </c>
      <c r="OY60" s="19">
        <v>0</v>
      </c>
      <c r="OZ60" s="19">
        <v>0</v>
      </c>
      <c r="PA60" s="19">
        <v>0</v>
      </c>
      <c r="PB60" s="19">
        <v>0</v>
      </c>
      <c r="PC60" s="17">
        <v>1</v>
      </c>
      <c r="PD60" s="19">
        <v>0</v>
      </c>
      <c r="PE60" s="19">
        <v>0</v>
      </c>
      <c r="PF60" s="19">
        <v>0</v>
      </c>
      <c r="PG60" s="19">
        <v>0</v>
      </c>
      <c r="PH60" s="19">
        <v>0</v>
      </c>
      <c r="PI60" s="19">
        <v>0</v>
      </c>
      <c r="PJ60" s="19">
        <v>0</v>
      </c>
      <c r="PK60" s="19">
        <v>0</v>
      </c>
      <c r="PL60" s="17">
        <v>0</v>
      </c>
      <c r="PM60" s="19">
        <v>0</v>
      </c>
      <c r="PN60" s="19">
        <v>0</v>
      </c>
      <c r="PO60" s="19">
        <v>0</v>
      </c>
      <c r="PP60" s="19">
        <v>0</v>
      </c>
      <c r="PQ60" s="19">
        <v>0</v>
      </c>
      <c r="PR60" s="19">
        <v>0</v>
      </c>
      <c r="PS60" s="19">
        <v>0</v>
      </c>
      <c r="PT60" s="19">
        <v>0</v>
      </c>
      <c r="PU60" s="17">
        <v>0</v>
      </c>
      <c r="PV60" s="19">
        <v>0.240740740740741</v>
      </c>
      <c r="PW60" s="16">
        <v>0.12962962962963001</v>
      </c>
      <c r="PX60" s="16">
        <v>7.4074074074074098E-2</v>
      </c>
      <c r="PY60" s="16">
        <v>0.22222222222222199</v>
      </c>
      <c r="PZ60" s="19">
        <v>7.4074074074074098E-2</v>
      </c>
      <c r="QA60" s="16">
        <v>9.2592592592592601E-2</v>
      </c>
      <c r="QB60" s="16">
        <v>0.16666666666666699</v>
      </c>
      <c r="QC60" s="19">
        <v>0</v>
      </c>
      <c r="QD60" s="17">
        <v>0</v>
      </c>
      <c r="QE60" s="19">
        <v>1.85185185185185E-2</v>
      </c>
      <c r="QF60" s="16">
        <v>0.203703703703704</v>
      </c>
      <c r="QG60" s="16">
        <v>0.27777777777777801</v>
      </c>
      <c r="QH60" s="16">
        <v>1.85185185185185E-2</v>
      </c>
      <c r="QI60" s="19">
        <v>0.33333333333333298</v>
      </c>
      <c r="QJ60" s="16">
        <v>3.7037037037037E-2</v>
      </c>
      <c r="QK60" s="16">
        <v>0.11111111111111099</v>
      </c>
      <c r="QL60" s="19">
        <v>0</v>
      </c>
      <c r="QM60" s="17">
        <v>0</v>
      </c>
      <c r="QN60" s="19">
        <v>0.407407407407407</v>
      </c>
      <c r="QO60" s="16">
        <v>0.12962962962963001</v>
      </c>
      <c r="QP60" s="16">
        <v>7.4074074074074098E-2</v>
      </c>
      <c r="QQ60" s="16">
        <v>0</v>
      </c>
      <c r="QR60" s="19">
        <v>0.27777777777777801</v>
      </c>
      <c r="QS60" s="16">
        <v>9.2592592592592601E-2</v>
      </c>
      <c r="QT60" s="16">
        <v>1.85185185185185E-2</v>
      </c>
      <c r="QU60" s="19">
        <v>0</v>
      </c>
      <c r="QV60" s="17">
        <v>0</v>
      </c>
      <c r="QW60" s="49">
        <v>5</v>
      </c>
      <c r="QX60" s="19">
        <v>11.3333333333333</v>
      </c>
      <c r="QY60" s="19">
        <v>0</v>
      </c>
      <c r="QZ60" s="17">
        <v>0</v>
      </c>
      <c r="RA60" s="49">
        <v>6.5</v>
      </c>
      <c r="RB60" s="19">
        <v>9.3333333333333304</v>
      </c>
      <c r="RC60" s="19">
        <v>0</v>
      </c>
      <c r="RD60" s="17">
        <v>0</v>
      </c>
      <c r="RE60" s="49">
        <v>168881.444444444</v>
      </c>
      <c r="RF60" s="19">
        <v>625.16666666666697</v>
      </c>
      <c r="RG60" s="19">
        <v>668.75</v>
      </c>
      <c r="RH60" s="17">
        <v>0</v>
      </c>
      <c r="RI60" s="357"/>
      <c r="RJ60" s="354"/>
      <c r="RK60" s="354"/>
      <c r="RL60" s="355"/>
      <c r="RM60" s="363">
        <v>38.111111111111114</v>
      </c>
    </row>
    <row r="61" spans="1:481" x14ac:dyDescent="0.25">
      <c r="A61" s="33">
        <v>44805</v>
      </c>
      <c r="B61" s="49">
        <v>0.5</v>
      </c>
      <c r="C61" s="17">
        <v>0.5</v>
      </c>
      <c r="D61" s="49">
        <v>0.57142857142857195</v>
      </c>
      <c r="E61" s="19">
        <v>0.42857142857142899</v>
      </c>
      <c r="F61" s="19">
        <v>0</v>
      </c>
      <c r="G61" s="17">
        <v>0</v>
      </c>
      <c r="H61" s="19">
        <v>0.66700000000000004</v>
      </c>
      <c r="I61" s="19">
        <v>0.33300000000000002</v>
      </c>
      <c r="J61" s="19">
        <v>0</v>
      </c>
      <c r="K61" s="19">
        <v>0</v>
      </c>
      <c r="L61" s="19">
        <v>1</v>
      </c>
      <c r="M61" s="19">
        <v>0</v>
      </c>
      <c r="N61" s="19">
        <v>0</v>
      </c>
      <c r="O61" s="19">
        <v>0</v>
      </c>
      <c r="P61" s="19">
        <v>0</v>
      </c>
      <c r="Q61" s="19">
        <v>0</v>
      </c>
      <c r="R61" s="19">
        <v>0</v>
      </c>
      <c r="S61" s="19">
        <v>0</v>
      </c>
      <c r="T61" s="19">
        <v>0</v>
      </c>
      <c r="U61" s="19">
        <v>0</v>
      </c>
      <c r="V61" s="19">
        <v>0</v>
      </c>
      <c r="W61" s="19">
        <v>0</v>
      </c>
      <c r="X61" s="49">
        <v>-0.16666666666666699</v>
      </c>
      <c r="Y61" s="19">
        <v>-0.33333333333333298</v>
      </c>
      <c r="Z61" s="19">
        <v>0</v>
      </c>
      <c r="AA61" s="19">
        <v>0</v>
      </c>
      <c r="AB61" s="49">
        <v>0.375</v>
      </c>
      <c r="AC61" s="19">
        <v>0.25</v>
      </c>
      <c r="AD61" s="19">
        <v>0</v>
      </c>
      <c r="AE61" s="19">
        <v>0</v>
      </c>
      <c r="AF61" s="19">
        <v>0.25</v>
      </c>
      <c r="AG61" s="19">
        <v>0.125</v>
      </c>
      <c r="AH61" s="19">
        <v>0</v>
      </c>
      <c r="AI61" s="19">
        <v>0</v>
      </c>
      <c r="AJ61" s="19">
        <v>0</v>
      </c>
      <c r="AK61" s="19">
        <v>0</v>
      </c>
      <c r="AL61" s="19">
        <v>0</v>
      </c>
      <c r="AM61" s="19">
        <v>0.5</v>
      </c>
      <c r="AN61" s="19">
        <v>0.33333333333333298</v>
      </c>
      <c r="AO61" s="19">
        <v>0</v>
      </c>
      <c r="AP61" s="19">
        <v>0</v>
      </c>
      <c r="AQ61" s="19">
        <v>0.33333333333333298</v>
      </c>
      <c r="AR61" s="19">
        <v>0.16666666666666699</v>
      </c>
      <c r="AS61" s="19">
        <v>0</v>
      </c>
      <c r="AT61" s="19">
        <v>0</v>
      </c>
      <c r="AU61" s="19">
        <v>0</v>
      </c>
      <c r="AV61" s="19">
        <v>0</v>
      </c>
      <c r="AW61" s="17">
        <v>0</v>
      </c>
      <c r="AX61" s="49">
        <v>0</v>
      </c>
      <c r="AY61" s="19">
        <v>0.33333333333333298</v>
      </c>
      <c r="AZ61" s="19">
        <v>0</v>
      </c>
      <c r="BA61" s="19">
        <v>0</v>
      </c>
      <c r="BB61" s="19">
        <v>0</v>
      </c>
      <c r="BC61" s="19">
        <v>0</v>
      </c>
      <c r="BD61" s="19">
        <v>0</v>
      </c>
      <c r="BE61" s="19">
        <v>0</v>
      </c>
      <c r="BF61" s="19">
        <v>0</v>
      </c>
      <c r="BG61" s="19">
        <v>0</v>
      </c>
      <c r="BH61" s="19">
        <v>0.66666666666666696</v>
      </c>
      <c r="BI61" s="19">
        <v>0</v>
      </c>
      <c r="BJ61" s="19">
        <v>0</v>
      </c>
      <c r="BK61" s="19">
        <v>0.16666666666666699</v>
      </c>
      <c r="BL61" s="19">
        <v>0</v>
      </c>
      <c r="BM61" s="19">
        <v>0</v>
      </c>
      <c r="BN61" s="19">
        <v>0</v>
      </c>
      <c r="BO61" s="19">
        <v>0</v>
      </c>
      <c r="BP61" s="19">
        <v>0</v>
      </c>
      <c r="BQ61" s="19">
        <v>0</v>
      </c>
      <c r="BR61" s="19">
        <v>0</v>
      </c>
      <c r="BS61" s="19">
        <v>0</v>
      </c>
      <c r="BT61" s="19">
        <v>0.33333333333333298</v>
      </c>
      <c r="BU61" s="17">
        <v>0</v>
      </c>
      <c r="BV61" s="49">
        <v>0.83333333333333304</v>
      </c>
      <c r="BW61" s="17">
        <v>0.16666666666666699</v>
      </c>
      <c r="BX61" s="16">
        <v>0.78571428571428603</v>
      </c>
      <c r="BY61" s="16">
        <v>0.214285714285714</v>
      </c>
      <c r="BZ61" s="16">
        <v>0</v>
      </c>
      <c r="CA61" s="17">
        <v>0</v>
      </c>
      <c r="CB61" s="19">
        <v>1</v>
      </c>
      <c r="CC61" s="19">
        <v>0</v>
      </c>
      <c r="CD61" s="19">
        <v>0</v>
      </c>
      <c r="CE61" s="19">
        <v>0</v>
      </c>
      <c r="CF61" s="19">
        <v>1</v>
      </c>
      <c r="CG61" s="19">
        <v>0</v>
      </c>
      <c r="CH61" s="19">
        <v>0</v>
      </c>
      <c r="CI61" s="19">
        <v>0</v>
      </c>
      <c r="CJ61" s="19">
        <v>1</v>
      </c>
      <c r="CK61" s="19">
        <v>0</v>
      </c>
      <c r="CL61" s="19">
        <v>0</v>
      </c>
      <c r="CM61" s="19">
        <v>0</v>
      </c>
      <c r="CN61" s="19">
        <v>1</v>
      </c>
      <c r="CO61" s="19">
        <v>0</v>
      </c>
      <c r="CP61" s="19">
        <v>0</v>
      </c>
      <c r="CQ61" s="17">
        <v>0</v>
      </c>
      <c r="CR61" s="16">
        <v>0.16666666666666699</v>
      </c>
      <c r="CS61" s="16">
        <v>-0.33333333333333298</v>
      </c>
      <c r="CT61" s="16">
        <v>0</v>
      </c>
      <c r="CU61" s="17">
        <v>0</v>
      </c>
      <c r="CV61" s="49">
        <v>0.3</v>
      </c>
      <c r="CW61" s="19">
        <v>0</v>
      </c>
      <c r="CX61" s="19">
        <v>0</v>
      </c>
      <c r="CY61" s="19">
        <v>0.2</v>
      </c>
      <c r="CZ61" s="19">
        <v>0.2</v>
      </c>
      <c r="DA61" s="19">
        <v>0</v>
      </c>
      <c r="DB61" s="19">
        <v>0.1</v>
      </c>
      <c r="DC61" s="19">
        <v>0.1</v>
      </c>
      <c r="DD61" s="19">
        <v>0.1</v>
      </c>
      <c r="DE61" s="19">
        <v>0</v>
      </c>
      <c r="DF61" s="19">
        <v>0</v>
      </c>
      <c r="DG61" s="19">
        <v>0.5</v>
      </c>
      <c r="DH61" s="19">
        <v>0</v>
      </c>
      <c r="DI61" s="19">
        <v>0</v>
      </c>
      <c r="DJ61" s="19">
        <v>0.33333333333333298</v>
      </c>
      <c r="DK61" s="19">
        <v>0.33333333333333298</v>
      </c>
      <c r="DL61" s="19">
        <v>0</v>
      </c>
      <c r="DM61" s="19">
        <v>0.16666666666666699</v>
      </c>
      <c r="DN61" s="19">
        <v>0.16666666666666699</v>
      </c>
      <c r="DO61" s="19">
        <v>0.16666666666666699</v>
      </c>
      <c r="DP61" s="19">
        <v>0</v>
      </c>
      <c r="DQ61" s="17">
        <v>0</v>
      </c>
      <c r="DR61" s="49">
        <v>0</v>
      </c>
      <c r="DS61" s="19">
        <v>0.2</v>
      </c>
      <c r="DT61" s="19">
        <v>0</v>
      </c>
      <c r="DU61" s="19">
        <v>0</v>
      </c>
      <c r="DV61" s="19">
        <v>0</v>
      </c>
      <c r="DW61" s="19">
        <v>0</v>
      </c>
      <c r="DX61" s="19">
        <v>0</v>
      </c>
      <c r="DY61" s="19">
        <v>0</v>
      </c>
      <c r="DZ61" s="19">
        <v>0</v>
      </c>
      <c r="EA61" s="19">
        <v>0</v>
      </c>
      <c r="EB61" s="19">
        <v>0.8</v>
      </c>
      <c r="EC61" s="19">
        <v>0</v>
      </c>
      <c r="ED61" s="19">
        <v>0</v>
      </c>
      <c r="EE61" s="19">
        <v>0.16666666666666699</v>
      </c>
      <c r="EF61" s="19">
        <v>0</v>
      </c>
      <c r="EG61" s="19">
        <v>0</v>
      </c>
      <c r="EH61" s="19">
        <v>0</v>
      </c>
      <c r="EI61" s="19">
        <v>0</v>
      </c>
      <c r="EJ61" s="19">
        <v>0</v>
      </c>
      <c r="EK61" s="19">
        <v>0</v>
      </c>
      <c r="EL61" s="19">
        <v>0</v>
      </c>
      <c r="EM61" s="19">
        <v>0</v>
      </c>
      <c r="EN61" s="19">
        <v>0.66666666666666696</v>
      </c>
      <c r="EO61" s="17">
        <v>0</v>
      </c>
      <c r="EP61" s="49">
        <v>0.16666666666666699</v>
      </c>
      <c r="EQ61" s="19">
        <v>0.25</v>
      </c>
      <c r="ER61" s="19">
        <v>5.5555555555555601E-2</v>
      </c>
      <c r="ES61" s="19">
        <v>8.3333333333333301E-2</v>
      </c>
      <c r="ET61" s="19">
        <v>2.7777777777777801E-2</v>
      </c>
      <c r="EU61" s="19">
        <v>0</v>
      </c>
      <c r="EV61" s="19">
        <v>0.33333333333333298</v>
      </c>
      <c r="EW61" s="19">
        <v>0</v>
      </c>
      <c r="EX61" s="19">
        <v>0</v>
      </c>
      <c r="EY61" s="19">
        <v>0</v>
      </c>
      <c r="EZ61" s="19">
        <v>0</v>
      </c>
      <c r="FA61" s="19">
        <v>8.3333333333333301E-2</v>
      </c>
      <c r="FB61" s="19">
        <v>0</v>
      </c>
      <c r="FC61" s="19">
        <v>0</v>
      </c>
      <c r="FD61" s="19">
        <v>0.33333333333333298</v>
      </c>
      <c r="FE61" s="19">
        <v>0</v>
      </c>
      <c r="FF61" s="19">
        <v>0.125</v>
      </c>
      <c r="FG61" s="19">
        <v>0</v>
      </c>
      <c r="FH61" s="19">
        <v>8.3333333333333301E-2</v>
      </c>
      <c r="FI61" s="19">
        <v>0.25</v>
      </c>
      <c r="FJ61" s="19">
        <v>0</v>
      </c>
      <c r="FK61" s="19">
        <v>0</v>
      </c>
      <c r="FL61" s="19">
        <v>0</v>
      </c>
      <c r="FM61" s="19">
        <v>0</v>
      </c>
      <c r="FN61" s="19">
        <v>0.20833333333333301</v>
      </c>
      <c r="FO61" s="17">
        <v>0</v>
      </c>
      <c r="FP61" s="49">
        <v>9.5238095238095205E-2</v>
      </c>
      <c r="FQ61" s="19">
        <v>0.38095238095238099</v>
      </c>
      <c r="FR61" s="19">
        <v>0.25</v>
      </c>
      <c r="FS61" s="19">
        <v>0.214285714285714</v>
      </c>
      <c r="FT61" s="19">
        <v>5.95238095238095E-2</v>
      </c>
      <c r="FU61" s="19">
        <v>0</v>
      </c>
      <c r="FV61" s="19">
        <v>0.14285714285714299</v>
      </c>
      <c r="FW61" s="19">
        <v>0.34523809523809501</v>
      </c>
      <c r="FX61" s="19">
        <v>0.25</v>
      </c>
      <c r="FY61" s="19">
        <v>0.202380952380952</v>
      </c>
      <c r="FZ61" s="19">
        <v>5.95238095238095E-2</v>
      </c>
      <c r="GA61" s="17">
        <v>0</v>
      </c>
      <c r="GB61" s="49">
        <v>7.7777777777777807E-2</v>
      </c>
      <c r="GC61" s="19">
        <v>6.6666666666666693E-2</v>
      </c>
      <c r="GD61" s="19">
        <v>0.3</v>
      </c>
      <c r="GE61" s="19">
        <v>0.27777777777777801</v>
      </c>
      <c r="GF61" s="19">
        <v>0</v>
      </c>
      <c r="GG61" s="19">
        <v>0</v>
      </c>
      <c r="GH61" s="19">
        <v>3.3333333333333298E-2</v>
      </c>
      <c r="GI61" s="19">
        <v>8.8888888888888906E-2</v>
      </c>
      <c r="GJ61" s="19">
        <v>0</v>
      </c>
      <c r="GK61" s="19">
        <v>3.3333333333333298E-2</v>
      </c>
      <c r="GL61" s="19">
        <v>1.1111111111111099E-2</v>
      </c>
      <c r="GM61" s="19">
        <v>3.3333333333333298E-2</v>
      </c>
      <c r="GN61" s="19">
        <v>1.1111111111111099E-2</v>
      </c>
      <c r="GO61" s="19">
        <v>6.6666666666666693E-2</v>
      </c>
      <c r="GP61" s="19">
        <v>0</v>
      </c>
      <c r="GQ61" s="17">
        <v>0</v>
      </c>
      <c r="GR61" s="19">
        <v>0.83333333333333304</v>
      </c>
      <c r="GS61" s="19">
        <v>0.16666666666666699</v>
      </c>
      <c r="GT61" s="49">
        <v>0.16666666666666699</v>
      </c>
      <c r="GU61" s="19">
        <v>0</v>
      </c>
      <c r="GV61" s="19">
        <v>0</v>
      </c>
      <c r="GW61" s="19">
        <v>0</v>
      </c>
      <c r="GX61" s="19">
        <v>0</v>
      </c>
      <c r="GY61" s="19">
        <v>0</v>
      </c>
      <c r="GZ61" s="19">
        <v>0.16666666666666699</v>
      </c>
      <c r="HA61" s="17">
        <v>0</v>
      </c>
      <c r="HB61" s="19">
        <v>0</v>
      </c>
      <c r="HC61" s="19">
        <v>8.9206349206349206E-2</v>
      </c>
      <c r="HD61" s="19">
        <v>0.13365079365079399</v>
      </c>
      <c r="HE61" s="19">
        <v>8.9206349206349206E-2</v>
      </c>
      <c r="HF61" s="19">
        <v>0</v>
      </c>
      <c r="HG61" s="19">
        <v>0</v>
      </c>
      <c r="HH61" s="19">
        <v>0</v>
      </c>
      <c r="HI61" s="19">
        <v>0.27333333333333298</v>
      </c>
      <c r="HJ61" s="19">
        <v>0.10031746031746</v>
      </c>
      <c r="HK61" s="19">
        <v>3.8095238095238099E-2</v>
      </c>
      <c r="HL61" s="19">
        <v>0.11111111111111099</v>
      </c>
      <c r="HM61" s="19">
        <v>3.3333333333333298E-2</v>
      </c>
      <c r="HN61" s="19">
        <v>9.8412698412698396E-2</v>
      </c>
      <c r="HO61" s="19">
        <v>2.2222222222222199E-2</v>
      </c>
      <c r="HP61" s="19">
        <v>1.1111111111111099E-2</v>
      </c>
      <c r="HQ61" s="17">
        <v>0</v>
      </c>
      <c r="HR61" s="19">
        <v>0.5</v>
      </c>
      <c r="HS61" s="19">
        <v>0.16666666666666699</v>
      </c>
      <c r="HT61" s="19">
        <v>0</v>
      </c>
      <c r="HU61" s="19">
        <v>0</v>
      </c>
      <c r="HV61" s="19">
        <v>0.5</v>
      </c>
      <c r="HW61" s="19">
        <v>0</v>
      </c>
      <c r="HX61" s="17">
        <v>0.16666666666666699</v>
      </c>
      <c r="HY61" s="49">
        <v>0.119293778117308</v>
      </c>
      <c r="HZ61" s="19">
        <v>7.4654104065868795E-2</v>
      </c>
      <c r="IA61" s="19">
        <v>6.9841269841269801E-2</v>
      </c>
      <c r="IB61" s="19">
        <v>7.1335200746965394E-2</v>
      </c>
      <c r="IC61" s="19">
        <v>0.18181818181818199</v>
      </c>
      <c r="ID61" s="19">
        <v>5.22875816993464E-2</v>
      </c>
      <c r="IE61" s="19">
        <v>7.2973431796961197E-2</v>
      </c>
      <c r="IF61" s="19">
        <v>4.7338935574229697E-2</v>
      </c>
      <c r="IG61" s="19">
        <v>5.2100840336134498E-2</v>
      </c>
      <c r="IH61" s="19">
        <v>4.11764705882353E-2</v>
      </c>
      <c r="II61" s="19">
        <v>6.9841269841269801E-2</v>
      </c>
      <c r="IJ61" s="19">
        <v>6.0224089635854301E-2</v>
      </c>
      <c r="IK61" s="19">
        <v>4.4257703081232502E-2</v>
      </c>
      <c r="IL61" s="19">
        <v>4.2857142857142899E-2</v>
      </c>
      <c r="IM61" s="19">
        <v>0</v>
      </c>
      <c r="IN61" s="17">
        <v>0</v>
      </c>
      <c r="IO61" s="19">
        <v>0</v>
      </c>
      <c r="IP61" s="19">
        <v>-0.33333333333333298</v>
      </c>
      <c r="IQ61" s="19">
        <v>-0.33333333333333298</v>
      </c>
      <c r="IR61" s="19">
        <v>-0.33333333333333298</v>
      </c>
      <c r="IS61" s="19">
        <v>-0.33333333333333298</v>
      </c>
      <c r="IT61" s="19">
        <v>-0.33333333333333298</v>
      </c>
      <c r="IU61" s="17">
        <v>0</v>
      </c>
      <c r="IV61" s="16">
        <v>0.66666666666666696</v>
      </c>
      <c r="IW61" s="16">
        <v>0.83333333333333304</v>
      </c>
      <c r="IX61" s="16">
        <v>0.16666666666666699</v>
      </c>
      <c r="IY61" s="16">
        <v>0.33333333333333298</v>
      </c>
      <c r="IZ61" s="16">
        <v>-0.16666666666666699</v>
      </c>
      <c r="JA61" s="16">
        <v>0.5</v>
      </c>
      <c r="JB61" s="16">
        <v>0.33333333333333298</v>
      </c>
      <c r="JC61" s="19">
        <v>-0.5</v>
      </c>
      <c r="JD61" s="16">
        <v>-0.5</v>
      </c>
      <c r="JE61" s="16">
        <v>0.33333333333333298</v>
      </c>
      <c r="JF61" s="19">
        <v>0</v>
      </c>
      <c r="JG61" s="17">
        <v>0</v>
      </c>
      <c r="JH61" s="19">
        <v>6.4625850340136098E-2</v>
      </c>
      <c r="JI61" s="16">
        <v>6.8877551020408198E-2</v>
      </c>
      <c r="JJ61" s="16">
        <v>6.8877551020408198E-2</v>
      </c>
      <c r="JK61" s="16">
        <v>6.4625850340136098E-2</v>
      </c>
      <c r="JL61" s="16">
        <v>0.14030612244898</v>
      </c>
      <c r="JM61" s="16">
        <v>6.8877551020408198E-2</v>
      </c>
      <c r="JN61" s="16">
        <v>6.8877551020408198E-2</v>
      </c>
      <c r="JO61" s="19">
        <v>0.221655328798186</v>
      </c>
      <c r="JP61" s="16">
        <v>0.14030612244898</v>
      </c>
      <c r="JQ61" s="16">
        <v>9.2970521541950096E-2</v>
      </c>
      <c r="JR61" s="19">
        <v>0</v>
      </c>
      <c r="JS61" s="17">
        <v>0</v>
      </c>
      <c r="JT61" s="19">
        <v>0</v>
      </c>
      <c r="JU61" s="16">
        <v>0.33333333333333298</v>
      </c>
      <c r="JV61" s="16">
        <v>0.16666666666666699</v>
      </c>
      <c r="JW61" s="16">
        <v>0</v>
      </c>
      <c r="JX61" s="16">
        <v>0.66666666666666696</v>
      </c>
      <c r="JY61" s="16">
        <v>0</v>
      </c>
      <c r="JZ61" s="16">
        <v>0.16666666666666699</v>
      </c>
      <c r="KA61" s="19">
        <v>0</v>
      </c>
      <c r="KB61" s="16">
        <v>0.16666666666666699</v>
      </c>
      <c r="KC61" s="16">
        <v>0.66666666666666696</v>
      </c>
      <c r="KD61" s="19">
        <v>0</v>
      </c>
      <c r="KE61" s="17">
        <v>0</v>
      </c>
      <c r="KF61" s="16">
        <v>-0.66666666666666696</v>
      </c>
      <c r="KG61" s="16">
        <v>-0.33333333333333298</v>
      </c>
      <c r="KH61" s="16">
        <v>0.33333333333333298</v>
      </c>
      <c r="KI61" s="16">
        <v>0.66666666666666696</v>
      </c>
      <c r="KJ61" s="16">
        <v>0</v>
      </c>
      <c r="KK61" s="16">
        <v>-0.66666666666666696</v>
      </c>
      <c r="KL61" s="16">
        <v>-0.33333333333333298</v>
      </c>
      <c r="KM61" s="16">
        <v>0.33333333333333298</v>
      </c>
      <c r="KN61" s="49">
        <v>0.16666666666666699</v>
      </c>
      <c r="KO61" s="19">
        <v>-0.16666666666666699</v>
      </c>
      <c r="KP61" s="19">
        <v>0.16666666666666699</v>
      </c>
      <c r="KQ61" s="19">
        <v>0</v>
      </c>
      <c r="KR61" s="19">
        <v>0</v>
      </c>
      <c r="KS61" s="19">
        <v>0.16666666666666699</v>
      </c>
      <c r="KT61" s="17">
        <v>0</v>
      </c>
      <c r="KU61" s="353"/>
      <c r="KV61" s="353"/>
      <c r="KW61" s="353"/>
      <c r="KX61" s="353"/>
      <c r="KY61" s="354"/>
      <c r="KZ61" s="353"/>
      <c r="LA61" s="353"/>
      <c r="LB61" s="353"/>
      <c r="LC61" s="353"/>
      <c r="LD61" s="355"/>
      <c r="LE61" s="16">
        <v>0.4</v>
      </c>
      <c r="LF61" s="16">
        <v>0</v>
      </c>
      <c r="LG61" s="16">
        <v>0.6</v>
      </c>
      <c r="LH61" s="16">
        <v>0</v>
      </c>
      <c r="LI61" s="16">
        <v>0</v>
      </c>
      <c r="LJ61" s="16">
        <v>0.16666666666666699</v>
      </c>
      <c r="LK61" s="49">
        <v>0.6</v>
      </c>
      <c r="LL61" s="16">
        <v>0</v>
      </c>
      <c r="LM61" s="16">
        <v>0.4</v>
      </c>
      <c r="LN61" s="19">
        <v>0</v>
      </c>
      <c r="LO61" s="19">
        <v>0</v>
      </c>
      <c r="LP61" s="19">
        <v>0.16666666666666699</v>
      </c>
      <c r="LQ61" s="49">
        <v>0</v>
      </c>
      <c r="LR61" s="16">
        <v>0.16666666666666699</v>
      </c>
      <c r="LS61" s="16">
        <v>0</v>
      </c>
      <c r="LT61" s="16">
        <v>0</v>
      </c>
      <c r="LU61" s="19">
        <v>0.16666666666666699</v>
      </c>
      <c r="LV61" s="16">
        <v>0</v>
      </c>
      <c r="LW61" s="16">
        <v>0</v>
      </c>
      <c r="LX61" s="19">
        <v>0</v>
      </c>
      <c r="LY61" s="19">
        <v>0</v>
      </c>
      <c r="LZ61" s="17">
        <v>0.33333333333333298</v>
      </c>
      <c r="MA61" s="16">
        <v>0</v>
      </c>
      <c r="MB61" s="16">
        <v>0</v>
      </c>
      <c r="MC61" s="16">
        <v>0</v>
      </c>
      <c r="MD61" s="16">
        <v>0</v>
      </c>
      <c r="ME61" s="19">
        <v>0</v>
      </c>
      <c r="MF61" s="16">
        <v>0</v>
      </c>
      <c r="MG61" s="16">
        <v>0</v>
      </c>
      <c r="MH61" s="19">
        <v>0</v>
      </c>
      <c r="MI61" s="17">
        <v>0</v>
      </c>
      <c r="MJ61" s="16">
        <v>0.16666666666666699</v>
      </c>
      <c r="MK61" s="16">
        <v>0.33333333333333298</v>
      </c>
      <c r="ML61" s="16">
        <v>0.5</v>
      </c>
      <c r="MM61" s="16">
        <v>0</v>
      </c>
      <c r="MN61" s="16">
        <v>0</v>
      </c>
      <c r="MO61" s="16">
        <v>0</v>
      </c>
      <c r="MP61" s="49">
        <v>0.5</v>
      </c>
      <c r="MQ61" s="16">
        <v>0.33333333333333298</v>
      </c>
      <c r="MR61" s="16">
        <v>0.16666666666666699</v>
      </c>
      <c r="MS61" s="16">
        <v>0</v>
      </c>
      <c r="MT61" s="19">
        <v>0</v>
      </c>
      <c r="MU61" s="17">
        <v>0</v>
      </c>
      <c r="MV61" s="16">
        <v>0.33333333333333298</v>
      </c>
      <c r="MW61" s="16">
        <v>0.5</v>
      </c>
      <c r="MX61" s="16">
        <v>0.16666666666666699</v>
      </c>
      <c r="MY61" s="16">
        <v>0</v>
      </c>
      <c r="MZ61" s="19">
        <v>0</v>
      </c>
      <c r="NA61" s="16">
        <v>0.16666666666666699</v>
      </c>
      <c r="NB61" s="16">
        <v>0</v>
      </c>
      <c r="NC61" s="19">
        <v>0</v>
      </c>
      <c r="ND61" s="17">
        <v>0</v>
      </c>
      <c r="NE61" s="19">
        <v>0</v>
      </c>
      <c r="NF61" s="16">
        <v>0</v>
      </c>
      <c r="NG61" s="16">
        <v>0</v>
      </c>
      <c r="NH61" s="16">
        <v>0</v>
      </c>
      <c r="NI61" s="19">
        <v>0</v>
      </c>
      <c r="NJ61" s="16">
        <v>0</v>
      </c>
      <c r="NK61" s="16">
        <v>0</v>
      </c>
      <c r="NL61" s="19">
        <v>0</v>
      </c>
      <c r="NM61" s="17">
        <v>0</v>
      </c>
      <c r="NN61" s="19">
        <v>0</v>
      </c>
      <c r="NO61" s="19">
        <v>0.5</v>
      </c>
      <c r="NP61" s="19">
        <v>0.5</v>
      </c>
      <c r="NQ61" s="19">
        <v>0</v>
      </c>
      <c r="NR61" s="19">
        <v>0</v>
      </c>
      <c r="NS61" s="17">
        <v>0.66666666666666696</v>
      </c>
      <c r="NT61" s="19">
        <v>0.5</v>
      </c>
      <c r="NU61" s="19">
        <v>0</v>
      </c>
      <c r="NV61" s="19">
        <v>0.5</v>
      </c>
      <c r="NW61" s="19">
        <v>0</v>
      </c>
      <c r="NX61" s="19">
        <v>0</v>
      </c>
      <c r="NY61" s="17">
        <v>0.66666666666666696</v>
      </c>
      <c r="NZ61" s="19">
        <v>0</v>
      </c>
      <c r="OA61" s="19">
        <v>0.16666666666666699</v>
      </c>
      <c r="OB61" s="19">
        <v>0</v>
      </c>
      <c r="OC61" s="19">
        <v>0</v>
      </c>
      <c r="OD61" s="19">
        <v>0</v>
      </c>
      <c r="OE61" s="19">
        <v>0</v>
      </c>
      <c r="OF61" s="19">
        <v>0.16666666666666699</v>
      </c>
      <c r="OG61" s="19">
        <v>0</v>
      </c>
      <c r="OH61" s="17">
        <v>0</v>
      </c>
      <c r="OI61" s="19">
        <v>0</v>
      </c>
      <c r="OJ61" s="19">
        <v>0</v>
      </c>
      <c r="OK61" s="19">
        <v>0</v>
      </c>
      <c r="OL61" s="19">
        <v>0</v>
      </c>
      <c r="OM61" s="19">
        <v>0</v>
      </c>
      <c r="ON61" s="19">
        <v>0</v>
      </c>
      <c r="OO61" s="19">
        <v>0</v>
      </c>
      <c r="OP61" s="19">
        <v>0</v>
      </c>
      <c r="OQ61" s="17">
        <v>0</v>
      </c>
      <c r="OR61" s="19">
        <v>0</v>
      </c>
      <c r="OS61" s="19">
        <v>0</v>
      </c>
      <c r="OT61" s="19">
        <v>0</v>
      </c>
      <c r="OU61" s="19">
        <v>0</v>
      </c>
      <c r="OV61" s="19">
        <v>0</v>
      </c>
      <c r="OW61" s="17">
        <v>1</v>
      </c>
      <c r="OX61" s="19">
        <v>0</v>
      </c>
      <c r="OY61" s="19">
        <v>0</v>
      </c>
      <c r="OZ61" s="19">
        <v>0</v>
      </c>
      <c r="PA61" s="19">
        <v>0</v>
      </c>
      <c r="PB61" s="19">
        <v>0</v>
      </c>
      <c r="PC61" s="17">
        <v>1</v>
      </c>
      <c r="PD61" s="19">
        <v>0</v>
      </c>
      <c r="PE61" s="19">
        <v>0</v>
      </c>
      <c r="PF61" s="19">
        <v>0</v>
      </c>
      <c r="PG61" s="19">
        <v>0</v>
      </c>
      <c r="PH61" s="19">
        <v>0</v>
      </c>
      <c r="PI61" s="19">
        <v>0</v>
      </c>
      <c r="PJ61" s="19">
        <v>0</v>
      </c>
      <c r="PK61" s="19">
        <v>0</v>
      </c>
      <c r="PL61" s="17">
        <v>0</v>
      </c>
      <c r="PM61" s="19">
        <v>0</v>
      </c>
      <c r="PN61" s="19">
        <v>0</v>
      </c>
      <c r="PO61" s="19">
        <v>0</v>
      </c>
      <c r="PP61" s="19">
        <v>0</v>
      </c>
      <c r="PQ61" s="19">
        <v>0</v>
      </c>
      <c r="PR61" s="19">
        <v>0</v>
      </c>
      <c r="PS61" s="19">
        <v>0</v>
      </c>
      <c r="PT61" s="19">
        <v>0</v>
      </c>
      <c r="PU61" s="17">
        <v>0</v>
      </c>
      <c r="PV61" s="19">
        <v>0.16666666666666699</v>
      </c>
      <c r="PW61" s="16">
        <v>0.25</v>
      </c>
      <c r="PX61" s="16">
        <v>0.13888888888888901</v>
      </c>
      <c r="PY61" s="16">
        <v>0.22222222222222199</v>
      </c>
      <c r="PZ61" s="19">
        <v>2.7777777777777801E-2</v>
      </c>
      <c r="QA61" s="16">
        <v>8.3333333333333301E-2</v>
      </c>
      <c r="QB61" s="16">
        <v>0.11111111111111099</v>
      </c>
      <c r="QC61" s="19">
        <v>0</v>
      </c>
      <c r="QD61" s="17">
        <v>0</v>
      </c>
      <c r="QE61" s="19">
        <v>0</v>
      </c>
      <c r="QF61" s="16">
        <v>0.38888888888888901</v>
      </c>
      <c r="QG61" s="16">
        <v>0.22222222222222199</v>
      </c>
      <c r="QH61" s="16">
        <v>0</v>
      </c>
      <c r="QI61" s="19">
        <v>0.22222222222222199</v>
      </c>
      <c r="QJ61" s="16">
        <v>0.11111111111111099</v>
      </c>
      <c r="QK61" s="16">
        <v>5.5555555555555601E-2</v>
      </c>
      <c r="QL61" s="19">
        <v>0</v>
      </c>
      <c r="QM61" s="17">
        <v>0</v>
      </c>
      <c r="QN61" s="19">
        <v>0.36111111111111099</v>
      </c>
      <c r="QO61" s="16">
        <v>0.11111111111111099</v>
      </c>
      <c r="QP61" s="16">
        <v>0.27777777777777801</v>
      </c>
      <c r="QQ61" s="16">
        <v>2.7777777777777801E-2</v>
      </c>
      <c r="QR61" s="19">
        <v>0.194444444444444</v>
      </c>
      <c r="QS61" s="16">
        <v>0</v>
      </c>
      <c r="QT61" s="16">
        <v>2.7777777777777801E-2</v>
      </c>
      <c r="QU61" s="19">
        <v>0</v>
      </c>
      <c r="QV61" s="17">
        <v>0</v>
      </c>
      <c r="QW61" s="49">
        <v>7.56666666666667</v>
      </c>
      <c r="QX61" s="19">
        <v>11.3333333333333</v>
      </c>
      <c r="QY61" s="19">
        <v>0</v>
      </c>
      <c r="QZ61" s="17">
        <v>0</v>
      </c>
      <c r="RA61" s="49">
        <v>6.8666666666666698</v>
      </c>
      <c r="RB61" s="19">
        <v>11.3333333333333</v>
      </c>
      <c r="RC61" s="19">
        <v>0</v>
      </c>
      <c r="RD61" s="17">
        <v>0</v>
      </c>
      <c r="RE61" s="49">
        <v>130536</v>
      </c>
      <c r="RF61" s="19">
        <v>594.66666666666697</v>
      </c>
      <c r="RG61" s="19">
        <v>224.75</v>
      </c>
      <c r="RH61" s="17">
        <v>0</v>
      </c>
      <c r="RI61" s="357"/>
      <c r="RJ61" s="354"/>
      <c r="RK61" s="354"/>
      <c r="RL61" s="355"/>
      <c r="RM61" s="363">
        <v>37.328333333333298</v>
      </c>
    </row>
    <row r="62" spans="1:481" x14ac:dyDescent="0.25">
      <c r="A62" s="33">
        <v>44896</v>
      </c>
      <c r="B62" s="49">
        <v>0.6</v>
      </c>
      <c r="C62" s="17">
        <v>0.4</v>
      </c>
      <c r="D62" s="49">
        <v>0.52380952380952395</v>
      </c>
      <c r="E62" s="19">
        <v>0.476190476190476</v>
      </c>
      <c r="F62" s="19">
        <v>0</v>
      </c>
      <c r="G62" s="17">
        <v>0</v>
      </c>
      <c r="H62" s="19">
        <v>0.66700000000000004</v>
      </c>
      <c r="I62" s="19">
        <v>0.33300000000000002</v>
      </c>
      <c r="J62" s="19">
        <v>0</v>
      </c>
      <c r="K62" s="19">
        <v>0</v>
      </c>
      <c r="L62" s="19">
        <v>0.66700000000000004</v>
      </c>
      <c r="M62" s="19">
        <v>0</v>
      </c>
      <c r="N62" s="19">
        <v>0.33300000000000002</v>
      </c>
      <c r="O62" s="19">
        <v>0</v>
      </c>
      <c r="P62" s="19">
        <v>0</v>
      </c>
      <c r="Q62" s="19">
        <v>0</v>
      </c>
      <c r="R62" s="19">
        <v>0</v>
      </c>
      <c r="S62" s="19">
        <v>0</v>
      </c>
      <c r="T62" s="19">
        <v>0</v>
      </c>
      <c r="U62" s="19">
        <v>0</v>
      </c>
      <c r="V62" s="19">
        <v>0</v>
      </c>
      <c r="W62" s="19">
        <v>0</v>
      </c>
      <c r="X62" s="49">
        <v>-0.6</v>
      </c>
      <c r="Y62" s="19">
        <v>-0.6</v>
      </c>
      <c r="Z62" s="19">
        <v>0</v>
      </c>
      <c r="AA62" s="19">
        <v>0</v>
      </c>
      <c r="AB62" s="49">
        <v>0.28571428571428598</v>
      </c>
      <c r="AC62" s="19">
        <v>0</v>
      </c>
      <c r="AD62" s="19">
        <v>0.14285714285714299</v>
      </c>
      <c r="AE62" s="19">
        <v>0.14285714285714299</v>
      </c>
      <c r="AF62" s="19">
        <v>0.42857142857142899</v>
      </c>
      <c r="AG62" s="19">
        <v>0</v>
      </c>
      <c r="AH62" s="19">
        <v>0</v>
      </c>
      <c r="AI62" s="19">
        <v>0</v>
      </c>
      <c r="AJ62" s="19">
        <v>0</v>
      </c>
      <c r="AK62" s="19">
        <v>0</v>
      </c>
      <c r="AL62" s="19">
        <v>0</v>
      </c>
      <c r="AM62" s="19">
        <v>0.4</v>
      </c>
      <c r="AN62" s="19">
        <v>0</v>
      </c>
      <c r="AO62" s="19">
        <v>0.2</v>
      </c>
      <c r="AP62" s="19">
        <v>0.2</v>
      </c>
      <c r="AQ62" s="19">
        <v>0.6</v>
      </c>
      <c r="AR62" s="19">
        <v>0</v>
      </c>
      <c r="AS62" s="19">
        <v>0</v>
      </c>
      <c r="AT62" s="19">
        <v>0</v>
      </c>
      <c r="AU62" s="19">
        <v>0</v>
      </c>
      <c r="AV62" s="19">
        <v>0</v>
      </c>
      <c r="AW62" s="17">
        <v>0</v>
      </c>
      <c r="AX62" s="49">
        <v>0.25</v>
      </c>
      <c r="AY62" s="19">
        <v>0.25</v>
      </c>
      <c r="AZ62" s="19">
        <v>0</v>
      </c>
      <c r="BA62" s="19">
        <v>0</v>
      </c>
      <c r="BB62" s="19">
        <v>0</v>
      </c>
      <c r="BC62" s="19">
        <v>0</v>
      </c>
      <c r="BD62" s="19">
        <v>0</v>
      </c>
      <c r="BE62" s="19">
        <v>0</v>
      </c>
      <c r="BF62" s="19">
        <v>0</v>
      </c>
      <c r="BG62" s="19">
        <v>0</v>
      </c>
      <c r="BH62" s="19">
        <v>0.25</v>
      </c>
      <c r="BI62" s="19">
        <v>0.25</v>
      </c>
      <c r="BJ62" s="19">
        <v>0.2</v>
      </c>
      <c r="BK62" s="19">
        <v>0.2</v>
      </c>
      <c r="BL62" s="19">
        <v>0</v>
      </c>
      <c r="BM62" s="19">
        <v>0</v>
      </c>
      <c r="BN62" s="19">
        <v>0</v>
      </c>
      <c r="BO62" s="19">
        <v>0</v>
      </c>
      <c r="BP62" s="19">
        <v>0</v>
      </c>
      <c r="BQ62" s="19">
        <v>0</v>
      </c>
      <c r="BR62" s="19">
        <v>0</v>
      </c>
      <c r="BS62" s="19">
        <v>0</v>
      </c>
      <c r="BT62" s="19">
        <v>0.2</v>
      </c>
      <c r="BU62" s="17">
        <v>0.2</v>
      </c>
      <c r="BV62" s="49">
        <v>0.6</v>
      </c>
      <c r="BW62" s="17">
        <v>0.4</v>
      </c>
      <c r="BX62" s="16">
        <v>0.476190476190476</v>
      </c>
      <c r="BY62" s="16">
        <v>0.33333333333333298</v>
      </c>
      <c r="BZ62" s="16">
        <v>0.19047619047618999</v>
      </c>
      <c r="CA62" s="17">
        <v>0</v>
      </c>
      <c r="CB62" s="19">
        <v>1</v>
      </c>
      <c r="CC62" s="19">
        <v>0</v>
      </c>
      <c r="CD62" s="19">
        <v>0</v>
      </c>
      <c r="CE62" s="19">
        <v>0</v>
      </c>
      <c r="CF62" s="19">
        <v>0.5</v>
      </c>
      <c r="CG62" s="19">
        <v>0</v>
      </c>
      <c r="CH62" s="19">
        <v>0.5</v>
      </c>
      <c r="CI62" s="19">
        <v>0</v>
      </c>
      <c r="CJ62" s="19">
        <v>1</v>
      </c>
      <c r="CK62" s="19">
        <v>0</v>
      </c>
      <c r="CL62" s="19">
        <v>0</v>
      </c>
      <c r="CM62" s="19">
        <v>0</v>
      </c>
      <c r="CN62" s="19">
        <v>0</v>
      </c>
      <c r="CO62" s="19">
        <v>0</v>
      </c>
      <c r="CP62" s="19">
        <v>0</v>
      </c>
      <c r="CQ62" s="17">
        <v>0</v>
      </c>
      <c r="CR62" s="16">
        <v>-0.2</v>
      </c>
      <c r="CS62" s="16">
        <v>-0.4</v>
      </c>
      <c r="CT62" s="16">
        <v>0.2</v>
      </c>
      <c r="CU62" s="17">
        <v>0</v>
      </c>
      <c r="CV62" s="49">
        <v>0.27272727272727298</v>
      </c>
      <c r="CW62" s="19">
        <v>0</v>
      </c>
      <c r="CX62" s="19">
        <v>9.0909090909090898E-2</v>
      </c>
      <c r="CY62" s="19">
        <v>9.0909090909090898E-2</v>
      </c>
      <c r="CZ62" s="19">
        <v>0.18181818181818199</v>
      </c>
      <c r="DA62" s="19">
        <v>0</v>
      </c>
      <c r="DB62" s="19">
        <v>0</v>
      </c>
      <c r="DC62" s="19">
        <v>0.18181818181818199</v>
      </c>
      <c r="DD62" s="19">
        <v>9.0909090909090898E-2</v>
      </c>
      <c r="DE62" s="19">
        <v>9.0909090909090898E-2</v>
      </c>
      <c r="DF62" s="19">
        <v>0</v>
      </c>
      <c r="DG62" s="19">
        <v>0.6</v>
      </c>
      <c r="DH62" s="19">
        <v>0</v>
      </c>
      <c r="DI62" s="19">
        <v>0.2</v>
      </c>
      <c r="DJ62" s="19">
        <v>0.2</v>
      </c>
      <c r="DK62" s="19">
        <v>0.4</v>
      </c>
      <c r="DL62" s="19">
        <v>0</v>
      </c>
      <c r="DM62" s="19">
        <v>0</v>
      </c>
      <c r="DN62" s="19">
        <v>0.4</v>
      </c>
      <c r="DO62" s="19">
        <v>0.2</v>
      </c>
      <c r="DP62" s="19">
        <v>0.2</v>
      </c>
      <c r="DQ62" s="17">
        <v>0</v>
      </c>
      <c r="DR62" s="49">
        <v>0.25</v>
      </c>
      <c r="DS62" s="19">
        <v>0.25</v>
      </c>
      <c r="DT62" s="19">
        <v>0</v>
      </c>
      <c r="DU62" s="19">
        <v>0</v>
      </c>
      <c r="DV62" s="19">
        <v>0</v>
      </c>
      <c r="DW62" s="19">
        <v>0</v>
      </c>
      <c r="DX62" s="19">
        <v>0</v>
      </c>
      <c r="DY62" s="19">
        <v>0</v>
      </c>
      <c r="DZ62" s="19">
        <v>0</v>
      </c>
      <c r="EA62" s="19">
        <v>0</v>
      </c>
      <c r="EB62" s="19">
        <v>0.25</v>
      </c>
      <c r="EC62" s="19">
        <v>0.25</v>
      </c>
      <c r="ED62" s="19">
        <v>0.2</v>
      </c>
      <c r="EE62" s="19">
        <v>0.2</v>
      </c>
      <c r="EF62" s="19">
        <v>0</v>
      </c>
      <c r="EG62" s="19">
        <v>0</v>
      </c>
      <c r="EH62" s="19">
        <v>0</v>
      </c>
      <c r="EI62" s="19">
        <v>0</v>
      </c>
      <c r="EJ62" s="19">
        <v>0</v>
      </c>
      <c r="EK62" s="19">
        <v>0</v>
      </c>
      <c r="EL62" s="19">
        <v>0</v>
      </c>
      <c r="EM62" s="19">
        <v>0</v>
      </c>
      <c r="EN62" s="19">
        <v>0.2</v>
      </c>
      <c r="EO62" s="17">
        <v>0.2</v>
      </c>
      <c r="EP62" s="49">
        <v>0.1</v>
      </c>
      <c r="EQ62" s="19">
        <v>0.16666666666666699</v>
      </c>
      <c r="ER62" s="19">
        <v>0</v>
      </c>
      <c r="ES62" s="19">
        <v>0.3</v>
      </c>
      <c r="ET62" s="19">
        <v>0.1</v>
      </c>
      <c r="EU62" s="19">
        <v>0</v>
      </c>
      <c r="EV62" s="19">
        <v>0.233333333333333</v>
      </c>
      <c r="EW62" s="19">
        <v>0</v>
      </c>
      <c r="EX62" s="19">
        <v>0</v>
      </c>
      <c r="EY62" s="19">
        <v>6.6666666666666693E-2</v>
      </c>
      <c r="EZ62" s="19">
        <v>0</v>
      </c>
      <c r="FA62" s="19">
        <v>3.3333333333333298E-2</v>
      </c>
      <c r="FB62" s="19">
        <v>0</v>
      </c>
      <c r="FC62" s="19">
        <v>6.6666666666666693E-2</v>
      </c>
      <c r="FD62" s="19">
        <v>0.33333333333333298</v>
      </c>
      <c r="FE62" s="19">
        <v>6.6666666666666693E-2</v>
      </c>
      <c r="FF62" s="19">
        <v>0.1</v>
      </c>
      <c r="FG62" s="19">
        <v>6.6666666666666693E-2</v>
      </c>
      <c r="FH62" s="19">
        <v>6.6666666666666693E-2</v>
      </c>
      <c r="FI62" s="19">
        <v>0.1</v>
      </c>
      <c r="FJ62" s="19">
        <v>0</v>
      </c>
      <c r="FK62" s="19">
        <v>0</v>
      </c>
      <c r="FL62" s="19">
        <v>6.6666666666666693E-2</v>
      </c>
      <c r="FM62" s="19">
        <v>0</v>
      </c>
      <c r="FN62" s="19">
        <v>0.133333333333333</v>
      </c>
      <c r="FO62" s="17">
        <v>0</v>
      </c>
      <c r="FP62" s="49">
        <v>0.14285714285714299</v>
      </c>
      <c r="FQ62" s="19">
        <v>0.28571428571428598</v>
      </c>
      <c r="FR62" s="19">
        <v>0.40476190476190499</v>
      </c>
      <c r="FS62" s="19">
        <v>7.1428571428571397E-2</v>
      </c>
      <c r="FT62" s="19">
        <v>0</v>
      </c>
      <c r="FU62" s="19">
        <v>9.5238095238095205E-2</v>
      </c>
      <c r="FV62" s="19">
        <v>0.14285714285714299</v>
      </c>
      <c r="FW62" s="19">
        <v>0.28571428571428598</v>
      </c>
      <c r="FX62" s="19">
        <v>0.38095238095238099</v>
      </c>
      <c r="FY62" s="19">
        <v>9.5238095238095205E-2</v>
      </c>
      <c r="FZ62" s="19">
        <v>0</v>
      </c>
      <c r="GA62" s="17">
        <v>9.5238095238095205E-2</v>
      </c>
      <c r="GB62" s="49">
        <v>0.133333333333333</v>
      </c>
      <c r="GC62" s="19">
        <v>6.6666666666666693E-2</v>
      </c>
      <c r="GD62" s="19">
        <v>0.22666666666666699</v>
      </c>
      <c r="GE62" s="19">
        <v>0.25333333333333302</v>
      </c>
      <c r="GF62" s="19">
        <v>2.66666666666667E-2</v>
      </c>
      <c r="GG62" s="19">
        <v>2.66666666666667E-2</v>
      </c>
      <c r="GH62" s="19">
        <v>0</v>
      </c>
      <c r="GI62" s="19">
        <v>0.16</v>
      </c>
      <c r="GJ62" s="19">
        <v>0</v>
      </c>
      <c r="GK62" s="19">
        <v>0.04</v>
      </c>
      <c r="GL62" s="19">
        <v>0</v>
      </c>
      <c r="GM62" s="19">
        <v>0</v>
      </c>
      <c r="GN62" s="19">
        <v>0.04</v>
      </c>
      <c r="GO62" s="19">
        <v>2.66666666666667E-2</v>
      </c>
      <c r="GP62" s="19">
        <v>0</v>
      </c>
      <c r="GQ62" s="17">
        <v>0</v>
      </c>
      <c r="GR62" s="19">
        <v>1</v>
      </c>
      <c r="GS62" s="19">
        <v>0</v>
      </c>
      <c r="GT62" s="49">
        <v>0</v>
      </c>
      <c r="GU62" s="19">
        <v>0</v>
      </c>
      <c r="GV62" s="19">
        <v>0</v>
      </c>
      <c r="GW62" s="19">
        <v>0</v>
      </c>
      <c r="GX62" s="19">
        <v>0</v>
      </c>
      <c r="GY62" s="19">
        <v>0</v>
      </c>
      <c r="GZ62" s="19">
        <v>0</v>
      </c>
      <c r="HA62" s="17">
        <v>0</v>
      </c>
      <c r="HB62" s="19">
        <v>0</v>
      </c>
      <c r="HC62" s="19">
        <v>4.6666666666666697E-2</v>
      </c>
      <c r="HD62" s="19">
        <v>7.3333333333333306E-2</v>
      </c>
      <c r="HE62" s="19">
        <v>1.3333333333333299E-2</v>
      </c>
      <c r="HF62" s="19">
        <v>0</v>
      </c>
      <c r="HG62" s="19">
        <v>5.3333333333333302E-2</v>
      </c>
      <c r="HH62" s="19">
        <v>0</v>
      </c>
      <c r="HI62" s="19">
        <v>0.33333333333333298</v>
      </c>
      <c r="HJ62" s="19">
        <v>0.233333333333333</v>
      </c>
      <c r="HK62" s="19">
        <v>1.3333333333333299E-2</v>
      </c>
      <c r="HL62" s="19">
        <v>6.6666666666666693E-2</v>
      </c>
      <c r="HM62" s="19">
        <v>0.06</v>
      </c>
      <c r="HN62" s="19">
        <v>9.3333333333333296E-2</v>
      </c>
      <c r="HO62" s="19">
        <v>0</v>
      </c>
      <c r="HP62" s="19">
        <v>1.3333333333333299E-2</v>
      </c>
      <c r="HQ62" s="17">
        <v>0</v>
      </c>
      <c r="HR62" s="19">
        <v>0.6</v>
      </c>
      <c r="HS62" s="19">
        <v>0.4</v>
      </c>
      <c r="HT62" s="19">
        <v>0</v>
      </c>
      <c r="HU62" s="19">
        <v>0</v>
      </c>
      <c r="HV62" s="19">
        <v>1</v>
      </c>
      <c r="HW62" s="19">
        <v>0</v>
      </c>
      <c r="HX62" s="17">
        <v>0</v>
      </c>
      <c r="HY62" s="49">
        <v>0.147936507936508</v>
      </c>
      <c r="HZ62" s="19">
        <v>5.1936507936507899E-2</v>
      </c>
      <c r="IA62" s="19">
        <v>6.2095238095238099E-2</v>
      </c>
      <c r="IB62" s="19">
        <v>9.5238095238095205E-2</v>
      </c>
      <c r="IC62" s="19">
        <v>0.241269841269841</v>
      </c>
      <c r="ID62" s="19">
        <v>3.5999999999999997E-2</v>
      </c>
      <c r="IE62" s="19">
        <v>4.0888888888888898E-2</v>
      </c>
      <c r="IF62" s="19">
        <v>5.1492063492063499E-2</v>
      </c>
      <c r="IG62" s="19">
        <v>5.1936507936507899E-2</v>
      </c>
      <c r="IH62" s="19">
        <v>3.9111111111111103E-2</v>
      </c>
      <c r="II62" s="19">
        <v>5.1936507936507899E-2</v>
      </c>
      <c r="IJ62" s="19">
        <v>3.9555555555555601E-2</v>
      </c>
      <c r="IK62" s="19">
        <v>5.4603174603174598E-2</v>
      </c>
      <c r="IL62" s="19">
        <v>3.5999999999999997E-2</v>
      </c>
      <c r="IM62" s="19">
        <v>0</v>
      </c>
      <c r="IN62" s="17">
        <v>0</v>
      </c>
      <c r="IO62" s="19">
        <v>-0.8</v>
      </c>
      <c r="IP62" s="19">
        <v>-0.4</v>
      </c>
      <c r="IQ62" s="19">
        <v>-0.6</v>
      </c>
      <c r="IR62" s="19">
        <v>-0.6</v>
      </c>
      <c r="IS62" s="19">
        <v>-0.4</v>
      </c>
      <c r="IT62" s="19">
        <v>-0.2</v>
      </c>
      <c r="IU62" s="17">
        <v>0</v>
      </c>
      <c r="IV62" s="16">
        <v>0.4</v>
      </c>
      <c r="IW62" s="16">
        <v>0.4</v>
      </c>
      <c r="IX62" s="16">
        <v>0.2</v>
      </c>
      <c r="IY62" s="16">
        <v>0.4</v>
      </c>
      <c r="IZ62" s="16">
        <v>-0.6</v>
      </c>
      <c r="JA62" s="16">
        <v>0.6</v>
      </c>
      <c r="JB62" s="16">
        <v>-0.4</v>
      </c>
      <c r="JC62" s="19">
        <v>-0.2</v>
      </c>
      <c r="JD62" s="16">
        <v>-0.6</v>
      </c>
      <c r="JE62" s="16">
        <v>0.2</v>
      </c>
      <c r="JF62" s="19">
        <v>0</v>
      </c>
      <c r="JG62" s="17">
        <v>0</v>
      </c>
      <c r="JH62" s="19">
        <v>4.2735042735042701E-2</v>
      </c>
      <c r="JI62" s="16">
        <v>4.2735042735042701E-2</v>
      </c>
      <c r="JJ62" s="16">
        <v>4.2735042735042701E-2</v>
      </c>
      <c r="JK62" s="16">
        <v>4.2735042735042701E-2</v>
      </c>
      <c r="JL62" s="16">
        <v>0.28717948717948699</v>
      </c>
      <c r="JM62" s="16">
        <v>4.2735042735042701E-2</v>
      </c>
      <c r="JN62" s="16">
        <v>0.35384615384615398</v>
      </c>
      <c r="JO62" s="19">
        <v>4.2735042735042701E-2</v>
      </c>
      <c r="JP62" s="16">
        <v>4.2735042735042701E-2</v>
      </c>
      <c r="JQ62" s="16">
        <v>5.9829059829059797E-2</v>
      </c>
      <c r="JR62" s="19">
        <v>0</v>
      </c>
      <c r="JS62" s="17">
        <v>0</v>
      </c>
      <c r="JT62" s="19">
        <v>0</v>
      </c>
      <c r="JU62" s="16">
        <v>0.2</v>
      </c>
      <c r="JV62" s="16">
        <v>0.2</v>
      </c>
      <c r="JW62" s="16">
        <v>0</v>
      </c>
      <c r="JX62" s="16">
        <v>0.4</v>
      </c>
      <c r="JY62" s="16">
        <v>0</v>
      </c>
      <c r="JZ62" s="16">
        <v>0</v>
      </c>
      <c r="KA62" s="19">
        <v>0</v>
      </c>
      <c r="KB62" s="16">
        <v>0.4</v>
      </c>
      <c r="KC62" s="16">
        <v>0.6</v>
      </c>
      <c r="KD62" s="19">
        <v>0</v>
      </c>
      <c r="KE62" s="17">
        <v>0</v>
      </c>
      <c r="KF62" s="16">
        <v>-0.4</v>
      </c>
      <c r="KG62" s="16">
        <v>-0.4</v>
      </c>
      <c r="KH62" s="16">
        <v>-0.2</v>
      </c>
      <c r="KI62" s="16">
        <v>0.2</v>
      </c>
      <c r="KJ62" s="16">
        <v>-0.4</v>
      </c>
      <c r="KK62" s="16">
        <v>-0.8</v>
      </c>
      <c r="KL62" s="16">
        <v>-0.2</v>
      </c>
      <c r="KM62" s="16">
        <v>-0.2</v>
      </c>
      <c r="KN62" s="49">
        <v>-0.2</v>
      </c>
      <c r="KO62" s="19">
        <v>-0.2</v>
      </c>
      <c r="KP62" s="19">
        <v>-0.2</v>
      </c>
      <c r="KQ62" s="19">
        <v>0</v>
      </c>
      <c r="KR62" s="19">
        <v>0.2</v>
      </c>
      <c r="KS62" s="19">
        <v>-0.2</v>
      </c>
      <c r="KT62" s="17">
        <v>0</v>
      </c>
      <c r="KU62" s="353"/>
      <c r="KV62" s="353"/>
      <c r="KW62" s="353"/>
      <c r="KX62" s="353"/>
      <c r="KY62" s="354"/>
      <c r="KZ62" s="353"/>
      <c r="LA62" s="353"/>
      <c r="LB62" s="353"/>
      <c r="LC62" s="353"/>
      <c r="LD62" s="355"/>
      <c r="LE62" s="16">
        <v>0.25</v>
      </c>
      <c r="LF62" s="16">
        <v>0.75</v>
      </c>
      <c r="LG62" s="16">
        <v>0</v>
      </c>
      <c r="LH62" s="16">
        <v>0</v>
      </c>
      <c r="LI62" s="16">
        <v>0</v>
      </c>
      <c r="LJ62" s="16">
        <v>0.2</v>
      </c>
      <c r="LK62" s="49">
        <v>0.25</v>
      </c>
      <c r="LL62" s="16">
        <v>0.75</v>
      </c>
      <c r="LM62" s="16">
        <v>0</v>
      </c>
      <c r="LN62" s="19">
        <v>0</v>
      </c>
      <c r="LO62" s="19">
        <v>0</v>
      </c>
      <c r="LP62" s="19">
        <v>0.2</v>
      </c>
      <c r="LQ62" s="49">
        <v>0.2</v>
      </c>
      <c r="LR62" s="16">
        <v>0.8</v>
      </c>
      <c r="LS62" s="16">
        <v>0</v>
      </c>
      <c r="LT62" s="16">
        <v>0</v>
      </c>
      <c r="LU62" s="19">
        <v>0.4</v>
      </c>
      <c r="LV62" s="16">
        <v>0.2</v>
      </c>
      <c r="LW62" s="16">
        <v>0</v>
      </c>
      <c r="LX62" s="19">
        <v>0</v>
      </c>
      <c r="LY62" s="19">
        <v>0</v>
      </c>
      <c r="LZ62" s="17">
        <v>0.2</v>
      </c>
      <c r="MA62" s="16">
        <v>0</v>
      </c>
      <c r="MB62" s="16">
        <v>0</v>
      </c>
      <c r="MC62" s="16">
        <v>0</v>
      </c>
      <c r="MD62" s="16">
        <v>0</v>
      </c>
      <c r="ME62" s="19">
        <v>0</v>
      </c>
      <c r="MF62" s="16">
        <v>0</v>
      </c>
      <c r="MG62" s="16">
        <v>0</v>
      </c>
      <c r="MH62" s="19">
        <v>0</v>
      </c>
      <c r="MI62" s="17">
        <v>0</v>
      </c>
      <c r="MJ62" s="16">
        <v>0.2</v>
      </c>
      <c r="MK62" s="16">
        <v>0.8</v>
      </c>
      <c r="ML62" s="16">
        <v>0</v>
      </c>
      <c r="MM62" s="16">
        <v>0</v>
      </c>
      <c r="MN62" s="16">
        <v>0</v>
      </c>
      <c r="MO62" s="16">
        <v>0</v>
      </c>
      <c r="MP62" s="49">
        <v>0.2</v>
      </c>
      <c r="MQ62" s="16">
        <v>0.8</v>
      </c>
      <c r="MR62" s="16">
        <v>0</v>
      </c>
      <c r="MS62" s="16">
        <v>0</v>
      </c>
      <c r="MT62" s="19">
        <v>0</v>
      </c>
      <c r="MU62" s="17">
        <v>0</v>
      </c>
      <c r="MV62" s="16">
        <v>0</v>
      </c>
      <c r="MW62" s="16">
        <v>1</v>
      </c>
      <c r="MX62" s="16">
        <v>0.6</v>
      </c>
      <c r="MY62" s="16">
        <v>0</v>
      </c>
      <c r="MZ62" s="19">
        <v>0.2</v>
      </c>
      <c r="NA62" s="16">
        <v>0.2</v>
      </c>
      <c r="NB62" s="16">
        <v>0.2</v>
      </c>
      <c r="NC62" s="19">
        <v>0</v>
      </c>
      <c r="ND62" s="17">
        <v>0</v>
      </c>
      <c r="NE62" s="19">
        <v>0</v>
      </c>
      <c r="NF62" s="16">
        <v>0</v>
      </c>
      <c r="NG62" s="16">
        <v>0</v>
      </c>
      <c r="NH62" s="16">
        <v>0</v>
      </c>
      <c r="NI62" s="19">
        <v>0</v>
      </c>
      <c r="NJ62" s="16">
        <v>0</v>
      </c>
      <c r="NK62" s="16">
        <v>0</v>
      </c>
      <c r="NL62" s="19">
        <v>0</v>
      </c>
      <c r="NM62" s="17">
        <v>0</v>
      </c>
      <c r="NN62" s="19">
        <v>0</v>
      </c>
      <c r="NO62" s="19">
        <v>1</v>
      </c>
      <c r="NP62" s="19">
        <v>0</v>
      </c>
      <c r="NQ62" s="19">
        <v>0</v>
      </c>
      <c r="NR62" s="19">
        <v>0</v>
      </c>
      <c r="NS62" s="17">
        <v>0.8</v>
      </c>
      <c r="NT62" s="19">
        <v>0</v>
      </c>
      <c r="NU62" s="19">
        <v>1</v>
      </c>
      <c r="NV62" s="19">
        <v>0</v>
      </c>
      <c r="NW62" s="19">
        <v>0</v>
      </c>
      <c r="NX62" s="19">
        <v>0</v>
      </c>
      <c r="NY62" s="17">
        <v>0.8</v>
      </c>
      <c r="NZ62" s="19">
        <v>0</v>
      </c>
      <c r="OA62" s="19">
        <v>0.2</v>
      </c>
      <c r="OB62" s="19">
        <v>0</v>
      </c>
      <c r="OC62" s="19">
        <v>0</v>
      </c>
      <c r="OD62" s="19">
        <v>0</v>
      </c>
      <c r="OE62" s="19">
        <v>0</v>
      </c>
      <c r="OF62" s="19">
        <v>0</v>
      </c>
      <c r="OG62" s="19">
        <v>0</v>
      </c>
      <c r="OH62" s="17">
        <v>0</v>
      </c>
      <c r="OI62" s="19">
        <v>0</v>
      </c>
      <c r="OJ62" s="19">
        <v>0</v>
      </c>
      <c r="OK62" s="19">
        <v>0</v>
      </c>
      <c r="OL62" s="19">
        <v>0</v>
      </c>
      <c r="OM62" s="19">
        <v>0</v>
      </c>
      <c r="ON62" s="19">
        <v>0</v>
      </c>
      <c r="OO62" s="19">
        <v>0</v>
      </c>
      <c r="OP62" s="19">
        <v>0</v>
      </c>
      <c r="OQ62" s="17">
        <v>0</v>
      </c>
      <c r="OR62" s="19">
        <v>0</v>
      </c>
      <c r="OS62" s="19">
        <v>0</v>
      </c>
      <c r="OT62" s="19">
        <v>0</v>
      </c>
      <c r="OU62" s="19">
        <v>0</v>
      </c>
      <c r="OV62" s="19">
        <v>0</v>
      </c>
      <c r="OW62" s="17">
        <v>1</v>
      </c>
      <c r="OX62" s="19">
        <v>0</v>
      </c>
      <c r="OY62" s="19">
        <v>0</v>
      </c>
      <c r="OZ62" s="19">
        <v>0</v>
      </c>
      <c r="PA62" s="19">
        <v>0</v>
      </c>
      <c r="PB62" s="19">
        <v>0</v>
      </c>
      <c r="PC62" s="17">
        <v>1</v>
      </c>
      <c r="PD62" s="19">
        <v>0</v>
      </c>
      <c r="PE62" s="19">
        <v>0</v>
      </c>
      <c r="PF62" s="19">
        <v>0</v>
      </c>
      <c r="PG62" s="19">
        <v>0</v>
      </c>
      <c r="PH62" s="19">
        <v>0</v>
      </c>
      <c r="PI62" s="19">
        <v>0</v>
      </c>
      <c r="PJ62" s="19">
        <v>0</v>
      </c>
      <c r="PK62" s="19">
        <v>0</v>
      </c>
      <c r="PL62" s="17">
        <v>0</v>
      </c>
      <c r="PM62" s="19">
        <v>0</v>
      </c>
      <c r="PN62" s="19">
        <v>0</v>
      </c>
      <c r="PO62" s="19">
        <v>0</v>
      </c>
      <c r="PP62" s="19">
        <v>0</v>
      </c>
      <c r="PQ62" s="19">
        <v>0</v>
      </c>
      <c r="PR62" s="19">
        <v>0</v>
      </c>
      <c r="PS62" s="19">
        <v>0</v>
      </c>
      <c r="PT62" s="19">
        <v>0</v>
      </c>
      <c r="PU62" s="17">
        <v>0</v>
      </c>
      <c r="PV62" s="19">
        <v>0.43333333333333302</v>
      </c>
      <c r="PW62" s="16">
        <v>0.266666666666667</v>
      </c>
      <c r="PX62" s="16">
        <v>6.6666666666666693E-2</v>
      </c>
      <c r="PY62" s="16">
        <v>0.233333333333333</v>
      </c>
      <c r="PZ62" s="19">
        <v>0</v>
      </c>
      <c r="QA62" s="16">
        <v>0</v>
      </c>
      <c r="QB62" s="16">
        <v>0</v>
      </c>
      <c r="QC62" s="19">
        <v>0</v>
      </c>
      <c r="QD62" s="17">
        <v>0</v>
      </c>
      <c r="QE62" s="19">
        <v>0.1</v>
      </c>
      <c r="QF62" s="16">
        <v>0.266666666666667</v>
      </c>
      <c r="QG62" s="16">
        <v>0.2</v>
      </c>
      <c r="QH62" s="16">
        <v>0</v>
      </c>
      <c r="QI62" s="19">
        <v>0.2</v>
      </c>
      <c r="QJ62" s="16">
        <v>0.133333333333333</v>
      </c>
      <c r="QK62" s="16">
        <v>0.1</v>
      </c>
      <c r="QL62" s="19">
        <v>0</v>
      </c>
      <c r="QM62" s="17">
        <v>0</v>
      </c>
      <c r="QN62" s="19">
        <v>0.5</v>
      </c>
      <c r="QO62" s="16">
        <v>0.2</v>
      </c>
      <c r="QP62" s="16">
        <v>0.133333333333333</v>
      </c>
      <c r="QQ62" s="16">
        <v>0</v>
      </c>
      <c r="QR62" s="19">
        <v>6.6666666666666693E-2</v>
      </c>
      <c r="QS62" s="16">
        <v>3.3333333333333298E-2</v>
      </c>
      <c r="QT62" s="16">
        <v>6.6666666666666693E-2</v>
      </c>
      <c r="QU62" s="19">
        <v>0</v>
      </c>
      <c r="QV62" s="17">
        <v>0</v>
      </c>
      <c r="QW62" s="49">
        <v>5.3333333333333304</v>
      </c>
      <c r="QX62" s="19">
        <v>9.6666666666666696</v>
      </c>
      <c r="QY62" s="19">
        <v>0</v>
      </c>
      <c r="QZ62" s="17">
        <v>0</v>
      </c>
      <c r="RA62" s="49">
        <v>5.3333333333333304</v>
      </c>
      <c r="RB62" s="19">
        <v>10.6666666666667</v>
      </c>
      <c r="RC62" s="19">
        <v>0</v>
      </c>
      <c r="RD62" s="17">
        <v>0</v>
      </c>
      <c r="RE62" s="49">
        <v>10660.4</v>
      </c>
      <c r="RF62" s="19">
        <v>844.8</v>
      </c>
      <c r="RG62" s="19">
        <v>70.25</v>
      </c>
      <c r="RH62" s="17">
        <v>0</v>
      </c>
      <c r="RI62" s="357"/>
      <c r="RJ62" s="354"/>
      <c r="RK62" s="354"/>
      <c r="RL62" s="355"/>
      <c r="RM62" s="363">
        <v>48.6</v>
      </c>
    </row>
    <row r="63" spans="1:481" x14ac:dyDescent="0.25">
      <c r="A63" s="33">
        <v>44986</v>
      </c>
      <c r="B63" s="49">
        <v>0.33333333333333298</v>
      </c>
      <c r="C63" s="17">
        <v>0.66666666666666696</v>
      </c>
      <c r="D63" s="49">
        <v>0.57142857142857195</v>
      </c>
      <c r="E63" s="19">
        <v>0.42857142857142899</v>
      </c>
      <c r="F63" s="19">
        <v>0</v>
      </c>
      <c r="G63" s="17">
        <v>0</v>
      </c>
      <c r="H63" s="19">
        <v>1</v>
      </c>
      <c r="I63" s="19">
        <v>0</v>
      </c>
      <c r="J63" s="19">
        <v>0</v>
      </c>
      <c r="K63" s="19">
        <v>0</v>
      </c>
      <c r="L63" s="19">
        <v>1</v>
      </c>
      <c r="M63" s="19">
        <v>0</v>
      </c>
      <c r="N63" s="19">
        <v>0</v>
      </c>
      <c r="O63" s="19">
        <v>0</v>
      </c>
      <c r="P63" s="19">
        <v>0</v>
      </c>
      <c r="Q63" s="19">
        <v>0</v>
      </c>
      <c r="R63" s="19">
        <v>0</v>
      </c>
      <c r="S63" s="19">
        <v>0</v>
      </c>
      <c r="T63" s="19">
        <v>0</v>
      </c>
      <c r="U63" s="19">
        <v>0</v>
      </c>
      <c r="V63" s="19">
        <v>0</v>
      </c>
      <c r="W63" s="19">
        <v>0</v>
      </c>
      <c r="X63" s="49">
        <v>0.33333333333333298</v>
      </c>
      <c r="Y63" s="19">
        <v>0.33333333333333298</v>
      </c>
      <c r="Z63" s="19">
        <v>0</v>
      </c>
      <c r="AA63" s="19">
        <v>0</v>
      </c>
      <c r="AB63" s="49">
        <v>0</v>
      </c>
      <c r="AC63" s="19">
        <v>0</v>
      </c>
      <c r="AD63" s="19">
        <v>0</v>
      </c>
      <c r="AE63" s="19">
        <v>0</v>
      </c>
      <c r="AF63" s="19">
        <v>1</v>
      </c>
      <c r="AG63" s="19">
        <v>0</v>
      </c>
      <c r="AH63" s="19">
        <v>0</v>
      </c>
      <c r="AI63" s="19">
        <v>0</v>
      </c>
      <c r="AJ63" s="19">
        <v>0</v>
      </c>
      <c r="AK63" s="19">
        <v>0</v>
      </c>
      <c r="AL63" s="19">
        <v>0</v>
      </c>
      <c r="AM63" s="19">
        <v>0</v>
      </c>
      <c r="AN63" s="19">
        <v>0</v>
      </c>
      <c r="AO63" s="19">
        <v>0</v>
      </c>
      <c r="AP63" s="19">
        <v>0</v>
      </c>
      <c r="AQ63" s="19">
        <v>0.33333333333333298</v>
      </c>
      <c r="AR63" s="19">
        <v>0</v>
      </c>
      <c r="AS63" s="19">
        <v>0</v>
      </c>
      <c r="AT63" s="19">
        <v>0</v>
      </c>
      <c r="AU63" s="19">
        <v>0</v>
      </c>
      <c r="AV63" s="19">
        <v>0</v>
      </c>
      <c r="AW63" s="17">
        <v>0</v>
      </c>
      <c r="AX63" s="49">
        <v>0</v>
      </c>
      <c r="AY63" s="19">
        <v>0</v>
      </c>
      <c r="AZ63" s="19">
        <v>0</v>
      </c>
      <c r="BA63" s="19">
        <v>0</v>
      </c>
      <c r="BB63" s="19">
        <v>0</v>
      </c>
      <c r="BC63" s="19">
        <v>0</v>
      </c>
      <c r="BD63" s="19">
        <v>0</v>
      </c>
      <c r="BE63" s="19">
        <v>0</v>
      </c>
      <c r="BF63" s="19">
        <v>0</v>
      </c>
      <c r="BG63" s="19">
        <v>0</v>
      </c>
      <c r="BH63" s="19">
        <v>1</v>
      </c>
      <c r="BI63" s="19">
        <v>0</v>
      </c>
      <c r="BJ63" s="19">
        <v>0</v>
      </c>
      <c r="BK63" s="19">
        <v>0</v>
      </c>
      <c r="BL63" s="19">
        <v>0</v>
      </c>
      <c r="BM63" s="19">
        <v>0</v>
      </c>
      <c r="BN63" s="19">
        <v>0</v>
      </c>
      <c r="BO63" s="19">
        <v>0</v>
      </c>
      <c r="BP63" s="19">
        <v>0</v>
      </c>
      <c r="BQ63" s="19">
        <v>0</v>
      </c>
      <c r="BR63" s="19">
        <v>0</v>
      </c>
      <c r="BS63" s="19">
        <v>0</v>
      </c>
      <c r="BT63" s="19">
        <v>0.33333333333333298</v>
      </c>
      <c r="BU63" s="17">
        <v>0</v>
      </c>
      <c r="BV63" s="49">
        <v>0.33333333333333298</v>
      </c>
      <c r="BW63" s="17">
        <v>0.66666666666666696</v>
      </c>
      <c r="BX63" s="16">
        <v>0.57142857142857195</v>
      </c>
      <c r="BY63" s="16">
        <v>0.42857142857142899</v>
      </c>
      <c r="BZ63" s="16">
        <v>0</v>
      </c>
      <c r="CA63" s="17">
        <v>0</v>
      </c>
      <c r="CB63" s="19">
        <v>1</v>
      </c>
      <c r="CC63" s="19">
        <v>0</v>
      </c>
      <c r="CD63" s="19">
        <v>0</v>
      </c>
      <c r="CE63" s="19">
        <v>0</v>
      </c>
      <c r="CF63" s="19">
        <v>1</v>
      </c>
      <c r="CG63" s="19">
        <v>0</v>
      </c>
      <c r="CH63" s="19">
        <v>0</v>
      </c>
      <c r="CI63" s="19">
        <v>0</v>
      </c>
      <c r="CJ63" s="19">
        <v>0</v>
      </c>
      <c r="CK63" s="19">
        <v>0</v>
      </c>
      <c r="CL63" s="19">
        <v>0</v>
      </c>
      <c r="CM63" s="19">
        <v>0</v>
      </c>
      <c r="CN63" s="19">
        <v>0</v>
      </c>
      <c r="CO63" s="19">
        <v>0</v>
      </c>
      <c r="CP63" s="19">
        <v>0</v>
      </c>
      <c r="CQ63" s="17">
        <v>0</v>
      </c>
      <c r="CR63" s="16">
        <v>0.33333333333333298</v>
      </c>
      <c r="CS63" s="16">
        <v>0</v>
      </c>
      <c r="CT63" s="16">
        <v>0</v>
      </c>
      <c r="CU63" s="17">
        <v>0</v>
      </c>
      <c r="CV63" s="49">
        <v>1</v>
      </c>
      <c r="CW63" s="19">
        <v>0</v>
      </c>
      <c r="CX63" s="19">
        <v>0</v>
      </c>
      <c r="CY63" s="19">
        <v>0</v>
      </c>
      <c r="CZ63" s="19">
        <v>0</v>
      </c>
      <c r="DA63" s="19">
        <v>0</v>
      </c>
      <c r="DB63" s="19">
        <v>0</v>
      </c>
      <c r="DC63" s="19">
        <v>0</v>
      </c>
      <c r="DD63" s="19">
        <v>0</v>
      </c>
      <c r="DE63" s="19">
        <v>0</v>
      </c>
      <c r="DF63" s="19">
        <v>0</v>
      </c>
      <c r="DG63" s="19">
        <v>0.33333333333333298</v>
      </c>
      <c r="DH63" s="19">
        <v>0</v>
      </c>
      <c r="DI63" s="19">
        <v>0</v>
      </c>
      <c r="DJ63" s="19">
        <v>0</v>
      </c>
      <c r="DK63" s="19">
        <v>0</v>
      </c>
      <c r="DL63" s="19">
        <v>0</v>
      </c>
      <c r="DM63" s="19">
        <v>0</v>
      </c>
      <c r="DN63" s="19">
        <v>0</v>
      </c>
      <c r="DO63" s="19">
        <v>0</v>
      </c>
      <c r="DP63" s="19">
        <v>0</v>
      </c>
      <c r="DQ63" s="17">
        <v>0</v>
      </c>
      <c r="DR63" s="49">
        <v>0</v>
      </c>
      <c r="DS63" s="19">
        <v>0</v>
      </c>
      <c r="DT63" s="19">
        <v>0</v>
      </c>
      <c r="DU63" s="19">
        <v>0</v>
      </c>
      <c r="DV63" s="19">
        <v>0</v>
      </c>
      <c r="DW63" s="19">
        <v>0</v>
      </c>
      <c r="DX63" s="19">
        <v>0</v>
      </c>
      <c r="DY63" s="19">
        <v>0</v>
      </c>
      <c r="DZ63" s="19">
        <v>0</v>
      </c>
      <c r="EA63" s="19">
        <v>0</v>
      </c>
      <c r="EB63" s="19">
        <v>1</v>
      </c>
      <c r="EC63" s="19">
        <v>0</v>
      </c>
      <c r="ED63" s="19">
        <v>0</v>
      </c>
      <c r="EE63" s="19">
        <v>0</v>
      </c>
      <c r="EF63" s="19">
        <v>0</v>
      </c>
      <c r="EG63" s="19">
        <v>0</v>
      </c>
      <c r="EH63" s="19">
        <v>0</v>
      </c>
      <c r="EI63" s="19">
        <v>0</v>
      </c>
      <c r="EJ63" s="19">
        <v>0</v>
      </c>
      <c r="EK63" s="19">
        <v>0</v>
      </c>
      <c r="EL63" s="19">
        <v>0</v>
      </c>
      <c r="EM63" s="19">
        <v>0</v>
      </c>
      <c r="EN63" s="19">
        <v>0.33333333333333298</v>
      </c>
      <c r="EO63" s="17">
        <v>0</v>
      </c>
      <c r="EP63" s="49">
        <v>0</v>
      </c>
      <c r="EQ63" s="19">
        <v>0.41666666666666702</v>
      </c>
      <c r="ER63" s="19">
        <v>0</v>
      </c>
      <c r="ES63" s="19">
        <v>8.3333333333333301E-2</v>
      </c>
      <c r="ET63" s="19">
        <v>0</v>
      </c>
      <c r="EU63" s="19">
        <v>0</v>
      </c>
      <c r="EV63" s="19">
        <v>0.25</v>
      </c>
      <c r="EW63" s="19">
        <v>0</v>
      </c>
      <c r="EX63" s="19">
        <v>0</v>
      </c>
      <c r="EY63" s="19">
        <v>8.3333333333333301E-2</v>
      </c>
      <c r="EZ63" s="19">
        <v>0</v>
      </c>
      <c r="FA63" s="19">
        <v>0.16666666666666699</v>
      </c>
      <c r="FB63" s="19">
        <v>0</v>
      </c>
      <c r="FC63" s="19">
        <v>0</v>
      </c>
      <c r="FD63" s="19">
        <v>0.5</v>
      </c>
      <c r="FE63" s="19">
        <v>0</v>
      </c>
      <c r="FF63" s="19">
        <v>5.5555555555555601E-2</v>
      </c>
      <c r="FG63" s="19">
        <v>0</v>
      </c>
      <c r="FH63" s="19">
        <v>0</v>
      </c>
      <c r="FI63" s="19">
        <v>0.16666666666666699</v>
      </c>
      <c r="FJ63" s="19">
        <v>0</v>
      </c>
      <c r="FK63" s="19">
        <v>0</v>
      </c>
      <c r="FL63" s="19">
        <v>0.11111111111111099</v>
      </c>
      <c r="FM63" s="19">
        <v>0</v>
      </c>
      <c r="FN63" s="19">
        <v>0.16666666666666699</v>
      </c>
      <c r="FO63" s="17">
        <v>0</v>
      </c>
      <c r="FP63" s="49">
        <v>0.133333333333333</v>
      </c>
      <c r="FQ63" s="19">
        <v>0.31111111111111101</v>
      </c>
      <c r="FR63" s="19">
        <v>0.3</v>
      </c>
      <c r="FS63" s="19">
        <v>0.18888888888888899</v>
      </c>
      <c r="FT63" s="19">
        <v>6.6666666666666693E-2</v>
      </c>
      <c r="FU63" s="19">
        <v>0</v>
      </c>
      <c r="FV63" s="19">
        <v>0.1</v>
      </c>
      <c r="FW63" s="19">
        <v>0.28888888888888897</v>
      </c>
      <c r="FX63" s="19">
        <v>0.31111111111111101</v>
      </c>
      <c r="FY63" s="19">
        <v>0.233333333333333</v>
      </c>
      <c r="FZ63" s="19">
        <v>6.6666666666666693E-2</v>
      </c>
      <c r="GA63" s="17">
        <v>0</v>
      </c>
      <c r="GB63" s="49">
        <v>8.8888888888888906E-2</v>
      </c>
      <c r="GC63" s="19">
        <v>0.11111111111111099</v>
      </c>
      <c r="GD63" s="19">
        <v>0.266666666666667</v>
      </c>
      <c r="GE63" s="19">
        <v>0.22222222222222199</v>
      </c>
      <c r="GF63" s="19">
        <v>0</v>
      </c>
      <c r="GG63" s="19">
        <v>2.2222222222222199E-2</v>
      </c>
      <c r="GH63" s="19">
        <v>0</v>
      </c>
      <c r="GI63" s="19">
        <v>0.24444444444444399</v>
      </c>
      <c r="GJ63" s="19">
        <v>0</v>
      </c>
      <c r="GK63" s="19">
        <v>0</v>
      </c>
      <c r="GL63" s="19">
        <v>0</v>
      </c>
      <c r="GM63" s="19">
        <v>0</v>
      </c>
      <c r="GN63" s="19">
        <v>4.4444444444444398E-2</v>
      </c>
      <c r="GO63" s="19">
        <v>0</v>
      </c>
      <c r="GP63" s="19">
        <v>0</v>
      </c>
      <c r="GQ63" s="17">
        <v>0</v>
      </c>
      <c r="GR63" s="19">
        <v>1</v>
      </c>
      <c r="GS63" s="19">
        <v>0</v>
      </c>
      <c r="GT63" s="49">
        <v>0</v>
      </c>
      <c r="GU63" s="19">
        <v>0</v>
      </c>
      <c r="GV63" s="19">
        <v>0</v>
      </c>
      <c r="GW63" s="19">
        <v>0</v>
      </c>
      <c r="GX63" s="19">
        <v>0</v>
      </c>
      <c r="GY63" s="19">
        <v>0</v>
      </c>
      <c r="GZ63" s="19">
        <v>0</v>
      </c>
      <c r="HA63" s="17">
        <v>0</v>
      </c>
      <c r="HB63" s="19">
        <v>0</v>
      </c>
      <c r="HC63" s="19">
        <v>2.2222222222222199E-2</v>
      </c>
      <c r="HD63" s="19">
        <v>4.4444444444444398E-2</v>
      </c>
      <c r="HE63" s="19">
        <v>2.2222222222222199E-2</v>
      </c>
      <c r="HF63" s="19">
        <v>0</v>
      </c>
      <c r="HG63" s="19">
        <v>4.4444444444444398E-2</v>
      </c>
      <c r="HH63" s="19">
        <v>2.2222222222222199E-2</v>
      </c>
      <c r="HI63" s="19">
        <v>0.31111111111111101</v>
      </c>
      <c r="HJ63" s="19">
        <v>0.155555555555556</v>
      </c>
      <c r="HK63" s="19">
        <v>6.6666666666666693E-2</v>
      </c>
      <c r="HL63" s="19">
        <v>0.11111111111111099</v>
      </c>
      <c r="HM63" s="19">
        <v>4.4444444444444398E-2</v>
      </c>
      <c r="HN63" s="19">
        <v>0.155555555555556</v>
      </c>
      <c r="HO63" s="19">
        <v>0</v>
      </c>
      <c r="HP63" s="19">
        <v>0</v>
      </c>
      <c r="HQ63" s="17">
        <v>0</v>
      </c>
      <c r="HR63" s="19">
        <v>0.33333333333333298</v>
      </c>
      <c r="HS63" s="19">
        <v>0</v>
      </c>
      <c r="HT63" s="19">
        <v>0</v>
      </c>
      <c r="HU63" s="19">
        <v>0</v>
      </c>
      <c r="HV63" s="19">
        <v>1</v>
      </c>
      <c r="HW63" s="19">
        <v>0.33333333333333298</v>
      </c>
      <c r="HX63" s="17">
        <v>0</v>
      </c>
      <c r="HY63" s="49">
        <v>0.15656565656565699</v>
      </c>
      <c r="HZ63" s="19">
        <v>3.5650623885917998E-2</v>
      </c>
      <c r="IA63" s="19">
        <v>5.0552584670231701E-2</v>
      </c>
      <c r="IB63" s="19">
        <v>5.0552584670231701E-2</v>
      </c>
      <c r="IC63" s="19">
        <v>0.25555555555555598</v>
      </c>
      <c r="ID63" s="19">
        <v>5.0196078431372602E-2</v>
      </c>
      <c r="IE63" s="19">
        <v>5.0909090909090897E-2</v>
      </c>
      <c r="IF63" s="19">
        <v>5.0552584670231701E-2</v>
      </c>
      <c r="IG63" s="19">
        <v>5.0196078431372602E-2</v>
      </c>
      <c r="IH63" s="19">
        <v>5.0552584670231701E-2</v>
      </c>
      <c r="II63" s="19">
        <v>5.0196078431372602E-2</v>
      </c>
      <c r="IJ63" s="19">
        <v>3.5294117647058802E-2</v>
      </c>
      <c r="IK63" s="19">
        <v>5.0552584670231701E-2</v>
      </c>
      <c r="IL63" s="19">
        <v>5.0909090909090897E-2</v>
      </c>
      <c r="IM63" s="19">
        <v>1.1764705882352899E-2</v>
      </c>
      <c r="IN63" s="17">
        <v>0</v>
      </c>
      <c r="IO63" s="19">
        <v>-1</v>
      </c>
      <c r="IP63" s="19">
        <v>-1</v>
      </c>
      <c r="IQ63" s="19">
        <v>-1</v>
      </c>
      <c r="IR63" s="19">
        <v>-1</v>
      </c>
      <c r="IS63" s="19">
        <v>-0.33333333333333298</v>
      </c>
      <c r="IT63" s="19">
        <v>-0.33333333333333298</v>
      </c>
      <c r="IU63" s="17">
        <v>0</v>
      </c>
      <c r="IV63" s="16">
        <v>0.33333333333333298</v>
      </c>
      <c r="IW63" s="16">
        <v>0.33333333333333298</v>
      </c>
      <c r="IX63" s="16">
        <v>0.66666666666666696</v>
      </c>
      <c r="IY63" s="16">
        <v>0</v>
      </c>
      <c r="IZ63" s="16">
        <v>-0.33333333333333298</v>
      </c>
      <c r="JA63" s="16">
        <v>0.66666666666666696</v>
      </c>
      <c r="JB63" s="16">
        <v>1</v>
      </c>
      <c r="JC63" s="19">
        <v>-0.66666666666666696</v>
      </c>
      <c r="JD63" s="16">
        <v>0.33333333333333298</v>
      </c>
      <c r="JE63" s="16">
        <v>0.66666666666666696</v>
      </c>
      <c r="JF63" s="19">
        <v>0</v>
      </c>
      <c r="JG63" s="17">
        <v>0</v>
      </c>
      <c r="JH63" s="19">
        <v>0.17346938775510201</v>
      </c>
      <c r="JI63" s="16">
        <v>4.08163265306122E-2</v>
      </c>
      <c r="JJ63" s="16">
        <v>4.08163265306122E-2</v>
      </c>
      <c r="JK63" s="16">
        <v>0.16326530612244899</v>
      </c>
      <c r="JL63" s="16">
        <v>0.37755102040816302</v>
      </c>
      <c r="JM63" s="16">
        <v>4.08163265306122E-2</v>
      </c>
      <c r="JN63" s="16">
        <v>5.10204081632653E-2</v>
      </c>
      <c r="JO63" s="19">
        <v>3.06122448979592E-2</v>
      </c>
      <c r="JP63" s="16">
        <v>3.06122448979592E-2</v>
      </c>
      <c r="JQ63" s="16">
        <v>4.08163265306122E-2</v>
      </c>
      <c r="JR63" s="19">
        <v>1.02040816326531E-2</v>
      </c>
      <c r="JS63" s="17">
        <v>0</v>
      </c>
      <c r="JT63" s="19">
        <v>0</v>
      </c>
      <c r="JU63" s="16">
        <v>0.33333333333333298</v>
      </c>
      <c r="JV63" s="16">
        <v>0.66666666666666696</v>
      </c>
      <c r="JW63" s="16">
        <v>0</v>
      </c>
      <c r="JX63" s="16">
        <v>0.33333333333333298</v>
      </c>
      <c r="JY63" s="16">
        <v>0</v>
      </c>
      <c r="JZ63" s="16">
        <v>0</v>
      </c>
      <c r="KA63" s="19">
        <v>0</v>
      </c>
      <c r="KB63" s="16">
        <v>0</v>
      </c>
      <c r="KC63" s="16">
        <v>1</v>
      </c>
      <c r="KD63" s="19">
        <v>0</v>
      </c>
      <c r="KE63" s="17">
        <v>0</v>
      </c>
      <c r="KF63" s="16">
        <v>-1</v>
      </c>
      <c r="KG63" s="16">
        <v>-0.66666666666666696</v>
      </c>
      <c r="KH63" s="16">
        <v>0.33333333333333298</v>
      </c>
      <c r="KI63" s="16">
        <v>0.66666666666666696</v>
      </c>
      <c r="KJ63" s="16">
        <v>-1</v>
      </c>
      <c r="KK63" s="16">
        <v>-0.66666666666666696</v>
      </c>
      <c r="KL63" s="16">
        <v>0.33333333333333298</v>
      </c>
      <c r="KM63" s="16">
        <v>0.66666666666666696</v>
      </c>
      <c r="KN63" s="49">
        <v>-0.33333333333333298</v>
      </c>
      <c r="KO63" s="19">
        <v>-0.66666666666666696</v>
      </c>
      <c r="KP63" s="19">
        <v>-0.33333333333333298</v>
      </c>
      <c r="KQ63" s="19">
        <v>0</v>
      </c>
      <c r="KR63" s="19">
        <v>0</v>
      </c>
      <c r="KS63" s="19">
        <v>0.33333333333333298</v>
      </c>
      <c r="KT63" s="17">
        <v>-0.33333333333333298</v>
      </c>
      <c r="KU63" s="353"/>
      <c r="KV63" s="353"/>
      <c r="KW63" s="353"/>
      <c r="KX63" s="353"/>
      <c r="KY63" s="354"/>
      <c r="KZ63" s="353"/>
      <c r="LA63" s="353"/>
      <c r="LB63" s="353"/>
      <c r="LC63" s="353"/>
      <c r="LD63" s="355"/>
      <c r="LE63" s="16">
        <v>0.33333333333333298</v>
      </c>
      <c r="LF63" s="16">
        <v>0</v>
      </c>
      <c r="LG63" s="16">
        <v>0.66666666666666696</v>
      </c>
      <c r="LH63" s="16">
        <v>0</v>
      </c>
      <c r="LI63" s="16">
        <v>0</v>
      </c>
      <c r="LJ63" s="16">
        <v>0</v>
      </c>
      <c r="LK63" s="49">
        <v>0</v>
      </c>
      <c r="LL63" s="16">
        <v>0.66666666666666696</v>
      </c>
      <c r="LM63" s="16">
        <v>0.33333333333333298</v>
      </c>
      <c r="LN63" s="19">
        <v>0</v>
      </c>
      <c r="LO63" s="19">
        <v>0</v>
      </c>
      <c r="LP63" s="19">
        <v>0</v>
      </c>
      <c r="LQ63" s="49">
        <v>0</v>
      </c>
      <c r="LR63" s="16">
        <v>0.33333333333333298</v>
      </c>
      <c r="LS63" s="16">
        <v>0</v>
      </c>
      <c r="LT63" s="16">
        <v>0</v>
      </c>
      <c r="LU63" s="19">
        <v>0</v>
      </c>
      <c r="LV63" s="16">
        <v>0</v>
      </c>
      <c r="LW63" s="16">
        <v>0</v>
      </c>
      <c r="LX63" s="19">
        <v>0</v>
      </c>
      <c r="LY63" s="19">
        <v>0</v>
      </c>
      <c r="LZ63" s="17">
        <v>0</v>
      </c>
      <c r="MA63" s="16">
        <v>0</v>
      </c>
      <c r="MB63" s="16">
        <v>0</v>
      </c>
      <c r="MC63" s="16">
        <v>0</v>
      </c>
      <c r="MD63" s="16">
        <v>0</v>
      </c>
      <c r="ME63" s="19">
        <v>0</v>
      </c>
      <c r="MF63" s="16">
        <v>0</v>
      </c>
      <c r="MG63" s="16">
        <v>0</v>
      </c>
      <c r="MH63" s="19">
        <v>0</v>
      </c>
      <c r="MI63" s="17">
        <v>0</v>
      </c>
      <c r="MJ63" s="16">
        <v>0.66666666666666696</v>
      </c>
      <c r="MK63" s="16">
        <v>0.33333333333333298</v>
      </c>
      <c r="ML63" s="16">
        <v>0</v>
      </c>
      <c r="MM63" s="16">
        <v>0</v>
      </c>
      <c r="MN63" s="16">
        <v>0</v>
      </c>
      <c r="MO63" s="16">
        <v>0</v>
      </c>
      <c r="MP63" s="49">
        <v>0.66666666666666696</v>
      </c>
      <c r="MQ63" s="16">
        <v>0.33333333333333298</v>
      </c>
      <c r="MR63" s="16">
        <v>0</v>
      </c>
      <c r="MS63" s="16">
        <v>0</v>
      </c>
      <c r="MT63" s="19">
        <v>0</v>
      </c>
      <c r="MU63" s="17">
        <v>0</v>
      </c>
      <c r="MV63" s="16">
        <v>0.33333333333333298</v>
      </c>
      <c r="MW63" s="16">
        <v>1</v>
      </c>
      <c r="MX63" s="16">
        <v>1</v>
      </c>
      <c r="MY63" s="16">
        <v>0</v>
      </c>
      <c r="MZ63" s="19">
        <v>0</v>
      </c>
      <c r="NA63" s="16">
        <v>0</v>
      </c>
      <c r="NB63" s="16">
        <v>0.33333333333333298</v>
      </c>
      <c r="NC63" s="19">
        <v>0</v>
      </c>
      <c r="ND63" s="17">
        <v>0</v>
      </c>
      <c r="NE63" s="19">
        <v>0</v>
      </c>
      <c r="NF63" s="16">
        <v>0</v>
      </c>
      <c r="NG63" s="16">
        <v>0</v>
      </c>
      <c r="NH63" s="16">
        <v>0</v>
      </c>
      <c r="NI63" s="19">
        <v>0</v>
      </c>
      <c r="NJ63" s="16">
        <v>0</v>
      </c>
      <c r="NK63" s="16">
        <v>0</v>
      </c>
      <c r="NL63" s="19">
        <v>0</v>
      </c>
      <c r="NM63" s="17">
        <v>0</v>
      </c>
      <c r="NN63" s="19">
        <v>0</v>
      </c>
      <c r="NO63" s="19">
        <v>0</v>
      </c>
      <c r="NP63" s="19">
        <v>1</v>
      </c>
      <c r="NQ63" s="19">
        <v>0</v>
      </c>
      <c r="NR63" s="19">
        <v>0</v>
      </c>
      <c r="NS63" s="17">
        <v>0.66666666666666696</v>
      </c>
      <c r="NT63" s="19">
        <v>0</v>
      </c>
      <c r="NU63" s="19">
        <v>0</v>
      </c>
      <c r="NV63" s="19">
        <v>1</v>
      </c>
      <c r="NW63" s="19">
        <v>0</v>
      </c>
      <c r="NX63" s="19">
        <v>0</v>
      </c>
      <c r="NY63" s="17">
        <v>0.66666666666666696</v>
      </c>
      <c r="NZ63" s="19">
        <v>0</v>
      </c>
      <c r="OA63" s="19">
        <v>0</v>
      </c>
      <c r="OB63" s="19">
        <v>0</v>
      </c>
      <c r="OC63" s="19">
        <v>0</v>
      </c>
      <c r="OD63" s="19">
        <v>0</v>
      </c>
      <c r="OE63" s="19">
        <v>0</v>
      </c>
      <c r="OF63" s="19">
        <v>0</v>
      </c>
      <c r="OG63" s="19">
        <v>0</v>
      </c>
      <c r="OH63" s="17">
        <v>0</v>
      </c>
      <c r="OI63" s="19">
        <v>0</v>
      </c>
      <c r="OJ63" s="19">
        <v>0</v>
      </c>
      <c r="OK63" s="19">
        <v>0</v>
      </c>
      <c r="OL63" s="19">
        <v>0</v>
      </c>
      <c r="OM63" s="19">
        <v>0</v>
      </c>
      <c r="ON63" s="19">
        <v>0</v>
      </c>
      <c r="OO63" s="19">
        <v>0</v>
      </c>
      <c r="OP63" s="19">
        <v>0</v>
      </c>
      <c r="OQ63" s="17">
        <v>0</v>
      </c>
      <c r="OR63" s="19">
        <v>0</v>
      </c>
      <c r="OS63" s="19">
        <v>0</v>
      </c>
      <c r="OT63" s="19">
        <v>0</v>
      </c>
      <c r="OU63" s="19">
        <v>0</v>
      </c>
      <c r="OV63" s="19">
        <v>0</v>
      </c>
      <c r="OW63" s="17">
        <v>1</v>
      </c>
      <c r="OX63" s="19">
        <v>0</v>
      </c>
      <c r="OY63" s="19">
        <v>0</v>
      </c>
      <c r="OZ63" s="19">
        <v>0</v>
      </c>
      <c r="PA63" s="19">
        <v>0</v>
      </c>
      <c r="PB63" s="19">
        <v>0</v>
      </c>
      <c r="PC63" s="17">
        <v>1</v>
      </c>
      <c r="PD63" s="19">
        <v>0</v>
      </c>
      <c r="PE63" s="19">
        <v>0</v>
      </c>
      <c r="PF63" s="19">
        <v>0</v>
      </c>
      <c r="PG63" s="19">
        <v>0</v>
      </c>
      <c r="PH63" s="19">
        <v>0</v>
      </c>
      <c r="PI63" s="19">
        <v>0</v>
      </c>
      <c r="PJ63" s="19">
        <v>0</v>
      </c>
      <c r="PK63" s="19">
        <v>0</v>
      </c>
      <c r="PL63" s="17">
        <v>0</v>
      </c>
      <c r="PM63" s="19">
        <v>0</v>
      </c>
      <c r="PN63" s="19">
        <v>0</v>
      </c>
      <c r="PO63" s="19">
        <v>0</v>
      </c>
      <c r="PP63" s="19">
        <v>0</v>
      </c>
      <c r="PQ63" s="19">
        <v>0</v>
      </c>
      <c r="PR63" s="19">
        <v>0</v>
      </c>
      <c r="PS63" s="19">
        <v>0</v>
      </c>
      <c r="PT63" s="19">
        <v>0</v>
      </c>
      <c r="PU63" s="17">
        <v>0</v>
      </c>
      <c r="PV63" s="19">
        <v>0.5</v>
      </c>
      <c r="PW63" s="16">
        <v>0.11111111111111099</v>
      </c>
      <c r="PX63" s="16">
        <v>0.11111111111111099</v>
      </c>
      <c r="PY63" s="16">
        <v>0.22222222222222199</v>
      </c>
      <c r="PZ63" s="19">
        <v>0</v>
      </c>
      <c r="QA63" s="16">
        <v>5.5555555555555601E-2</v>
      </c>
      <c r="QB63" s="16">
        <v>0</v>
      </c>
      <c r="QC63" s="19">
        <v>0</v>
      </c>
      <c r="QD63" s="17">
        <v>0</v>
      </c>
      <c r="QE63" s="19">
        <v>0</v>
      </c>
      <c r="QF63" s="16">
        <v>0.22222222222222199</v>
      </c>
      <c r="QG63" s="16">
        <v>0.22222222222222199</v>
      </c>
      <c r="QH63" s="16">
        <v>0</v>
      </c>
      <c r="QI63" s="19">
        <v>0.44444444444444398</v>
      </c>
      <c r="QJ63" s="16">
        <v>0.11111111111111099</v>
      </c>
      <c r="QK63" s="16">
        <v>0</v>
      </c>
      <c r="QL63" s="19">
        <v>0</v>
      </c>
      <c r="QM63" s="17">
        <v>0</v>
      </c>
      <c r="QN63" s="19">
        <v>0.5</v>
      </c>
      <c r="QO63" s="16">
        <v>0</v>
      </c>
      <c r="QP63" s="16">
        <v>0.27777777777777801</v>
      </c>
      <c r="QQ63" s="16">
        <v>0</v>
      </c>
      <c r="QR63" s="19">
        <v>0.22222222222222199</v>
      </c>
      <c r="QS63" s="16">
        <v>0</v>
      </c>
      <c r="QT63" s="16">
        <v>0</v>
      </c>
      <c r="QU63" s="19">
        <v>0</v>
      </c>
      <c r="QV63" s="17">
        <v>0</v>
      </c>
      <c r="QW63" s="49">
        <v>15</v>
      </c>
      <c r="QX63" s="19">
        <v>23</v>
      </c>
      <c r="QY63" s="19">
        <v>0</v>
      </c>
      <c r="QZ63" s="17">
        <v>0</v>
      </c>
      <c r="RA63" s="49">
        <v>15</v>
      </c>
      <c r="RB63" s="19">
        <v>34</v>
      </c>
      <c r="RC63" s="19">
        <v>0</v>
      </c>
      <c r="RD63" s="17">
        <v>0</v>
      </c>
      <c r="RE63" s="49">
        <v>12613</v>
      </c>
      <c r="RF63" s="19">
        <v>2336</v>
      </c>
      <c r="RG63" s="19">
        <v>750</v>
      </c>
      <c r="RH63" s="17">
        <v>0</v>
      </c>
      <c r="RI63" s="357"/>
      <c r="RJ63" s="354"/>
      <c r="RK63" s="354"/>
      <c r="RL63" s="355"/>
      <c r="RM63" s="363">
        <v>41.476666666666702</v>
      </c>
    </row>
    <row r="64" spans="1:481" x14ac:dyDescent="0.25">
      <c r="A64" s="33">
        <v>45078</v>
      </c>
      <c r="B64" s="49">
        <v>0.4</v>
      </c>
      <c r="C64" s="17">
        <v>0.6</v>
      </c>
      <c r="D64" s="49">
        <v>0.28571428571428598</v>
      </c>
      <c r="E64" s="19">
        <v>0.42857142857142899</v>
      </c>
      <c r="F64" s="19">
        <v>0.28571428571428598</v>
      </c>
      <c r="G64" s="17">
        <v>0</v>
      </c>
      <c r="H64" s="19">
        <v>1</v>
      </c>
      <c r="I64" s="19">
        <v>0</v>
      </c>
      <c r="J64" s="19">
        <v>0</v>
      </c>
      <c r="K64" s="19">
        <v>0</v>
      </c>
      <c r="L64" s="19">
        <v>1</v>
      </c>
      <c r="M64" s="19">
        <v>0</v>
      </c>
      <c r="N64" s="19">
        <v>0</v>
      </c>
      <c r="O64" s="19">
        <v>0</v>
      </c>
      <c r="P64" s="19">
        <v>1</v>
      </c>
      <c r="Q64" s="19">
        <v>0</v>
      </c>
      <c r="R64" s="19">
        <v>0</v>
      </c>
      <c r="S64" s="19">
        <v>0</v>
      </c>
      <c r="T64" s="19">
        <v>0</v>
      </c>
      <c r="U64" s="19">
        <v>0</v>
      </c>
      <c r="V64" s="19">
        <v>0</v>
      </c>
      <c r="W64" s="19">
        <v>0</v>
      </c>
      <c r="X64" s="49">
        <v>0.2</v>
      </c>
      <c r="Y64" s="19">
        <v>0.2</v>
      </c>
      <c r="Z64" s="19">
        <v>0.2</v>
      </c>
      <c r="AA64" s="19">
        <v>0</v>
      </c>
      <c r="AB64" s="49">
        <v>0.5</v>
      </c>
      <c r="AC64" s="19">
        <v>0</v>
      </c>
      <c r="AD64" s="19">
        <v>0</v>
      </c>
      <c r="AE64" s="19">
        <v>0</v>
      </c>
      <c r="AF64" s="19">
        <v>0.5</v>
      </c>
      <c r="AG64" s="19">
        <v>0</v>
      </c>
      <c r="AH64" s="19">
        <v>0</v>
      </c>
      <c r="AI64" s="19">
        <v>0</v>
      </c>
      <c r="AJ64" s="19">
        <v>0</v>
      </c>
      <c r="AK64" s="19">
        <v>0</v>
      </c>
      <c r="AL64" s="19">
        <v>0</v>
      </c>
      <c r="AM64" s="19">
        <v>0.2</v>
      </c>
      <c r="AN64" s="19">
        <v>0</v>
      </c>
      <c r="AO64" s="19">
        <v>0</v>
      </c>
      <c r="AP64" s="19">
        <v>0</v>
      </c>
      <c r="AQ64" s="19">
        <v>0.2</v>
      </c>
      <c r="AR64" s="19">
        <v>0</v>
      </c>
      <c r="AS64" s="19">
        <v>0</v>
      </c>
      <c r="AT64" s="19">
        <v>0</v>
      </c>
      <c r="AU64" s="19">
        <v>0</v>
      </c>
      <c r="AV64" s="19">
        <v>0</v>
      </c>
      <c r="AW64" s="17">
        <v>0</v>
      </c>
      <c r="AX64" s="49">
        <v>0</v>
      </c>
      <c r="AY64" s="19">
        <v>0</v>
      </c>
      <c r="AZ64" s="19">
        <v>0</v>
      </c>
      <c r="BA64" s="19">
        <v>0</v>
      </c>
      <c r="BB64" s="19">
        <v>0</v>
      </c>
      <c r="BC64" s="19">
        <v>0</v>
      </c>
      <c r="BD64" s="19">
        <v>0</v>
      </c>
      <c r="BE64" s="19">
        <v>0</v>
      </c>
      <c r="BF64" s="19">
        <v>0</v>
      </c>
      <c r="BG64" s="19">
        <v>0</v>
      </c>
      <c r="BH64" s="19">
        <v>1</v>
      </c>
      <c r="BI64" s="19">
        <v>0</v>
      </c>
      <c r="BJ64" s="19">
        <v>0</v>
      </c>
      <c r="BK64" s="19">
        <v>0</v>
      </c>
      <c r="BL64" s="19">
        <v>0</v>
      </c>
      <c r="BM64" s="19">
        <v>0</v>
      </c>
      <c r="BN64" s="19">
        <v>0</v>
      </c>
      <c r="BO64" s="19">
        <v>0</v>
      </c>
      <c r="BP64" s="19">
        <v>0</v>
      </c>
      <c r="BQ64" s="19">
        <v>0</v>
      </c>
      <c r="BR64" s="19">
        <v>0</v>
      </c>
      <c r="BS64" s="19">
        <v>0</v>
      </c>
      <c r="BT64" s="19">
        <v>0.4</v>
      </c>
      <c r="BU64" s="17">
        <v>0</v>
      </c>
      <c r="BV64" s="49">
        <v>0.2</v>
      </c>
      <c r="BW64" s="17">
        <v>0.8</v>
      </c>
      <c r="BX64" s="16">
        <v>0.57142857142857195</v>
      </c>
      <c r="BY64" s="16">
        <v>0.42857142857142899</v>
      </c>
      <c r="BZ64" s="16">
        <v>0</v>
      </c>
      <c r="CA64" s="17">
        <v>0</v>
      </c>
      <c r="CB64" s="19">
        <v>1</v>
      </c>
      <c r="CC64" s="19">
        <v>0</v>
      </c>
      <c r="CD64" s="19">
        <v>0</v>
      </c>
      <c r="CE64" s="19">
        <v>0</v>
      </c>
      <c r="CF64" s="19">
        <v>1</v>
      </c>
      <c r="CG64" s="19">
        <v>0</v>
      </c>
      <c r="CH64" s="19">
        <v>0</v>
      </c>
      <c r="CI64" s="19">
        <v>0</v>
      </c>
      <c r="CJ64" s="19">
        <v>0</v>
      </c>
      <c r="CK64" s="19">
        <v>0</v>
      </c>
      <c r="CL64" s="19">
        <v>0</v>
      </c>
      <c r="CM64" s="19">
        <v>0</v>
      </c>
      <c r="CN64" s="19">
        <v>0</v>
      </c>
      <c r="CO64" s="19">
        <v>0</v>
      </c>
      <c r="CP64" s="19">
        <v>0</v>
      </c>
      <c r="CQ64" s="17">
        <v>0</v>
      </c>
      <c r="CR64" s="16">
        <v>-0.2</v>
      </c>
      <c r="CS64" s="16">
        <v>-0.2</v>
      </c>
      <c r="CT64" s="16">
        <v>0</v>
      </c>
      <c r="CU64" s="17">
        <v>0</v>
      </c>
      <c r="CV64" s="49">
        <v>0.33333333333333298</v>
      </c>
      <c r="CW64" s="19">
        <v>0</v>
      </c>
      <c r="CX64" s="19">
        <v>0</v>
      </c>
      <c r="CY64" s="19">
        <v>0</v>
      </c>
      <c r="CZ64" s="19">
        <v>0.33333333333333298</v>
      </c>
      <c r="DA64" s="19">
        <v>0.33333333333333298</v>
      </c>
      <c r="DB64" s="19">
        <v>0</v>
      </c>
      <c r="DC64" s="19">
        <v>0</v>
      </c>
      <c r="DD64" s="19">
        <v>0</v>
      </c>
      <c r="DE64" s="19">
        <v>0</v>
      </c>
      <c r="DF64" s="19">
        <v>0</v>
      </c>
      <c r="DG64" s="19">
        <v>0.2</v>
      </c>
      <c r="DH64" s="19">
        <v>0</v>
      </c>
      <c r="DI64" s="19">
        <v>0</v>
      </c>
      <c r="DJ64" s="19">
        <v>0</v>
      </c>
      <c r="DK64" s="19">
        <v>0.2</v>
      </c>
      <c r="DL64" s="19">
        <v>0.2</v>
      </c>
      <c r="DM64" s="19">
        <v>0</v>
      </c>
      <c r="DN64" s="19">
        <v>0</v>
      </c>
      <c r="DO64" s="19">
        <v>0</v>
      </c>
      <c r="DP64" s="19">
        <v>0</v>
      </c>
      <c r="DQ64" s="17">
        <v>0</v>
      </c>
      <c r="DR64" s="49">
        <v>0</v>
      </c>
      <c r="DS64" s="19">
        <v>1</v>
      </c>
      <c r="DT64" s="19">
        <v>0</v>
      </c>
      <c r="DU64" s="19">
        <v>0</v>
      </c>
      <c r="DV64" s="19">
        <v>0</v>
      </c>
      <c r="DW64" s="19">
        <v>0</v>
      </c>
      <c r="DX64" s="19">
        <v>0</v>
      </c>
      <c r="DY64" s="19">
        <v>0</v>
      </c>
      <c r="DZ64" s="19">
        <v>0</v>
      </c>
      <c r="EA64" s="19">
        <v>0</v>
      </c>
      <c r="EB64" s="19">
        <v>0</v>
      </c>
      <c r="EC64" s="19">
        <v>0</v>
      </c>
      <c r="ED64" s="19">
        <v>0</v>
      </c>
      <c r="EE64" s="19">
        <v>0.2</v>
      </c>
      <c r="EF64" s="19">
        <v>0</v>
      </c>
      <c r="EG64" s="19">
        <v>0</v>
      </c>
      <c r="EH64" s="19">
        <v>0</v>
      </c>
      <c r="EI64" s="19">
        <v>0</v>
      </c>
      <c r="EJ64" s="19">
        <v>0</v>
      </c>
      <c r="EK64" s="19">
        <v>0</v>
      </c>
      <c r="EL64" s="19">
        <v>0</v>
      </c>
      <c r="EM64" s="19">
        <v>0</v>
      </c>
      <c r="EN64" s="19">
        <v>0</v>
      </c>
      <c r="EO64" s="17">
        <v>0</v>
      </c>
      <c r="EP64" s="49">
        <v>3.3333333333333298E-2</v>
      </c>
      <c r="EQ64" s="19">
        <v>0.4</v>
      </c>
      <c r="ER64" s="19">
        <v>0</v>
      </c>
      <c r="ES64" s="19">
        <v>0.1</v>
      </c>
      <c r="ET64" s="19">
        <v>6.6666666666666693E-2</v>
      </c>
      <c r="EU64" s="19">
        <v>0</v>
      </c>
      <c r="EV64" s="19">
        <v>0.16666666666666699</v>
      </c>
      <c r="EW64" s="19">
        <v>0</v>
      </c>
      <c r="EX64" s="19">
        <v>0</v>
      </c>
      <c r="EY64" s="19">
        <v>6.6666666666666693E-2</v>
      </c>
      <c r="EZ64" s="19">
        <v>0</v>
      </c>
      <c r="FA64" s="19">
        <v>0.16666666666666699</v>
      </c>
      <c r="FB64" s="19">
        <v>0</v>
      </c>
      <c r="FC64" s="19">
        <v>3.3333333333333298E-2</v>
      </c>
      <c r="FD64" s="19">
        <v>0.33333333333333298</v>
      </c>
      <c r="FE64" s="19">
        <v>3.3333333333333298E-2</v>
      </c>
      <c r="FF64" s="19">
        <v>0</v>
      </c>
      <c r="FG64" s="19">
        <v>0</v>
      </c>
      <c r="FH64" s="19">
        <v>0.1</v>
      </c>
      <c r="FI64" s="19">
        <v>0.266666666666667</v>
      </c>
      <c r="FJ64" s="19">
        <v>0</v>
      </c>
      <c r="FK64" s="19">
        <v>0.1</v>
      </c>
      <c r="FL64" s="19">
        <v>3.3333333333333298E-2</v>
      </c>
      <c r="FM64" s="19">
        <v>0</v>
      </c>
      <c r="FN64" s="19">
        <v>0.1</v>
      </c>
      <c r="FO64" s="17">
        <v>0</v>
      </c>
      <c r="FP64" s="49">
        <v>0.133333333333333</v>
      </c>
      <c r="FQ64" s="19">
        <v>0.25</v>
      </c>
      <c r="FR64" s="19">
        <v>0.233333333333333</v>
      </c>
      <c r="FS64" s="19">
        <v>0.21666666666666701</v>
      </c>
      <c r="FT64" s="19">
        <v>6.6666666666666693E-2</v>
      </c>
      <c r="FU64" s="19">
        <v>0.1</v>
      </c>
      <c r="FV64" s="19">
        <v>0.133333333333333</v>
      </c>
      <c r="FW64" s="19">
        <v>0.25</v>
      </c>
      <c r="FX64" s="19">
        <v>0.233333333333333</v>
      </c>
      <c r="FY64" s="19">
        <v>0.21666666666666701</v>
      </c>
      <c r="FZ64" s="19">
        <v>6.6666666666666693E-2</v>
      </c>
      <c r="GA64" s="17">
        <v>0.1</v>
      </c>
      <c r="GB64" s="49">
        <v>9.3333333333333393E-2</v>
      </c>
      <c r="GC64" s="19">
        <v>5.3333333333333302E-2</v>
      </c>
      <c r="GD64" s="19">
        <v>0.293333333333333</v>
      </c>
      <c r="GE64" s="19">
        <v>0.24</v>
      </c>
      <c r="GF64" s="19">
        <v>5.3333333333333302E-2</v>
      </c>
      <c r="GG64" s="19">
        <v>1.3333333333333299E-2</v>
      </c>
      <c r="GH64" s="19">
        <v>0</v>
      </c>
      <c r="GI64" s="19">
        <v>0.18666666666666701</v>
      </c>
      <c r="GJ64" s="19">
        <v>1.3333333333333299E-2</v>
      </c>
      <c r="GK64" s="19">
        <v>2.66666666666667E-2</v>
      </c>
      <c r="GL64" s="19">
        <v>0</v>
      </c>
      <c r="GM64" s="19">
        <v>0</v>
      </c>
      <c r="GN64" s="19">
        <v>1.3333333333333299E-2</v>
      </c>
      <c r="GO64" s="19">
        <v>0</v>
      </c>
      <c r="GP64" s="19">
        <v>1.3333333333333299E-2</v>
      </c>
      <c r="GQ64" s="17">
        <v>0</v>
      </c>
      <c r="GR64" s="19">
        <v>1</v>
      </c>
      <c r="GS64" s="19">
        <v>0</v>
      </c>
      <c r="GT64" s="49">
        <v>0</v>
      </c>
      <c r="GU64" s="19">
        <v>0</v>
      </c>
      <c r="GV64" s="19">
        <v>0</v>
      </c>
      <c r="GW64" s="19">
        <v>0</v>
      </c>
      <c r="GX64" s="19">
        <v>0</v>
      </c>
      <c r="GY64" s="19">
        <v>0</v>
      </c>
      <c r="GZ64" s="19">
        <v>0</v>
      </c>
      <c r="HA64" s="17">
        <v>0</v>
      </c>
      <c r="HB64" s="19">
        <v>0</v>
      </c>
      <c r="HC64" s="19">
        <v>0.04</v>
      </c>
      <c r="HD64" s="19">
        <v>0.08</v>
      </c>
      <c r="HE64" s="19">
        <v>2.66666666666667E-2</v>
      </c>
      <c r="HF64" s="19">
        <v>0</v>
      </c>
      <c r="HG64" s="19">
        <v>0</v>
      </c>
      <c r="HH64" s="19">
        <v>0</v>
      </c>
      <c r="HI64" s="19">
        <v>0.30666666666666698</v>
      </c>
      <c r="HJ64" s="19">
        <v>0.16</v>
      </c>
      <c r="HK64" s="19">
        <v>0.04</v>
      </c>
      <c r="HL64" s="19">
        <v>0.133333333333333</v>
      </c>
      <c r="HM64" s="19">
        <v>6.6666666666666693E-2</v>
      </c>
      <c r="HN64" s="19">
        <v>0.10666666666666701</v>
      </c>
      <c r="HO64" s="19">
        <v>0</v>
      </c>
      <c r="HP64" s="19">
        <v>0.04</v>
      </c>
      <c r="HQ64" s="17">
        <v>0</v>
      </c>
      <c r="HR64" s="19">
        <v>0.4</v>
      </c>
      <c r="HS64" s="19">
        <v>0.4</v>
      </c>
      <c r="HT64" s="19">
        <v>0</v>
      </c>
      <c r="HU64" s="19">
        <v>0</v>
      </c>
      <c r="HV64" s="19">
        <v>0.6</v>
      </c>
      <c r="HW64" s="19">
        <v>0.2</v>
      </c>
      <c r="HX64" s="17">
        <v>0</v>
      </c>
      <c r="HY64" s="49">
        <v>9.1031746031746005E-2</v>
      </c>
      <c r="HZ64" s="19">
        <v>5.5714285714285702E-2</v>
      </c>
      <c r="IA64" s="19">
        <v>6.22222222222222E-2</v>
      </c>
      <c r="IB64" s="19">
        <v>0.13166666666666699</v>
      </c>
      <c r="IC64" s="19">
        <v>0.193333333333333</v>
      </c>
      <c r="ID64" s="19">
        <v>4.1904761904761903E-2</v>
      </c>
      <c r="IE64" s="19">
        <v>0.100793650793651</v>
      </c>
      <c r="IF64" s="19">
        <v>5.4920634920634898E-2</v>
      </c>
      <c r="IG64" s="19">
        <v>3.5396825396825399E-2</v>
      </c>
      <c r="IH64" s="19">
        <v>2.93650793650794E-2</v>
      </c>
      <c r="II64" s="19">
        <v>8.3333333333333301E-2</v>
      </c>
      <c r="IJ64" s="19">
        <v>3.8253968253968297E-2</v>
      </c>
      <c r="IK64" s="19">
        <v>3.4603174603174601E-2</v>
      </c>
      <c r="IL64" s="19">
        <v>3.7460317460317499E-2</v>
      </c>
      <c r="IM64" s="19">
        <v>0.01</v>
      </c>
      <c r="IN64" s="17">
        <v>0</v>
      </c>
      <c r="IO64" s="19">
        <v>0</v>
      </c>
      <c r="IP64" s="19">
        <v>-0.4</v>
      </c>
      <c r="IQ64" s="19">
        <v>-0.2</v>
      </c>
      <c r="IR64" s="19">
        <v>-0.4</v>
      </c>
      <c r="IS64" s="19">
        <v>-0.4</v>
      </c>
      <c r="IT64" s="19">
        <v>-0.4</v>
      </c>
      <c r="IU64" s="17">
        <v>0</v>
      </c>
      <c r="IV64" s="16">
        <v>0.8</v>
      </c>
      <c r="IW64" s="16">
        <v>0.8</v>
      </c>
      <c r="IX64" s="16">
        <v>0.2</v>
      </c>
      <c r="IY64" s="16">
        <v>-0.2</v>
      </c>
      <c r="IZ64" s="16">
        <v>-0.4</v>
      </c>
      <c r="JA64" s="16">
        <v>0.4</v>
      </c>
      <c r="JB64" s="16">
        <v>0.8</v>
      </c>
      <c r="JC64" s="19">
        <v>0</v>
      </c>
      <c r="JD64" s="16">
        <v>-0.2</v>
      </c>
      <c r="JE64" s="16">
        <v>0.6</v>
      </c>
      <c r="JF64" s="19">
        <v>0</v>
      </c>
      <c r="JG64" s="17">
        <v>0</v>
      </c>
      <c r="JH64" s="19">
        <v>0.1</v>
      </c>
      <c r="JI64" s="16">
        <v>6.25E-2</v>
      </c>
      <c r="JJ64" s="16">
        <v>6.25E-2</v>
      </c>
      <c r="JK64" s="16">
        <v>0.17499999999999999</v>
      </c>
      <c r="JL64" s="16">
        <v>0.1</v>
      </c>
      <c r="JM64" s="16">
        <v>0.1</v>
      </c>
      <c r="JN64" s="16">
        <v>0.1</v>
      </c>
      <c r="JO64" s="19">
        <v>6.25E-2</v>
      </c>
      <c r="JP64" s="16">
        <v>0.1</v>
      </c>
      <c r="JQ64" s="16">
        <v>0.13750000000000001</v>
      </c>
      <c r="JR64" s="19">
        <v>0</v>
      </c>
      <c r="JS64" s="17">
        <v>0</v>
      </c>
      <c r="JT64" s="19">
        <v>0</v>
      </c>
      <c r="JU64" s="16">
        <v>0.4</v>
      </c>
      <c r="JV64" s="16">
        <v>0.2</v>
      </c>
      <c r="JW64" s="16">
        <v>0</v>
      </c>
      <c r="JX64" s="16">
        <v>0.6</v>
      </c>
      <c r="JY64" s="16">
        <v>0</v>
      </c>
      <c r="JZ64" s="16">
        <v>0</v>
      </c>
      <c r="KA64" s="19">
        <v>0</v>
      </c>
      <c r="KB64" s="16">
        <v>0.2</v>
      </c>
      <c r="KC64" s="16">
        <v>0.8</v>
      </c>
      <c r="KD64" s="19">
        <v>0</v>
      </c>
      <c r="KE64" s="17">
        <v>0</v>
      </c>
      <c r="KF64" s="16">
        <v>-1</v>
      </c>
      <c r="KG64" s="16">
        <v>-0.4</v>
      </c>
      <c r="KH64" s="16">
        <v>0.2</v>
      </c>
      <c r="KI64" s="16">
        <v>0.8</v>
      </c>
      <c r="KJ64" s="16">
        <v>-0.8</v>
      </c>
      <c r="KK64" s="16">
        <v>-0.4</v>
      </c>
      <c r="KL64" s="16">
        <v>0</v>
      </c>
      <c r="KM64" s="16">
        <v>0.4</v>
      </c>
      <c r="KN64" s="49">
        <v>-0.4</v>
      </c>
      <c r="KO64" s="19">
        <v>-0.4</v>
      </c>
      <c r="KP64" s="19">
        <v>-0.4</v>
      </c>
      <c r="KQ64" s="19">
        <v>0</v>
      </c>
      <c r="KR64" s="19">
        <v>0</v>
      </c>
      <c r="KS64" s="19">
        <v>-0.4</v>
      </c>
      <c r="KT64" s="17">
        <v>-0.2</v>
      </c>
      <c r="KU64" s="353"/>
      <c r="KV64" s="353"/>
      <c r="KW64" s="353"/>
      <c r="KX64" s="353"/>
      <c r="KY64" s="354"/>
      <c r="KZ64" s="353"/>
      <c r="LA64" s="353"/>
      <c r="LB64" s="353"/>
      <c r="LC64" s="353"/>
      <c r="LD64" s="355"/>
      <c r="LE64" s="16">
        <v>0.75</v>
      </c>
      <c r="LF64" s="16">
        <v>0.25</v>
      </c>
      <c r="LG64" s="16">
        <v>0</v>
      </c>
      <c r="LH64" s="16">
        <v>0</v>
      </c>
      <c r="LI64" s="16">
        <v>0</v>
      </c>
      <c r="LJ64" s="16">
        <v>0.2</v>
      </c>
      <c r="LK64" s="49">
        <v>0.25</v>
      </c>
      <c r="LL64" s="16">
        <v>0.5</v>
      </c>
      <c r="LM64" s="16">
        <v>0.25</v>
      </c>
      <c r="LN64" s="19">
        <v>0</v>
      </c>
      <c r="LO64" s="19">
        <v>0</v>
      </c>
      <c r="LP64" s="19">
        <v>0.2</v>
      </c>
      <c r="LQ64" s="49">
        <v>0.2</v>
      </c>
      <c r="LR64" s="16">
        <v>0.4</v>
      </c>
      <c r="LS64" s="16">
        <v>0.4</v>
      </c>
      <c r="LT64" s="16">
        <v>0</v>
      </c>
      <c r="LU64" s="19">
        <v>0.4</v>
      </c>
      <c r="LV64" s="16">
        <v>0.2</v>
      </c>
      <c r="LW64" s="16">
        <v>0</v>
      </c>
      <c r="LX64" s="19">
        <v>0</v>
      </c>
      <c r="LY64" s="19">
        <v>0</v>
      </c>
      <c r="LZ64" s="17">
        <v>0</v>
      </c>
      <c r="MA64" s="16">
        <v>0</v>
      </c>
      <c r="MB64" s="16">
        <v>0</v>
      </c>
      <c r="MC64" s="16">
        <v>0</v>
      </c>
      <c r="MD64" s="16">
        <v>0</v>
      </c>
      <c r="ME64" s="19">
        <v>0</v>
      </c>
      <c r="MF64" s="16">
        <v>0</v>
      </c>
      <c r="MG64" s="16">
        <v>0</v>
      </c>
      <c r="MH64" s="19">
        <v>0</v>
      </c>
      <c r="MI64" s="17">
        <v>0</v>
      </c>
      <c r="MJ64" s="16">
        <v>0.4</v>
      </c>
      <c r="MK64" s="16">
        <v>0.2</v>
      </c>
      <c r="ML64" s="16">
        <v>0.2</v>
      </c>
      <c r="MM64" s="16">
        <v>0.2</v>
      </c>
      <c r="MN64" s="16">
        <v>0</v>
      </c>
      <c r="MO64" s="16">
        <v>0</v>
      </c>
      <c r="MP64" s="49">
        <v>0</v>
      </c>
      <c r="MQ64" s="16">
        <v>0.4</v>
      </c>
      <c r="MR64" s="16">
        <v>0.4</v>
      </c>
      <c r="MS64" s="16">
        <v>0.2</v>
      </c>
      <c r="MT64" s="19">
        <v>0</v>
      </c>
      <c r="MU64" s="17">
        <v>0</v>
      </c>
      <c r="MV64" s="16">
        <v>0.4</v>
      </c>
      <c r="MW64" s="16">
        <v>0.4</v>
      </c>
      <c r="MX64" s="16">
        <v>0.4</v>
      </c>
      <c r="MY64" s="16">
        <v>0</v>
      </c>
      <c r="MZ64" s="19">
        <v>0.2</v>
      </c>
      <c r="NA64" s="16">
        <v>0.2</v>
      </c>
      <c r="NB64" s="16">
        <v>0</v>
      </c>
      <c r="NC64" s="19">
        <v>0</v>
      </c>
      <c r="ND64" s="17">
        <v>0</v>
      </c>
      <c r="NE64" s="19">
        <v>0</v>
      </c>
      <c r="NF64" s="16">
        <v>0</v>
      </c>
      <c r="NG64" s="16">
        <v>0.2</v>
      </c>
      <c r="NH64" s="16">
        <v>0</v>
      </c>
      <c r="NI64" s="19">
        <v>0</v>
      </c>
      <c r="NJ64" s="16">
        <v>0</v>
      </c>
      <c r="NK64" s="16">
        <v>0</v>
      </c>
      <c r="NL64" s="19">
        <v>0</v>
      </c>
      <c r="NM64" s="17">
        <v>0</v>
      </c>
      <c r="NN64" s="19">
        <v>0</v>
      </c>
      <c r="NO64" s="19">
        <v>0.5</v>
      </c>
      <c r="NP64" s="19">
        <v>0.5</v>
      </c>
      <c r="NQ64" s="19">
        <v>0</v>
      </c>
      <c r="NR64" s="19">
        <v>0</v>
      </c>
      <c r="NS64" s="17">
        <v>0.6</v>
      </c>
      <c r="NT64" s="19">
        <v>0</v>
      </c>
      <c r="NU64" s="19">
        <v>0.5</v>
      </c>
      <c r="NV64" s="19">
        <v>0.5</v>
      </c>
      <c r="NW64" s="19">
        <v>0</v>
      </c>
      <c r="NX64" s="19">
        <v>0</v>
      </c>
      <c r="NY64" s="17">
        <v>0.6</v>
      </c>
      <c r="NZ64" s="19">
        <v>0</v>
      </c>
      <c r="OA64" s="19">
        <v>0</v>
      </c>
      <c r="OB64" s="19">
        <v>0</v>
      </c>
      <c r="OC64" s="19">
        <v>0</v>
      </c>
      <c r="OD64" s="19">
        <v>0.2</v>
      </c>
      <c r="OE64" s="19">
        <v>0</v>
      </c>
      <c r="OF64" s="19">
        <v>0</v>
      </c>
      <c r="OG64" s="19">
        <v>0</v>
      </c>
      <c r="OH64" s="17">
        <v>0</v>
      </c>
      <c r="OI64" s="19">
        <v>0</v>
      </c>
      <c r="OJ64" s="19">
        <v>0</v>
      </c>
      <c r="OK64" s="19">
        <v>0</v>
      </c>
      <c r="OL64" s="19">
        <v>0</v>
      </c>
      <c r="OM64" s="19">
        <v>0</v>
      </c>
      <c r="ON64" s="19">
        <v>0</v>
      </c>
      <c r="OO64" s="19">
        <v>0</v>
      </c>
      <c r="OP64" s="19">
        <v>0</v>
      </c>
      <c r="OQ64" s="17">
        <v>0</v>
      </c>
      <c r="OR64" s="19">
        <v>0</v>
      </c>
      <c r="OS64" s="19">
        <v>0</v>
      </c>
      <c r="OT64" s="19">
        <v>0</v>
      </c>
      <c r="OU64" s="19">
        <v>0</v>
      </c>
      <c r="OV64" s="19">
        <v>0</v>
      </c>
      <c r="OW64" s="17">
        <v>1</v>
      </c>
      <c r="OX64" s="19">
        <v>0</v>
      </c>
      <c r="OY64" s="19">
        <v>0</v>
      </c>
      <c r="OZ64" s="19">
        <v>0</v>
      </c>
      <c r="PA64" s="19">
        <v>0</v>
      </c>
      <c r="PB64" s="19">
        <v>0</v>
      </c>
      <c r="PC64" s="17">
        <v>1</v>
      </c>
      <c r="PD64" s="19">
        <v>0</v>
      </c>
      <c r="PE64" s="19">
        <v>0</v>
      </c>
      <c r="PF64" s="19">
        <v>0</v>
      </c>
      <c r="PG64" s="19">
        <v>0</v>
      </c>
      <c r="PH64" s="19">
        <v>0</v>
      </c>
      <c r="PI64" s="19">
        <v>0</v>
      </c>
      <c r="PJ64" s="19">
        <v>0</v>
      </c>
      <c r="PK64" s="19">
        <v>0</v>
      </c>
      <c r="PL64" s="17">
        <v>0</v>
      </c>
      <c r="PM64" s="19">
        <v>0</v>
      </c>
      <c r="PN64" s="19">
        <v>0</v>
      </c>
      <c r="PO64" s="19">
        <v>0</v>
      </c>
      <c r="PP64" s="19">
        <v>0</v>
      </c>
      <c r="PQ64" s="19">
        <v>0</v>
      </c>
      <c r="PR64" s="19">
        <v>0</v>
      </c>
      <c r="PS64" s="19">
        <v>0</v>
      </c>
      <c r="PT64" s="19">
        <v>0</v>
      </c>
      <c r="PU64" s="17">
        <v>0</v>
      </c>
      <c r="PV64" s="19">
        <v>0.36666666666666697</v>
      </c>
      <c r="PW64" s="16">
        <v>0.133333333333333</v>
      </c>
      <c r="PX64" s="16">
        <v>6.6666666666666693E-2</v>
      </c>
      <c r="PY64" s="16">
        <v>0.266666666666667</v>
      </c>
      <c r="PZ64" s="19">
        <v>0</v>
      </c>
      <c r="QA64" s="16">
        <v>0.16666666666666699</v>
      </c>
      <c r="QB64" s="16">
        <v>0</v>
      </c>
      <c r="QC64" s="19">
        <v>0</v>
      </c>
      <c r="QD64" s="17">
        <v>0</v>
      </c>
      <c r="QE64" s="19">
        <v>0</v>
      </c>
      <c r="QF64" s="16">
        <v>0.266666666666667</v>
      </c>
      <c r="QG64" s="16">
        <v>0.133333333333333</v>
      </c>
      <c r="QH64" s="16">
        <v>0</v>
      </c>
      <c r="QI64" s="19">
        <v>0.36666666666666697</v>
      </c>
      <c r="QJ64" s="16">
        <v>0.1</v>
      </c>
      <c r="QK64" s="16">
        <v>0.133333333333333</v>
      </c>
      <c r="QL64" s="19">
        <v>0</v>
      </c>
      <c r="QM64" s="17">
        <v>0</v>
      </c>
      <c r="QN64" s="19">
        <v>0.5</v>
      </c>
      <c r="QO64" s="16">
        <v>0.1</v>
      </c>
      <c r="QP64" s="16">
        <v>0.1</v>
      </c>
      <c r="QQ64" s="16">
        <v>3.3333333333333298E-2</v>
      </c>
      <c r="QR64" s="19">
        <v>0.2</v>
      </c>
      <c r="QS64" s="16">
        <v>3.3333333333333298E-2</v>
      </c>
      <c r="QT64" s="16">
        <v>3.3333333333333298E-2</v>
      </c>
      <c r="QU64" s="19">
        <v>0</v>
      </c>
      <c r="QV64" s="17">
        <v>0</v>
      </c>
      <c r="QW64" s="49">
        <v>7.5</v>
      </c>
      <c r="QX64" s="19">
        <v>17</v>
      </c>
      <c r="QY64" s="19">
        <v>0</v>
      </c>
      <c r="QZ64" s="17">
        <v>0</v>
      </c>
      <c r="RA64" s="49">
        <v>6</v>
      </c>
      <c r="RB64" s="19">
        <v>14</v>
      </c>
      <c r="RC64" s="19">
        <v>0</v>
      </c>
      <c r="RD64" s="17">
        <v>0</v>
      </c>
      <c r="RE64" s="49">
        <v>8314.6</v>
      </c>
      <c r="RF64" s="19">
        <v>1163.2</v>
      </c>
      <c r="RG64" s="19">
        <v>440.75</v>
      </c>
      <c r="RH64" s="17">
        <v>0</v>
      </c>
      <c r="RI64" s="357"/>
      <c r="RJ64" s="354"/>
      <c r="RK64" s="354"/>
      <c r="RL64" s="355"/>
      <c r="RM64" s="363">
        <v>47.042000000000002</v>
      </c>
    </row>
    <row r="65" spans="1:480" x14ac:dyDescent="0.25">
      <c r="A65" s="33"/>
      <c r="B65" s="49"/>
      <c r="C65" s="17"/>
      <c r="D65" s="49"/>
      <c r="E65" s="19"/>
      <c r="F65" s="19"/>
      <c r="G65" s="17"/>
      <c r="H65" s="19"/>
      <c r="I65" s="19"/>
      <c r="J65" s="19"/>
      <c r="K65" s="19"/>
      <c r="L65" s="19"/>
      <c r="M65" s="19"/>
      <c r="N65" s="19"/>
      <c r="O65" s="19"/>
      <c r="P65" s="19"/>
      <c r="Q65" s="19"/>
      <c r="R65" s="19"/>
      <c r="S65" s="19"/>
      <c r="T65" s="19"/>
      <c r="U65" s="19"/>
      <c r="V65" s="19"/>
      <c r="W65" s="19"/>
      <c r="X65" s="49"/>
      <c r="Y65" s="19"/>
      <c r="Z65" s="19"/>
      <c r="AA65" s="19"/>
      <c r="AB65" s="49"/>
      <c r="AC65" s="19"/>
      <c r="AD65" s="19"/>
      <c r="AE65" s="19"/>
      <c r="AF65" s="19"/>
      <c r="AG65" s="19"/>
      <c r="AH65" s="19"/>
      <c r="AI65" s="19"/>
      <c r="AJ65" s="19"/>
      <c r="AK65" s="19"/>
      <c r="AL65" s="19"/>
      <c r="AM65" s="19"/>
      <c r="AN65" s="19"/>
      <c r="AO65" s="19"/>
      <c r="AP65" s="19"/>
      <c r="AQ65" s="19"/>
      <c r="AR65" s="19"/>
      <c r="AS65" s="19"/>
      <c r="AT65" s="19"/>
      <c r="AU65" s="19"/>
      <c r="AV65" s="19"/>
      <c r="AW65" s="17"/>
      <c r="AX65" s="49"/>
      <c r="AY65" s="19"/>
      <c r="AZ65" s="19"/>
      <c r="BA65" s="19"/>
      <c r="BB65" s="19"/>
      <c r="BC65" s="19"/>
      <c r="BD65" s="19"/>
      <c r="BE65" s="19"/>
      <c r="BF65" s="19"/>
      <c r="BG65" s="19"/>
      <c r="BH65" s="19"/>
      <c r="BI65" s="19"/>
      <c r="BJ65" s="19"/>
      <c r="BK65" s="19"/>
      <c r="BL65" s="19"/>
      <c r="BM65" s="19"/>
      <c r="BN65" s="19"/>
      <c r="BO65" s="19"/>
      <c r="BP65" s="19"/>
      <c r="BQ65" s="19"/>
      <c r="BR65" s="19"/>
      <c r="BS65" s="19"/>
      <c r="BT65" s="19"/>
      <c r="BU65" s="17"/>
      <c r="BV65" s="49"/>
      <c r="BW65" s="17"/>
      <c r="BX65" s="16"/>
      <c r="BY65" s="16"/>
      <c r="BZ65" s="16"/>
      <c r="CA65" s="17"/>
      <c r="CB65" s="19"/>
      <c r="CC65" s="19"/>
      <c r="CD65" s="19"/>
      <c r="CE65" s="19"/>
      <c r="CF65" s="19"/>
      <c r="CG65" s="19"/>
      <c r="CH65" s="19"/>
      <c r="CI65" s="19"/>
      <c r="CJ65" s="19"/>
      <c r="CK65" s="19"/>
      <c r="CL65" s="19"/>
      <c r="CM65" s="19"/>
      <c r="CN65" s="19"/>
      <c r="CO65" s="19"/>
      <c r="CP65" s="19"/>
      <c r="CQ65" s="17"/>
      <c r="CR65" s="16"/>
      <c r="CS65" s="16"/>
      <c r="CT65" s="16"/>
      <c r="CU65" s="17"/>
      <c r="CV65" s="49"/>
      <c r="CW65" s="19"/>
      <c r="CX65" s="19"/>
      <c r="CY65" s="19"/>
      <c r="CZ65" s="19"/>
      <c r="DA65" s="19"/>
      <c r="DB65" s="19"/>
      <c r="DC65" s="19"/>
      <c r="DD65" s="19"/>
      <c r="DE65" s="19"/>
      <c r="DF65" s="19"/>
      <c r="DG65" s="19"/>
      <c r="DH65" s="19"/>
      <c r="DI65" s="19"/>
      <c r="DJ65" s="19"/>
      <c r="DK65" s="19"/>
      <c r="DL65" s="19"/>
      <c r="DM65" s="19"/>
      <c r="DN65" s="19"/>
      <c r="DO65" s="19"/>
      <c r="DP65" s="19"/>
      <c r="DQ65" s="17"/>
      <c r="DR65" s="49"/>
      <c r="DS65" s="19"/>
      <c r="DT65" s="19"/>
      <c r="DU65" s="19"/>
      <c r="DV65" s="19"/>
      <c r="DW65" s="19"/>
      <c r="DX65" s="19"/>
      <c r="DY65" s="19"/>
      <c r="DZ65" s="19"/>
      <c r="EA65" s="19"/>
      <c r="EB65" s="19"/>
      <c r="EC65" s="19"/>
      <c r="ED65" s="19"/>
      <c r="EE65" s="19"/>
      <c r="EF65" s="19"/>
      <c r="EG65" s="19"/>
      <c r="EH65" s="19"/>
      <c r="EI65" s="19"/>
      <c r="EJ65" s="19"/>
      <c r="EK65" s="19"/>
      <c r="EL65" s="19"/>
      <c r="EM65" s="19"/>
      <c r="EN65" s="19"/>
      <c r="EO65" s="17"/>
      <c r="EP65" s="4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49"/>
      <c r="FQ65" s="19"/>
      <c r="FR65" s="19"/>
      <c r="FS65" s="19"/>
      <c r="FT65" s="19"/>
      <c r="FU65" s="19"/>
      <c r="FV65" s="19"/>
      <c r="FW65" s="19"/>
      <c r="FX65" s="19"/>
      <c r="FY65" s="19"/>
      <c r="FZ65" s="19"/>
      <c r="GA65" s="17"/>
      <c r="GB65" s="49"/>
      <c r="GC65" s="19"/>
      <c r="GD65" s="19"/>
      <c r="GE65" s="19"/>
      <c r="GF65" s="19"/>
      <c r="GG65" s="19"/>
      <c r="GH65" s="19"/>
      <c r="GI65" s="19"/>
      <c r="GJ65" s="19"/>
      <c r="GK65" s="19"/>
      <c r="GL65" s="19"/>
      <c r="GM65" s="19"/>
      <c r="GN65" s="19"/>
      <c r="GO65" s="19"/>
      <c r="GP65" s="19"/>
      <c r="GQ65" s="17"/>
      <c r="GR65" s="19"/>
      <c r="GS65" s="19"/>
      <c r="GT65" s="49"/>
      <c r="GU65" s="19"/>
      <c r="GV65" s="19"/>
      <c r="GW65" s="19"/>
      <c r="GX65" s="19"/>
      <c r="GY65" s="19"/>
      <c r="GZ65" s="19"/>
      <c r="HA65" s="17"/>
      <c r="HB65" s="19"/>
      <c r="HC65" s="19"/>
      <c r="HD65" s="19"/>
      <c r="HE65" s="19"/>
      <c r="HF65" s="19"/>
      <c r="HG65" s="19"/>
      <c r="HH65" s="19"/>
      <c r="HI65" s="19"/>
      <c r="HJ65" s="19"/>
      <c r="HK65" s="19"/>
      <c r="HL65" s="19"/>
      <c r="HM65" s="19"/>
      <c r="HN65" s="19"/>
      <c r="HO65" s="19"/>
      <c r="HP65" s="19"/>
      <c r="HQ65" s="17"/>
      <c r="HR65" s="19"/>
      <c r="HS65" s="19"/>
      <c r="HT65" s="19"/>
      <c r="HU65" s="19"/>
      <c r="HV65" s="19"/>
      <c r="HW65" s="19"/>
      <c r="HX65" s="17"/>
      <c r="HY65" s="4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9"/>
      <c r="JD65" s="16"/>
      <c r="JE65" s="16"/>
      <c r="JF65" s="19"/>
      <c r="JG65" s="17"/>
      <c r="JH65" s="19"/>
      <c r="JI65" s="16"/>
      <c r="JJ65" s="16"/>
      <c r="JK65" s="16"/>
      <c r="JL65" s="16"/>
      <c r="JM65" s="16"/>
      <c r="JN65" s="16"/>
      <c r="JO65" s="19"/>
      <c r="JP65" s="16"/>
      <c r="JQ65" s="16"/>
      <c r="JR65" s="19"/>
      <c r="JS65" s="17"/>
      <c r="JT65" s="19"/>
      <c r="JU65" s="16"/>
      <c r="JV65" s="16"/>
      <c r="JW65" s="16"/>
      <c r="JX65" s="16"/>
      <c r="JY65" s="16"/>
      <c r="JZ65" s="16"/>
      <c r="KA65" s="19"/>
      <c r="KB65" s="16"/>
      <c r="KC65" s="16"/>
      <c r="KD65" s="19"/>
      <c r="KE65" s="17"/>
      <c r="KF65" s="16"/>
      <c r="KG65" s="16"/>
      <c r="KH65" s="16"/>
      <c r="KI65" s="16"/>
      <c r="KJ65" s="16"/>
      <c r="KK65" s="16"/>
      <c r="KL65" s="16"/>
      <c r="KM65" s="16"/>
      <c r="KN65" s="49"/>
      <c r="KO65" s="19"/>
      <c r="KP65" s="19"/>
      <c r="KQ65" s="19"/>
      <c r="KR65" s="19"/>
      <c r="KS65" s="19"/>
      <c r="KT65" s="17"/>
      <c r="KU65" s="16"/>
      <c r="KV65" s="16"/>
      <c r="KW65" s="16"/>
      <c r="KX65" s="16"/>
      <c r="KY65" s="19"/>
      <c r="KZ65" s="16"/>
      <c r="LA65" s="16"/>
      <c r="LB65" s="16"/>
      <c r="LC65" s="16"/>
      <c r="LD65" s="17"/>
      <c r="LE65" s="16"/>
      <c r="LF65" s="16"/>
      <c r="LG65" s="16"/>
      <c r="LH65" s="16"/>
      <c r="LI65" s="16"/>
      <c r="LJ65" s="16"/>
      <c r="LK65" s="49"/>
      <c r="LL65" s="16"/>
      <c r="LM65" s="16"/>
      <c r="LN65" s="19"/>
      <c r="LO65" s="19"/>
      <c r="LP65" s="19"/>
      <c r="LQ65" s="49"/>
      <c r="LR65" s="16"/>
      <c r="LS65" s="16"/>
      <c r="LT65" s="16"/>
      <c r="LU65" s="19"/>
      <c r="LV65" s="16"/>
      <c r="LW65" s="16"/>
      <c r="LX65" s="19"/>
      <c r="LY65" s="19"/>
      <c r="LZ65" s="17"/>
      <c r="MA65" s="16"/>
      <c r="MB65" s="16"/>
      <c r="MC65" s="16"/>
      <c r="MD65" s="16"/>
      <c r="ME65" s="19"/>
      <c r="MF65" s="16"/>
      <c r="MG65" s="16"/>
      <c r="MH65" s="19"/>
      <c r="MI65" s="17"/>
      <c r="MJ65" s="16"/>
      <c r="MK65" s="16"/>
      <c r="ML65" s="16"/>
      <c r="MM65" s="16"/>
      <c r="MN65" s="16"/>
      <c r="MO65" s="16"/>
      <c r="MP65" s="49"/>
      <c r="MQ65" s="16"/>
      <c r="MR65" s="16"/>
      <c r="MS65" s="16"/>
      <c r="MT65" s="19"/>
      <c r="MU65" s="17"/>
      <c r="MV65" s="16"/>
      <c r="MW65" s="16"/>
      <c r="MX65" s="16"/>
      <c r="MY65" s="16"/>
      <c r="MZ65" s="19"/>
      <c r="NA65" s="16"/>
      <c r="NB65" s="16"/>
      <c r="NC65" s="19"/>
      <c r="ND65" s="17"/>
      <c r="NE65" s="19"/>
      <c r="NF65" s="16"/>
      <c r="NG65" s="16"/>
      <c r="NH65" s="16"/>
      <c r="NI65" s="19"/>
      <c r="NJ65" s="16"/>
      <c r="NK65" s="16"/>
      <c r="NL65" s="19"/>
      <c r="NM65" s="17"/>
      <c r="NN65" s="19"/>
      <c r="NO65" s="19"/>
      <c r="NP65" s="19"/>
      <c r="NQ65" s="19"/>
      <c r="NR65" s="19"/>
      <c r="NS65" s="17"/>
      <c r="NT65" s="19"/>
      <c r="NU65" s="19"/>
      <c r="NV65" s="19"/>
      <c r="NW65" s="19"/>
      <c r="NX65" s="19"/>
      <c r="NY65" s="17"/>
      <c r="NZ65" s="19"/>
      <c r="OA65" s="19"/>
      <c r="OB65" s="19"/>
      <c r="OC65" s="19"/>
      <c r="OD65" s="19"/>
      <c r="OE65" s="19"/>
      <c r="OF65" s="19"/>
      <c r="OG65" s="19"/>
      <c r="OH65" s="17"/>
      <c r="OI65" s="19"/>
      <c r="OJ65" s="19"/>
      <c r="OK65" s="19"/>
      <c r="OL65" s="19"/>
      <c r="OM65" s="19"/>
      <c r="ON65" s="19"/>
      <c r="OO65" s="19"/>
      <c r="OP65" s="19"/>
      <c r="OQ65" s="17"/>
      <c r="OR65" s="19"/>
      <c r="OS65" s="19"/>
      <c r="OT65" s="19"/>
      <c r="OU65" s="19"/>
      <c r="OV65" s="19"/>
      <c r="OW65" s="17"/>
      <c r="OX65" s="19"/>
      <c r="OY65" s="19"/>
      <c r="OZ65" s="19"/>
      <c r="PA65" s="19"/>
      <c r="PB65" s="19"/>
      <c r="PC65" s="17"/>
      <c r="PD65" s="19"/>
      <c r="PE65" s="19"/>
      <c r="PF65" s="19"/>
      <c r="PG65" s="19"/>
      <c r="PH65" s="19"/>
      <c r="PI65" s="19"/>
      <c r="PJ65" s="19"/>
      <c r="PK65" s="19"/>
      <c r="PL65" s="17"/>
      <c r="PM65" s="19"/>
      <c r="PN65" s="19"/>
      <c r="PO65" s="19"/>
      <c r="PP65" s="19"/>
      <c r="PQ65" s="19"/>
      <c r="PR65" s="19"/>
      <c r="PS65" s="19"/>
      <c r="PT65" s="19"/>
      <c r="PU65" s="17"/>
      <c r="PV65" s="19"/>
      <c r="PW65" s="16"/>
      <c r="PX65" s="16"/>
      <c r="PY65" s="16"/>
      <c r="PZ65" s="19"/>
      <c r="QA65" s="16"/>
      <c r="QB65" s="16"/>
      <c r="QC65" s="19"/>
      <c r="QD65" s="17"/>
      <c r="QE65" s="19"/>
      <c r="QF65" s="16"/>
      <c r="QG65" s="16"/>
      <c r="QH65" s="16"/>
      <c r="QI65" s="19"/>
      <c r="QJ65" s="16"/>
      <c r="QK65" s="16"/>
      <c r="QL65" s="19"/>
      <c r="QM65" s="17"/>
      <c r="QN65" s="19"/>
      <c r="QO65" s="16"/>
      <c r="QP65" s="16"/>
      <c r="QQ65" s="16"/>
      <c r="QR65" s="19"/>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49"/>
      <c r="C66" s="17"/>
      <c r="D66" s="49"/>
      <c r="E66" s="19"/>
      <c r="F66" s="19"/>
      <c r="G66" s="17"/>
      <c r="H66" s="19"/>
      <c r="I66" s="19"/>
      <c r="J66" s="19"/>
      <c r="K66" s="19"/>
      <c r="L66" s="19"/>
      <c r="M66" s="19"/>
      <c r="N66" s="19"/>
      <c r="O66" s="19"/>
      <c r="P66" s="19"/>
      <c r="Q66" s="19"/>
      <c r="R66" s="19"/>
      <c r="S66" s="19"/>
      <c r="T66" s="19"/>
      <c r="U66" s="19"/>
      <c r="V66" s="19"/>
      <c r="W66" s="19"/>
      <c r="X66" s="49"/>
      <c r="Y66" s="19"/>
      <c r="Z66" s="19"/>
      <c r="AA66" s="19"/>
      <c r="AB66" s="49"/>
      <c r="AC66" s="19"/>
      <c r="AD66" s="19"/>
      <c r="AE66" s="19"/>
      <c r="AF66" s="19"/>
      <c r="AG66" s="19"/>
      <c r="AH66" s="19"/>
      <c r="AI66" s="19"/>
      <c r="AJ66" s="19"/>
      <c r="AK66" s="19"/>
      <c r="AL66" s="19"/>
      <c r="AM66" s="19"/>
      <c r="AN66" s="19"/>
      <c r="AO66" s="19"/>
      <c r="AP66" s="19"/>
      <c r="AQ66" s="19"/>
      <c r="AR66" s="19"/>
      <c r="AS66" s="19"/>
      <c r="AT66" s="19"/>
      <c r="AU66" s="19"/>
      <c r="AV66" s="19"/>
      <c r="AW66" s="17"/>
      <c r="AX66" s="49"/>
      <c r="AY66" s="19"/>
      <c r="AZ66" s="19"/>
      <c r="BA66" s="19"/>
      <c r="BB66" s="19"/>
      <c r="BC66" s="19"/>
      <c r="BD66" s="19"/>
      <c r="BE66" s="19"/>
      <c r="BF66" s="19"/>
      <c r="BG66" s="19"/>
      <c r="BH66" s="19"/>
      <c r="BI66" s="19"/>
      <c r="BJ66" s="19"/>
      <c r="BK66" s="19"/>
      <c r="BL66" s="19"/>
      <c r="BM66" s="19"/>
      <c r="BN66" s="19"/>
      <c r="BO66" s="19"/>
      <c r="BP66" s="19"/>
      <c r="BQ66" s="19"/>
      <c r="BR66" s="19"/>
      <c r="BS66" s="19"/>
      <c r="BT66" s="19"/>
      <c r="BU66" s="17"/>
      <c r="BV66" s="49"/>
      <c r="BW66" s="17"/>
      <c r="BX66" s="16"/>
      <c r="BY66" s="16"/>
      <c r="BZ66" s="16"/>
      <c r="CA66" s="17"/>
      <c r="CB66" s="19"/>
      <c r="CC66" s="19"/>
      <c r="CD66" s="19"/>
      <c r="CE66" s="19"/>
      <c r="CF66" s="19"/>
      <c r="CG66" s="19"/>
      <c r="CH66" s="19"/>
      <c r="CI66" s="19"/>
      <c r="CJ66" s="19"/>
      <c r="CK66" s="19"/>
      <c r="CL66" s="19"/>
      <c r="CM66" s="19"/>
      <c r="CN66" s="19"/>
      <c r="CO66" s="19"/>
      <c r="CP66" s="19"/>
      <c r="CQ66" s="17"/>
      <c r="CR66" s="16"/>
      <c r="CS66" s="16"/>
      <c r="CT66" s="16"/>
      <c r="CU66" s="17"/>
      <c r="CV66" s="49"/>
      <c r="CW66" s="19"/>
      <c r="CX66" s="19"/>
      <c r="CY66" s="19"/>
      <c r="CZ66" s="19"/>
      <c r="DA66" s="19"/>
      <c r="DB66" s="19"/>
      <c r="DC66" s="19"/>
      <c r="DD66" s="19"/>
      <c r="DE66" s="19"/>
      <c r="DF66" s="19"/>
      <c r="DG66" s="19"/>
      <c r="DH66" s="19"/>
      <c r="DI66" s="19"/>
      <c r="DJ66" s="19"/>
      <c r="DK66" s="19"/>
      <c r="DL66" s="19"/>
      <c r="DM66" s="19"/>
      <c r="DN66" s="19"/>
      <c r="DO66" s="19"/>
      <c r="DP66" s="19"/>
      <c r="DQ66" s="17"/>
      <c r="DR66" s="49"/>
      <c r="DS66" s="19"/>
      <c r="DT66" s="19"/>
      <c r="DU66" s="19"/>
      <c r="DV66" s="19"/>
      <c r="DW66" s="19"/>
      <c r="DX66" s="19"/>
      <c r="DY66" s="19"/>
      <c r="DZ66" s="19"/>
      <c r="EA66" s="19"/>
      <c r="EB66" s="19"/>
      <c r="EC66" s="19"/>
      <c r="ED66" s="19"/>
      <c r="EE66" s="19"/>
      <c r="EF66" s="19"/>
      <c r="EG66" s="19"/>
      <c r="EH66" s="19"/>
      <c r="EI66" s="19"/>
      <c r="EJ66" s="19"/>
      <c r="EK66" s="19"/>
      <c r="EL66" s="19"/>
      <c r="EM66" s="19"/>
      <c r="EN66" s="19"/>
      <c r="EO66" s="17"/>
      <c r="EP66" s="4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49"/>
      <c r="FQ66" s="19"/>
      <c r="FR66" s="19"/>
      <c r="FS66" s="19"/>
      <c r="FT66" s="19"/>
      <c r="FU66" s="19"/>
      <c r="FV66" s="19"/>
      <c r="FW66" s="19"/>
      <c r="FX66" s="19"/>
      <c r="FY66" s="19"/>
      <c r="FZ66" s="19"/>
      <c r="GA66" s="17"/>
      <c r="GB66" s="49"/>
      <c r="GC66" s="19"/>
      <c r="GD66" s="19"/>
      <c r="GE66" s="19"/>
      <c r="GF66" s="19"/>
      <c r="GG66" s="19"/>
      <c r="GH66" s="19"/>
      <c r="GI66" s="19"/>
      <c r="GJ66" s="19"/>
      <c r="GK66" s="19"/>
      <c r="GL66" s="19"/>
      <c r="GM66" s="19"/>
      <c r="GN66" s="19"/>
      <c r="GO66" s="19"/>
      <c r="GP66" s="19"/>
      <c r="GQ66" s="17"/>
      <c r="GR66" s="19"/>
      <c r="GS66" s="19"/>
      <c r="GT66" s="49"/>
      <c r="GU66" s="19"/>
      <c r="GV66" s="19"/>
      <c r="GW66" s="19"/>
      <c r="GX66" s="19"/>
      <c r="GY66" s="19"/>
      <c r="GZ66" s="19"/>
      <c r="HA66" s="17"/>
      <c r="HB66" s="19"/>
      <c r="HC66" s="19"/>
      <c r="HD66" s="19"/>
      <c r="HE66" s="19"/>
      <c r="HF66" s="19"/>
      <c r="HG66" s="19"/>
      <c r="HH66" s="19"/>
      <c r="HI66" s="19"/>
      <c r="HJ66" s="19"/>
      <c r="HK66" s="19"/>
      <c r="HL66" s="19"/>
      <c r="HM66" s="19"/>
      <c r="HN66" s="19"/>
      <c r="HO66" s="19"/>
      <c r="HP66" s="19"/>
      <c r="HQ66" s="17"/>
      <c r="HR66" s="19"/>
      <c r="HS66" s="19"/>
      <c r="HT66" s="19"/>
      <c r="HU66" s="19"/>
      <c r="HV66" s="19"/>
      <c r="HW66" s="19"/>
      <c r="HX66" s="17"/>
      <c r="HY66" s="4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9"/>
      <c r="JD66" s="16"/>
      <c r="JE66" s="16"/>
      <c r="JF66" s="19"/>
      <c r="JG66" s="17"/>
      <c r="JH66" s="19"/>
      <c r="JI66" s="16"/>
      <c r="JJ66" s="16"/>
      <c r="JK66" s="16"/>
      <c r="JL66" s="16"/>
      <c r="JM66" s="16"/>
      <c r="JN66" s="16"/>
      <c r="JO66" s="19"/>
      <c r="JP66" s="16"/>
      <c r="JQ66" s="16"/>
      <c r="JR66" s="19"/>
      <c r="JS66" s="17"/>
      <c r="JT66" s="19"/>
      <c r="JU66" s="16"/>
      <c r="JV66" s="16"/>
      <c r="JW66" s="16"/>
      <c r="JX66" s="16"/>
      <c r="JY66" s="16"/>
      <c r="JZ66" s="16"/>
      <c r="KA66" s="19"/>
      <c r="KB66" s="16"/>
      <c r="KC66" s="16"/>
      <c r="KD66" s="19"/>
      <c r="KE66" s="17"/>
      <c r="KF66" s="16"/>
      <c r="KG66" s="16"/>
      <c r="KH66" s="16"/>
      <c r="KI66" s="16"/>
      <c r="KJ66" s="16"/>
      <c r="KK66" s="16"/>
      <c r="KL66" s="16"/>
      <c r="KM66" s="16"/>
      <c r="KN66" s="49"/>
      <c r="KO66" s="19"/>
      <c r="KP66" s="19"/>
      <c r="KQ66" s="19"/>
      <c r="KR66" s="19"/>
      <c r="KS66" s="19"/>
      <c r="KT66" s="17"/>
      <c r="KU66" s="16"/>
      <c r="KV66" s="16"/>
      <c r="KW66" s="16"/>
      <c r="KX66" s="16"/>
      <c r="KY66" s="19"/>
      <c r="KZ66" s="16"/>
      <c r="LA66" s="16"/>
      <c r="LB66" s="16"/>
      <c r="LC66" s="16"/>
      <c r="LD66" s="17"/>
      <c r="LE66" s="16"/>
      <c r="LF66" s="16"/>
      <c r="LG66" s="16"/>
      <c r="LH66" s="16"/>
      <c r="LI66" s="16"/>
      <c r="LJ66" s="16"/>
      <c r="LK66" s="49"/>
      <c r="LL66" s="16"/>
      <c r="LM66" s="16"/>
      <c r="LN66" s="19"/>
      <c r="LO66" s="19"/>
      <c r="LP66" s="19"/>
      <c r="LQ66" s="49"/>
      <c r="LR66" s="16"/>
      <c r="LS66" s="16"/>
      <c r="LT66" s="16"/>
      <c r="LU66" s="19"/>
      <c r="LV66" s="16"/>
      <c r="LW66" s="16"/>
      <c r="LX66" s="19"/>
      <c r="LY66" s="19"/>
      <c r="LZ66" s="17"/>
      <c r="MA66" s="16"/>
      <c r="MB66" s="16"/>
      <c r="MC66" s="16"/>
      <c r="MD66" s="16"/>
      <c r="ME66" s="19"/>
      <c r="MF66" s="16"/>
      <c r="MG66" s="16"/>
      <c r="MH66" s="19"/>
      <c r="MI66" s="17"/>
      <c r="MJ66" s="16"/>
      <c r="MK66" s="16"/>
      <c r="ML66" s="16"/>
      <c r="MM66" s="16"/>
      <c r="MN66" s="16"/>
      <c r="MO66" s="16"/>
      <c r="MP66" s="49"/>
      <c r="MQ66" s="16"/>
      <c r="MR66" s="16"/>
      <c r="MS66" s="16"/>
      <c r="MT66" s="19"/>
      <c r="MU66" s="17"/>
      <c r="MV66" s="16"/>
      <c r="MW66" s="16"/>
      <c r="MX66" s="16"/>
      <c r="MY66" s="16"/>
      <c r="MZ66" s="19"/>
      <c r="NA66" s="16"/>
      <c r="NB66" s="16"/>
      <c r="NC66" s="19"/>
      <c r="ND66" s="17"/>
      <c r="NE66" s="19"/>
      <c r="NF66" s="16"/>
      <c r="NG66" s="16"/>
      <c r="NH66" s="16"/>
      <c r="NI66" s="19"/>
      <c r="NJ66" s="16"/>
      <c r="NK66" s="16"/>
      <c r="NL66" s="19"/>
      <c r="NM66" s="17"/>
      <c r="NN66" s="19"/>
      <c r="NO66" s="19"/>
      <c r="NP66" s="19"/>
      <c r="NQ66" s="19"/>
      <c r="NR66" s="19"/>
      <c r="NS66" s="17"/>
      <c r="NT66" s="19"/>
      <c r="NU66" s="19"/>
      <c r="NV66" s="19"/>
      <c r="NW66" s="19"/>
      <c r="NX66" s="19"/>
      <c r="NY66" s="17"/>
      <c r="NZ66" s="19"/>
      <c r="OA66" s="19"/>
      <c r="OB66" s="19"/>
      <c r="OC66" s="19"/>
      <c r="OD66" s="19"/>
      <c r="OE66" s="19"/>
      <c r="OF66" s="19"/>
      <c r="OG66" s="19"/>
      <c r="OH66" s="17"/>
      <c r="OI66" s="19"/>
      <c r="OJ66" s="19"/>
      <c r="OK66" s="19"/>
      <c r="OL66" s="19"/>
      <c r="OM66" s="19"/>
      <c r="ON66" s="19"/>
      <c r="OO66" s="19"/>
      <c r="OP66" s="19"/>
      <c r="OQ66" s="17"/>
      <c r="OR66" s="19"/>
      <c r="OS66" s="19"/>
      <c r="OT66" s="19"/>
      <c r="OU66" s="19"/>
      <c r="OV66" s="19"/>
      <c r="OW66" s="17"/>
      <c r="OX66" s="19"/>
      <c r="OY66" s="19"/>
      <c r="OZ66" s="19"/>
      <c r="PA66" s="19"/>
      <c r="PB66" s="19"/>
      <c r="PC66" s="17"/>
      <c r="PD66" s="19"/>
      <c r="PE66" s="19"/>
      <c r="PF66" s="19"/>
      <c r="PG66" s="19"/>
      <c r="PH66" s="19"/>
      <c r="PI66" s="19"/>
      <c r="PJ66" s="19"/>
      <c r="PK66" s="19"/>
      <c r="PL66" s="17"/>
      <c r="PM66" s="19"/>
      <c r="PN66" s="19"/>
      <c r="PO66" s="19"/>
      <c r="PP66" s="19"/>
      <c r="PQ66" s="19"/>
      <c r="PR66" s="19"/>
      <c r="PS66" s="19"/>
      <c r="PT66" s="19"/>
      <c r="PU66" s="17"/>
      <c r="PV66" s="19"/>
      <c r="PW66" s="16"/>
      <c r="PX66" s="16"/>
      <c r="PY66" s="16"/>
      <c r="PZ66" s="19"/>
      <c r="QA66" s="16"/>
      <c r="QB66" s="16"/>
      <c r="QC66" s="19"/>
      <c r="QD66" s="17"/>
      <c r="QE66" s="19"/>
      <c r="QF66" s="16"/>
      <c r="QG66" s="16"/>
      <c r="QH66" s="16"/>
      <c r="QI66" s="19"/>
      <c r="QJ66" s="16"/>
      <c r="QK66" s="16"/>
      <c r="QL66" s="19"/>
      <c r="QM66" s="17"/>
      <c r="QN66" s="19"/>
      <c r="QO66" s="16"/>
      <c r="QP66" s="16"/>
      <c r="QQ66" s="16"/>
      <c r="QR66" s="19"/>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49"/>
      <c r="C67" s="17"/>
      <c r="D67" s="49"/>
      <c r="E67" s="19"/>
      <c r="F67" s="19"/>
      <c r="G67" s="17"/>
      <c r="H67" s="19"/>
      <c r="I67" s="19"/>
      <c r="J67" s="19"/>
      <c r="K67" s="19"/>
      <c r="L67" s="19"/>
      <c r="M67" s="19"/>
      <c r="N67" s="19"/>
      <c r="O67" s="19"/>
      <c r="P67" s="19"/>
      <c r="Q67" s="19"/>
      <c r="R67" s="19"/>
      <c r="S67" s="19"/>
      <c r="T67" s="19"/>
      <c r="U67" s="19"/>
      <c r="V67" s="19"/>
      <c r="W67" s="19"/>
      <c r="X67" s="49"/>
      <c r="Y67" s="19"/>
      <c r="Z67" s="19"/>
      <c r="AA67" s="19"/>
      <c r="AB67" s="49"/>
      <c r="AC67" s="19"/>
      <c r="AD67" s="19"/>
      <c r="AE67" s="19"/>
      <c r="AF67" s="19"/>
      <c r="AG67" s="19"/>
      <c r="AH67" s="19"/>
      <c r="AI67" s="19"/>
      <c r="AJ67" s="19"/>
      <c r="AK67" s="19"/>
      <c r="AL67" s="19"/>
      <c r="AM67" s="19"/>
      <c r="AN67" s="19"/>
      <c r="AO67" s="19"/>
      <c r="AP67" s="19"/>
      <c r="AQ67" s="19"/>
      <c r="AR67" s="19"/>
      <c r="AS67" s="19"/>
      <c r="AT67" s="19"/>
      <c r="AU67" s="19"/>
      <c r="AV67" s="19"/>
      <c r="AW67" s="17"/>
      <c r="AX67" s="49"/>
      <c r="AY67" s="19"/>
      <c r="AZ67" s="19"/>
      <c r="BA67" s="19"/>
      <c r="BB67" s="19"/>
      <c r="BC67" s="19"/>
      <c r="BD67" s="19"/>
      <c r="BE67" s="19"/>
      <c r="BF67" s="19"/>
      <c r="BG67" s="19"/>
      <c r="BH67" s="19"/>
      <c r="BI67" s="19"/>
      <c r="BJ67" s="19"/>
      <c r="BK67" s="19"/>
      <c r="BL67" s="19"/>
      <c r="BM67" s="19"/>
      <c r="BN67" s="19"/>
      <c r="BO67" s="19"/>
      <c r="BP67" s="19"/>
      <c r="BQ67" s="19"/>
      <c r="BR67" s="19"/>
      <c r="BS67" s="19"/>
      <c r="BT67" s="19"/>
      <c r="BU67" s="17"/>
      <c r="BV67" s="49"/>
      <c r="BW67" s="17"/>
      <c r="BX67" s="16"/>
      <c r="BY67" s="16"/>
      <c r="BZ67" s="16"/>
      <c r="CA67" s="17"/>
      <c r="CB67" s="19"/>
      <c r="CC67" s="19"/>
      <c r="CD67" s="19"/>
      <c r="CE67" s="19"/>
      <c r="CF67" s="19"/>
      <c r="CG67" s="19"/>
      <c r="CH67" s="19"/>
      <c r="CI67" s="19"/>
      <c r="CJ67" s="19"/>
      <c r="CK67" s="19"/>
      <c r="CL67" s="19"/>
      <c r="CM67" s="19"/>
      <c r="CN67" s="19"/>
      <c r="CO67" s="19"/>
      <c r="CP67" s="19"/>
      <c r="CQ67" s="17"/>
      <c r="CR67" s="16"/>
      <c r="CS67" s="16"/>
      <c r="CT67" s="16"/>
      <c r="CU67" s="17"/>
      <c r="CV67" s="49"/>
      <c r="CW67" s="19"/>
      <c r="CX67" s="19"/>
      <c r="CY67" s="19"/>
      <c r="CZ67" s="19"/>
      <c r="DA67" s="19"/>
      <c r="DB67" s="19"/>
      <c r="DC67" s="19"/>
      <c r="DD67" s="19"/>
      <c r="DE67" s="19"/>
      <c r="DF67" s="19"/>
      <c r="DG67" s="19"/>
      <c r="DH67" s="19"/>
      <c r="DI67" s="19"/>
      <c r="DJ67" s="19"/>
      <c r="DK67" s="19"/>
      <c r="DL67" s="19"/>
      <c r="DM67" s="19"/>
      <c r="DN67" s="19"/>
      <c r="DO67" s="19"/>
      <c r="DP67" s="19"/>
      <c r="DQ67" s="17"/>
      <c r="DR67" s="49"/>
      <c r="DS67" s="19"/>
      <c r="DT67" s="19"/>
      <c r="DU67" s="19"/>
      <c r="DV67" s="19"/>
      <c r="DW67" s="19"/>
      <c r="DX67" s="19"/>
      <c r="DY67" s="19"/>
      <c r="DZ67" s="19"/>
      <c r="EA67" s="19"/>
      <c r="EB67" s="19"/>
      <c r="EC67" s="19"/>
      <c r="ED67" s="19"/>
      <c r="EE67" s="19"/>
      <c r="EF67" s="19"/>
      <c r="EG67" s="19"/>
      <c r="EH67" s="19"/>
      <c r="EI67" s="19"/>
      <c r="EJ67" s="19"/>
      <c r="EK67" s="19"/>
      <c r="EL67" s="19"/>
      <c r="EM67" s="19"/>
      <c r="EN67" s="19"/>
      <c r="EO67" s="17"/>
      <c r="EP67" s="4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49"/>
      <c r="FQ67" s="19"/>
      <c r="FR67" s="19"/>
      <c r="FS67" s="19"/>
      <c r="FT67" s="19"/>
      <c r="FU67" s="19"/>
      <c r="FV67" s="19"/>
      <c r="FW67" s="19"/>
      <c r="FX67" s="19"/>
      <c r="FY67" s="19"/>
      <c r="FZ67" s="19"/>
      <c r="GA67" s="17"/>
      <c r="GB67" s="49"/>
      <c r="GC67" s="19"/>
      <c r="GD67" s="19"/>
      <c r="GE67" s="19"/>
      <c r="GF67" s="19"/>
      <c r="GG67" s="19"/>
      <c r="GH67" s="19"/>
      <c r="GI67" s="19"/>
      <c r="GJ67" s="19"/>
      <c r="GK67" s="19"/>
      <c r="GL67" s="19"/>
      <c r="GM67" s="19"/>
      <c r="GN67" s="19"/>
      <c r="GO67" s="19"/>
      <c r="GP67" s="19"/>
      <c r="GQ67" s="17"/>
      <c r="GR67" s="19"/>
      <c r="GS67" s="19"/>
      <c r="GT67" s="49"/>
      <c r="GU67" s="19"/>
      <c r="GV67" s="19"/>
      <c r="GW67" s="19"/>
      <c r="GX67" s="19"/>
      <c r="GY67" s="19"/>
      <c r="GZ67" s="19"/>
      <c r="HA67" s="17"/>
      <c r="HB67" s="19"/>
      <c r="HC67" s="19"/>
      <c r="HD67" s="19"/>
      <c r="HE67" s="19"/>
      <c r="HF67" s="19"/>
      <c r="HG67" s="19"/>
      <c r="HH67" s="19"/>
      <c r="HI67" s="19"/>
      <c r="HJ67" s="19"/>
      <c r="HK67" s="19"/>
      <c r="HL67" s="19"/>
      <c r="HM67" s="19"/>
      <c r="HN67" s="19"/>
      <c r="HO67" s="19"/>
      <c r="HP67" s="19"/>
      <c r="HQ67" s="17"/>
      <c r="HR67" s="19"/>
      <c r="HS67" s="19"/>
      <c r="HT67" s="19"/>
      <c r="HU67" s="19"/>
      <c r="HV67" s="19"/>
      <c r="HW67" s="19"/>
      <c r="HX67" s="17"/>
      <c r="HY67" s="4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9"/>
      <c r="JD67" s="16"/>
      <c r="JE67" s="16"/>
      <c r="JF67" s="19"/>
      <c r="JG67" s="17"/>
      <c r="JH67" s="19"/>
      <c r="JI67" s="16"/>
      <c r="JJ67" s="16"/>
      <c r="JK67" s="16"/>
      <c r="JL67" s="16"/>
      <c r="JM67" s="16"/>
      <c r="JN67" s="16"/>
      <c r="JO67" s="19"/>
      <c r="JP67" s="16"/>
      <c r="JQ67" s="16"/>
      <c r="JR67" s="19"/>
      <c r="JS67" s="17"/>
      <c r="JT67" s="19"/>
      <c r="JU67" s="16"/>
      <c r="JV67" s="16"/>
      <c r="JW67" s="16"/>
      <c r="JX67" s="16"/>
      <c r="JY67" s="16"/>
      <c r="JZ67" s="16"/>
      <c r="KA67" s="19"/>
      <c r="KB67" s="16"/>
      <c r="KC67" s="16"/>
      <c r="KD67" s="19"/>
      <c r="KE67" s="17"/>
      <c r="KF67" s="16"/>
      <c r="KG67" s="16"/>
      <c r="KH67" s="16"/>
      <c r="KI67" s="16"/>
      <c r="KJ67" s="16"/>
      <c r="KK67" s="16"/>
      <c r="KL67" s="16"/>
      <c r="KM67" s="16"/>
      <c r="KN67" s="49"/>
      <c r="KO67" s="19"/>
      <c r="KP67" s="19"/>
      <c r="KQ67" s="19"/>
      <c r="KR67" s="19"/>
      <c r="KS67" s="19"/>
      <c r="KT67" s="17"/>
      <c r="KU67" s="16"/>
      <c r="KV67" s="16"/>
      <c r="KW67" s="16"/>
      <c r="KX67" s="16"/>
      <c r="KY67" s="19"/>
      <c r="KZ67" s="16"/>
      <c r="LA67" s="16"/>
      <c r="LB67" s="16"/>
      <c r="LC67" s="16"/>
      <c r="LD67" s="17"/>
      <c r="LE67" s="16"/>
      <c r="LF67" s="16"/>
      <c r="LG67" s="16"/>
      <c r="LH67" s="16"/>
      <c r="LI67" s="16"/>
      <c r="LJ67" s="16"/>
      <c r="LK67" s="49"/>
      <c r="LL67" s="16"/>
      <c r="LM67" s="16"/>
      <c r="LN67" s="19"/>
      <c r="LO67" s="19"/>
      <c r="LP67" s="19"/>
      <c r="LQ67" s="49"/>
      <c r="LR67" s="16"/>
      <c r="LS67" s="16"/>
      <c r="LT67" s="16"/>
      <c r="LU67" s="19"/>
      <c r="LV67" s="16"/>
      <c r="LW67" s="16"/>
      <c r="LX67" s="19"/>
      <c r="LY67" s="19"/>
      <c r="LZ67" s="17"/>
      <c r="MA67" s="16"/>
      <c r="MB67" s="16"/>
      <c r="MC67" s="16"/>
      <c r="MD67" s="16"/>
      <c r="ME67" s="19"/>
      <c r="MF67" s="16"/>
      <c r="MG67" s="16"/>
      <c r="MH67" s="19"/>
      <c r="MI67" s="17"/>
      <c r="MJ67" s="16"/>
      <c r="MK67" s="16"/>
      <c r="ML67" s="16"/>
      <c r="MM67" s="16"/>
      <c r="MN67" s="16"/>
      <c r="MO67" s="16"/>
      <c r="MP67" s="49"/>
      <c r="MQ67" s="16"/>
      <c r="MR67" s="16"/>
      <c r="MS67" s="16"/>
      <c r="MT67" s="19"/>
      <c r="MU67" s="17"/>
      <c r="MV67" s="16"/>
      <c r="MW67" s="16"/>
      <c r="MX67" s="16"/>
      <c r="MY67" s="16"/>
      <c r="MZ67" s="19"/>
      <c r="NA67" s="16"/>
      <c r="NB67" s="16"/>
      <c r="NC67" s="19"/>
      <c r="ND67" s="17"/>
      <c r="NE67" s="19"/>
      <c r="NF67" s="16"/>
      <c r="NG67" s="16"/>
      <c r="NH67" s="16"/>
      <c r="NI67" s="19"/>
      <c r="NJ67" s="16"/>
      <c r="NK67" s="16"/>
      <c r="NL67" s="19"/>
      <c r="NM67" s="17"/>
      <c r="NN67" s="19"/>
      <c r="NO67" s="19"/>
      <c r="NP67" s="19"/>
      <c r="NQ67" s="19"/>
      <c r="NR67" s="19"/>
      <c r="NS67" s="17"/>
      <c r="NT67" s="19"/>
      <c r="NU67" s="19"/>
      <c r="NV67" s="19"/>
      <c r="NW67" s="19"/>
      <c r="NX67" s="19"/>
      <c r="NY67" s="17"/>
      <c r="NZ67" s="19"/>
      <c r="OA67" s="19"/>
      <c r="OB67" s="19"/>
      <c r="OC67" s="19"/>
      <c r="OD67" s="19"/>
      <c r="OE67" s="19"/>
      <c r="OF67" s="19"/>
      <c r="OG67" s="19"/>
      <c r="OH67" s="17"/>
      <c r="OI67" s="19"/>
      <c r="OJ67" s="19"/>
      <c r="OK67" s="19"/>
      <c r="OL67" s="19"/>
      <c r="OM67" s="19"/>
      <c r="ON67" s="19"/>
      <c r="OO67" s="19"/>
      <c r="OP67" s="19"/>
      <c r="OQ67" s="17"/>
      <c r="OR67" s="19"/>
      <c r="OS67" s="19"/>
      <c r="OT67" s="19"/>
      <c r="OU67" s="19"/>
      <c r="OV67" s="19"/>
      <c r="OW67" s="17"/>
      <c r="OX67" s="19"/>
      <c r="OY67" s="19"/>
      <c r="OZ67" s="19"/>
      <c r="PA67" s="19"/>
      <c r="PB67" s="19"/>
      <c r="PC67" s="17"/>
      <c r="PD67" s="19"/>
      <c r="PE67" s="19"/>
      <c r="PF67" s="19"/>
      <c r="PG67" s="19"/>
      <c r="PH67" s="19"/>
      <c r="PI67" s="19"/>
      <c r="PJ67" s="19"/>
      <c r="PK67" s="19"/>
      <c r="PL67" s="17"/>
      <c r="PM67" s="19"/>
      <c r="PN67" s="19"/>
      <c r="PO67" s="19"/>
      <c r="PP67" s="19"/>
      <c r="PQ67" s="19"/>
      <c r="PR67" s="19"/>
      <c r="PS67" s="19"/>
      <c r="PT67" s="19"/>
      <c r="PU67" s="17"/>
      <c r="PV67" s="19"/>
      <c r="PW67" s="16"/>
      <c r="PX67" s="16"/>
      <c r="PY67" s="16"/>
      <c r="PZ67" s="19"/>
      <c r="QA67" s="16"/>
      <c r="QB67" s="16"/>
      <c r="QC67" s="19"/>
      <c r="QD67" s="17"/>
      <c r="QE67" s="19"/>
      <c r="QF67" s="16"/>
      <c r="QG67" s="16"/>
      <c r="QH67" s="16"/>
      <c r="QI67" s="19"/>
      <c r="QJ67" s="16"/>
      <c r="QK67" s="16"/>
      <c r="QL67" s="19"/>
      <c r="QM67" s="17"/>
      <c r="QN67" s="19"/>
      <c r="QO67" s="16"/>
      <c r="QP67" s="16"/>
      <c r="QQ67" s="16"/>
      <c r="QR67" s="19"/>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49"/>
      <c r="C68" s="17"/>
      <c r="D68" s="49"/>
      <c r="E68" s="19"/>
      <c r="F68" s="19"/>
      <c r="G68" s="17"/>
      <c r="H68" s="19"/>
      <c r="I68" s="19"/>
      <c r="J68" s="19"/>
      <c r="K68" s="19"/>
      <c r="L68" s="19"/>
      <c r="M68" s="19"/>
      <c r="N68" s="19"/>
      <c r="O68" s="19"/>
      <c r="P68" s="19"/>
      <c r="Q68" s="19"/>
      <c r="R68" s="19"/>
      <c r="S68" s="19"/>
      <c r="T68" s="19"/>
      <c r="U68" s="19"/>
      <c r="V68" s="19"/>
      <c r="W68" s="19"/>
      <c r="X68" s="49"/>
      <c r="Y68" s="19"/>
      <c r="Z68" s="19"/>
      <c r="AA68" s="19"/>
      <c r="AB68" s="49"/>
      <c r="AC68" s="19"/>
      <c r="AD68" s="19"/>
      <c r="AE68" s="19"/>
      <c r="AF68" s="19"/>
      <c r="AG68" s="19"/>
      <c r="AH68" s="19"/>
      <c r="AI68" s="19"/>
      <c r="AJ68" s="19"/>
      <c r="AK68" s="19"/>
      <c r="AL68" s="19"/>
      <c r="AM68" s="19"/>
      <c r="AN68" s="19"/>
      <c r="AO68" s="19"/>
      <c r="AP68" s="19"/>
      <c r="AQ68" s="19"/>
      <c r="AR68" s="19"/>
      <c r="AS68" s="19"/>
      <c r="AT68" s="19"/>
      <c r="AU68" s="19"/>
      <c r="AV68" s="19"/>
      <c r="AW68" s="17"/>
      <c r="AX68" s="49"/>
      <c r="AY68" s="19"/>
      <c r="AZ68" s="19"/>
      <c r="BA68" s="19"/>
      <c r="BB68" s="19"/>
      <c r="BC68" s="19"/>
      <c r="BD68" s="19"/>
      <c r="BE68" s="19"/>
      <c r="BF68" s="19"/>
      <c r="BG68" s="19"/>
      <c r="BH68" s="19"/>
      <c r="BI68" s="19"/>
      <c r="BJ68" s="19"/>
      <c r="BK68" s="19"/>
      <c r="BL68" s="19"/>
      <c r="BM68" s="19"/>
      <c r="BN68" s="19"/>
      <c r="BO68" s="19"/>
      <c r="BP68" s="19"/>
      <c r="BQ68" s="19"/>
      <c r="BR68" s="19"/>
      <c r="BS68" s="19"/>
      <c r="BT68" s="19"/>
      <c r="BU68" s="17"/>
      <c r="BV68" s="49"/>
      <c r="BW68" s="17"/>
      <c r="BX68" s="16"/>
      <c r="BY68" s="16"/>
      <c r="BZ68" s="16"/>
      <c r="CA68" s="17"/>
      <c r="CB68" s="19"/>
      <c r="CC68" s="19"/>
      <c r="CD68" s="19"/>
      <c r="CE68" s="19"/>
      <c r="CF68" s="19"/>
      <c r="CG68" s="19"/>
      <c r="CH68" s="19"/>
      <c r="CI68" s="19"/>
      <c r="CJ68" s="19"/>
      <c r="CK68" s="19"/>
      <c r="CL68" s="19"/>
      <c r="CM68" s="19"/>
      <c r="CN68" s="19"/>
      <c r="CO68" s="19"/>
      <c r="CP68" s="19"/>
      <c r="CQ68" s="17"/>
      <c r="CR68" s="16"/>
      <c r="CS68" s="16"/>
      <c r="CT68" s="16"/>
      <c r="CU68" s="17"/>
      <c r="CV68" s="49"/>
      <c r="CW68" s="19"/>
      <c r="CX68" s="19"/>
      <c r="CY68" s="19"/>
      <c r="CZ68" s="19"/>
      <c r="DA68" s="19"/>
      <c r="DB68" s="19"/>
      <c r="DC68" s="19"/>
      <c r="DD68" s="19"/>
      <c r="DE68" s="19"/>
      <c r="DF68" s="19"/>
      <c r="DG68" s="19"/>
      <c r="DH68" s="19"/>
      <c r="DI68" s="19"/>
      <c r="DJ68" s="19"/>
      <c r="DK68" s="19"/>
      <c r="DL68" s="19"/>
      <c r="DM68" s="19"/>
      <c r="DN68" s="19"/>
      <c r="DO68" s="19"/>
      <c r="DP68" s="19"/>
      <c r="DQ68" s="17"/>
      <c r="DR68" s="49"/>
      <c r="DS68" s="19"/>
      <c r="DT68" s="19"/>
      <c r="DU68" s="19"/>
      <c r="DV68" s="19"/>
      <c r="DW68" s="19"/>
      <c r="DX68" s="19"/>
      <c r="DY68" s="19"/>
      <c r="DZ68" s="19"/>
      <c r="EA68" s="19"/>
      <c r="EB68" s="19"/>
      <c r="EC68" s="19"/>
      <c r="ED68" s="19"/>
      <c r="EE68" s="19"/>
      <c r="EF68" s="19"/>
      <c r="EG68" s="19"/>
      <c r="EH68" s="19"/>
      <c r="EI68" s="19"/>
      <c r="EJ68" s="19"/>
      <c r="EK68" s="19"/>
      <c r="EL68" s="19"/>
      <c r="EM68" s="19"/>
      <c r="EN68" s="19"/>
      <c r="EO68" s="17"/>
      <c r="EP68" s="4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49"/>
      <c r="FQ68" s="19"/>
      <c r="FR68" s="19"/>
      <c r="FS68" s="19"/>
      <c r="FT68" s="19"/>
      <c r="FU68" s="19"/>
      <c r="FV68" s="19"/>
      <c r="FW68" s="19"/>
      <c r="FX68" s="19"/>
      <c r="FY68" s="19"/>
      <c r="FZ68" s="19"/>
      <c r="GA68" s="17"/>
      <c r="GB68" s="49"/>
      <c r="GC68" s="19"/>
      <c r="GD68" s="19"/>
      <c r="GE68" s="19"/>
      <c r="GF68" s="19"/>
      <c r="GG68" s="19"/>
      <c r="GH68" s="19"/>
      <c r="GI68" s="19"/>
      <c r="GJ68" s="19"/>
      <c r="GK68" s="19"/>
      <c r="GL68" s="19"/>
      <c r="GM68" s="19"/>
      <c r="GN68" s="19"/>
      <c r="GO68" s="19"/>
      <c r="GP68" s="19"/>
      <c r="GQ68" s="17"/>
      <c r="GR68" s="19"/>
      <c r="GS68" s="19"/>
      <c r="GT68" s="49"/>
      <c r="GU68" s="19"/>
      <c r="GV68" s="19"/>
      <c r="GW68" s="19"/>
      <c r="GX68" s="19"/>
      <c r="GY68" s="19"/>
      <c r="GZ68" s="19"/>
      <c r="HA68" s="17"/>
      <c r="HB68" s="19"/>
      <c r="HC68" s="19"/>
      <c r="HD68" s="19"/>
      <c r="HE68" s="19"/>
      <c r="HF68" s="19"/>
      <c r="HG68" s="19"/>
      <c r="HH68" s="19"/>
      <c r="HI68" s="19"/>
      <c r="HJ68" s="19"/>
      <c r="HK68" s="19"/>
      <c r="HL68" s="19"/>
      <c r="HM68" s="19"/>
      <c r="HN68" s="19"/>
      <c r="HO68" s="19"/>
      <c r="HP68" s="19"/>
      <c r="HQ68" s="17"/>
      <c r="HR68" s="19"/>
      <c r="HS68" s="19"/>
      <c r="HT68" s="19"/>
      <c r="HU68" s="19"/>
      <c r="HV68" s="19"/>
      <c r="HW68" s="19"/>
      <c r="HX68" s="17"/>
      <c r="HY68" s="4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9"/>
      <c r="JD68" s="16"/>
      <c r="JE68" s="16"/>
      <c r="JF68" s="19"/>
      <c r="JG68" s="17"/>
      <c r="JH68" s="19"/>
      <c r="JI68" s="16"/>
      <c r="JJ68" s="16"/>
      <c r="JK68" s="16"/>
      <c r="JL68" s="16"/>
      <c r="JM68" s="16"/>
      <c r="JN68" s="16"/>
      <c r="JO68" s="19"/>
      <c r="JP68" s="16"/>
      <c r="JQ68" s="16"/>
      <c r="JR68" s="19"/>
      <c r="JS68" s="17"/>
      <c r="JT68" s="19"/>
      <c r="JU68" s="16"/>
      <c r="JV68" s="16"/>
      <c r="JW68" s="16"/>
      <c r="JX68" s="16"/>
      <c r="JY68" s="16"/>
      <c r="JZ68" s="16"/>
      <c r="KA68" s="19"/>
      <c r="KB68" s="16"/>
      <c r="KC68" s="16"/>
      <c r="KD68" s="19"/>
      <c r="KE68" s="17"/>
      <c r="KF68" s="16"/>
      <c r="KG68" s="16"/>
      <c r="KH68" s="16"/>
      <c r="KI68" s="16"/>
      <c r="KJ68" s="16"/>
      <c r="KK68" s="16"/>
      <c r="KL68" s="16"/>
      <c r="KM68" s="16"/>
      <c r="KN68" s="49"/>
      <c r="KO68" s="19"/>
      <c r="KP68" s="19"/>
      <c r="KQ68" s="19"/>
      <c r="KR68" s="19"/>
      <c r="KS68" s="19"/>
      <c r="KT68" s="17"/>
      <c r="KU68" s="16"/>
      <c r="KV68" s="16"/>
      <c r="KW68" s="16"/>
      <c r="KX68" s="16"/>
      <c r="KY68" s="19"/>
      <c r="KZ68" s="16"/>
      <c r="LA68" s="16"/>
      <c r="LB68" s="16"/>
      <c r="LC68" s="16"/>
      <c r="LD68" s="17"/>
      <c r="LE68" s="16"/>
      <c r="LF68" s="16"/>
      <c r="LG68" s="16"/>
      <c r="LH68" s="16"/>
      <c r="LI68" s="16"/>
      <c r="LJ68" s="16"/>
      <c r="LK68" s="49"/>
      <c r="LL68" s="16"/>
      <c r="LM68" s="16"/>
      <c r="LN68" s="19"/>
      <c r="LO68" s="19"/>
      <c r="LP68" s="19"/>
      <c r="LQ68" s="49"/>
      <c r="LR68" s="16"/>
      <c r="LS68" s="16"/>
      <c r="LT68" s="16"/>
      <c r="LU68" s="19"/>
      <c r="LV68" s="16"/>
      <c r="LW68" s="16"/>
      <c r="LX68" s="19"/>
      <c r="LY68" s="19"/>
      <c r="LZ68" s="17"/>
      <c r="MA68" s="16"/>
      <c r="MB68" s="16"/>
      <c r="MC68" s="16"/>
      <c r="MD68" s="16"/>
      <c r="ME68" s="19"/>
      <c r="MF68" s="16"/>
      <c r="MG68" s="16"/>
      <c r="MH68" s="19"/>
      <c r="MI68" s="17"/>
      <c r="MJ68" s="16"/>
      <c r="MK68" s="16"/>
      <c r="ML68" s="16"/>
      <c r="MM68" s="16"/>
      <c r="MN68" s="16"/>
      <c r="MO68" s="16"/>
      <c r="MP68" s="49"/>
      <c r="MQ68" s="16"/>
      <c r="MR68" s="16"/>
      <c r="MS68" s="16"/>
      <c r="MT68" s="19"/>
      <c r="MU68" s="17"/>
      <c r="MV68" s="16"/>
      <c r="MW68" s="16"/>
      <c r="MX68" s="16"/>
      <c r="MY68" s="16"/>
      <c r="MZ68" s="19"/>
      <c r="NA68" s="16"/>
      <c r="NB68" s="16"/>
      <c r="NC68" s="19"/>
      <c r="ND68" s="17"/>
      <c r="NE68" s="19"/>
      <c r="NF68" s="16"/>
      <c r="NG68" s="16"/>
      <c r="NH68" s="16"/>
      <c r="NI68" s="19"/>
      <c r="NJ68" s="16"/>
      <c r="NK68" s="16"/>
      <c r="NL68" s="19"/>
      <c r="NM68" s="17"/>
      <c r="NN68" s="19"/>
      <c r="NO68" s="19"/>
      <c r="NP68" s="19"/>
      <c r="NQ68" s="19"/>
      <c r="NR68" s="19"/>
      <c r="NS68" s="17"/>
      <c r="NT68" s="19"/>
      <c r="NU68" s="19"/>
      <c r="NV68" s="19"/>
      <c r="NW68" s="19"/>
      <c r="NX68" s="19"/>
      <c r="NY68" s="17"/>
      <c r="NZ68" s="19"/>
      <c r="OA68" s="19"/>
      <c r="OB68" s="19"/>
      <c r="OC68" s="19"/>
      <c r="OD68" s="19"/>
      <c r="OE68" s="19"/>
      <c r="OF68" s="19"/>
      <c r="OG68" s="19"/>
      <c r="OH68" s="17"/>
      <c r="OI68" s="19"/>
      <c r="OJ68" s="19"/>
      <c r="OK68" s="19"/>
      <c r="OL68" s="19"/>
      <c r="OM68" s="19"/>
      <c r="ON68" s="19"/>
      <c r="OO68" s="19"/>
      <c r="OP68" s="19"/>
      <c r="OQ68" s="17"/>
      <c r="OR68" s="19"/>
      <c r="OS68" s="19"/>
      <c r="OT68" s="19"/>
      <c r="OU68" s="19"/>
      <c r="OV68" s="19"/>
      <c r="OW68" s="17"/>
      <c r="OX68" s="19"/>
      <c r="OY68" s="19"/>
      <c r="OZ68" s="19"/>
      <c r="PA68" s="19"/>
      <c r="PB68" s="19"/>
      <c r="PC68" s="17"/>
      <c r="PD68" s="19"/>
      <c r="PE68" s="19"/>
      <c r="PF68" s="19"/>
      <c r="PG68" s="19"/>
      <c r="PH68" s="19"/>
      <c r="PI68" s="19"/>
      <c r="PJ68" s="19"/>
      <c r="PK68" s="19"/>
      <c r="PL68" s="17"/>
      <c r="PM68" s="19"/>
      <c r="PN68" s="19"/>
      <c r="PO68" s="19"/>
      <c r="PP68" s="19"/>
      <c r="PQ68" s="19"/>
      <c r="PR68" s="19"/>
      <c r="PS68" s="19"/>
      <c r="PT68" s="19"/>
      <c r="PU68" s="17"/>
      <c r="PV68" s="19"/>
      <c r="PW68" s="16"/>
      <c r="PX68" s="16"/>
      <c r="PY68" s="16"/>
      <c r="PZ68" s="19"/>
      <c r="QA68" s="16"/>
      <c r="QB68" s="16"/>
      <c r="QC68" s="19"/>
      <c r="QD68" s="17"/>
      <c r="QE68" s="19"/>
      <c r="QF68" s="16"/>
      <c r="QG68" s="16"/>
      <c r="QH68" s="16"/>
      <c r="QI68" s="19"/>
      <c r="QJ68" s="16"/>
      <c r="QK68" s="16"/>
      <c r="QL68" s="19"/>
      <c r="QM68" s="17"/>
      <c r="QN68" s="19"/>
      <c r="QO68" s="16"/>
      <c r="QP68" s="16"/>
      <c r="QQ68" s="16"/>
      <c r="QR68" s="19"/>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49"/>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9"/>
      <c r="GT69" s="4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4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9"/>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6"/>
      <c r="KG69" s="16"/>
      <c r="KH69" s="16"/>
      <c r="KI69" s="16"/>
      <c r="KJ69" s="16"/>
      <c r="KK69" s="16"/>
      <c r="KL69" s="16"/>
      <c r="KM69" s="16"/>
      <c r="KN69" s="49"/>
      <c r="KO69" s="19"/>
      <c r="KP69" s="19"/>
      <c r="KQ69" s="19"/>
      <c r="KR69" s="19"/>
      <c r="KS69" s="19"/>
      <c r="KT69" s="17"/>
      <c r="KU69" s="16"/>
      <c r="KV69" s="16"/>
      <c r="KW69" s="16"/>
      <c r="KX69" s="16"/>
      <c r="KY69" s="19"/>
      <c r="KZ69" s="16"/>
      <c r="LA69" s="16"/>
      <c r="LB69" s="16"/>
      <c r="LC69" s="16"/>
      <c r="LD69" s="17"/>
      <c r="LE69" s="16"/>
      <c r="LF69" s="16"/>
      <c r="LG69" s="16"/>
      <c r="LH69" s="16"/>
      <c r="LI69" s="16"/>
      <c r="LJ69" s="16"/>
      <c r="LK69" s="49"/>
      <c r="LL69" s="16"/>
      <c r="LM69" s="16"/>
      <c r="LN69" s="19"/>
      <c r="LO69" s="19"/>
      <c r="LP69" s="19"/>
      <c r="LQ69" s="49"/>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6"/>
      <c r="MP69" s="49"/>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9"/>
      <c r="NO69" s="19"/>
      <c r="NP69" s="19"/>
      <c r="NQ69" s="19"/>
      <c r="NR69" s="19"/>
      <c r="NS69" s="17"/>
      <c r="NT69" s="19"/>
      <c r="NU69" s="19"/>
      <c r="NV69" s="19"/>
      <c r="NW69" s="19"/>
      <c r="NX69" s="19"/>
      <c r="NY69" s="17"/>
      <c r="NZ69" s="19"/>
      <c r="OA69" s="19"/>
      <c r="OB69" s="19"/>
      <c r="OC69" s="19"/>
      <c r="OD69" s="19"/>
      <c r="OE69" s="19"/>
      <c r="OF69" s="19"/>
      <c r="OG69" s="19"/>
      <c r="OH69" s="17"/>
      <c r="OI69" s="19"/>
      <c r="OJ69" s="19"/>
      <c r="OK69" s="19"/>
      <c r="OL69" s="19"/>
      <c r="OM69" s="19"/>
      <c r="ON69" s="19"/>
      <c r="OO69" s="19"/>
      <c r="OP69" s="19"/>
      <c r="OQ69" s="17"/>
      <c r="OR69" s="19"/>
      <c r="OS69" s="19"/>
      <c r="OT69" s="19"/>
      <c r="OU69" s="19"/>
      <c r="OV69" s="19"/>
      <c r="OW69" s="17"/>
      <c r="OX69" s="19"/>
      <c r="OY69" s="19"/>
      <c r="OZ69" s="19"/>
      <c r="PA69" s="19"/>
      <c r="PB69" s="19"/>
      <c r="PC69" s="17"/>
      <c r="PD69" s="19"/>
      <c r="PE69" s="19"/>
      <c r="PF69" s="19"/>
      <c r="PG69" s="19"/>
      <c r="PH69" s="19"/>
      <c r="PI69" s="19"/>
      <c r="PJ69" s="19"/>
      <c r="PK69" s="19"/>
      <c r="PL69" s="17"/>
      <c r="PM69" s="19"/>
      <c r="PN69" s="19"/>
      <c r="PO69" s="19"/>
      <c r="PP69" s="19"/>
      <c r="PQ69" s="19"/>
      <c r="PR69" s="19"/>
      <c r="PS69" s="19"/>
      <c r="PT69" s="19"/>
      <c r="PU69" s="17"/>
      <c r="PV69" s="19"/>
      <c r="PW69" s="16"/>
      <c r="PX69" s="16"/>
      <c r="PY69" s="16"/>
      <c r="PZ69" s="19"/>
      <c r="QA69" s="16"/>
      <c r="QB69" s="16"/>
      <c r="QC69" s="19"/>
      <c r="QD69" s="17"/>
      <c r="QE69" s="19"/>
      <c r="QF69" s="16"/>
      <c r="QG69" s="16"/>
      <c r="QH69" s="16"/>
      <c r="QI69" s="19"/>
      <c r="QJ69" s="16"/>
      <c r="QK69" s="16"/>
      <c r="QL69" s="19"/>
      <c r="QM69" s="17"/>
      <c r="QN69" s="19"/>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49"/>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9"/>
      <c r="GT70" s="4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4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9"/>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6"/>
      <c r="KG70" s="16"/>
      <c r="KH70" s="16"/>
      <c r="KI70" s="16"/>
      <c r="KJ70" s="16"/>
      <c r="KK70" s="16"/>
      <c r="KL70" s="16"/>
      <c r="KM70" s="16"/>
      <c r="KN70" s="49"/>
      <c r="KO70" s="19"/>
      <c r="KP70" s="19"/>
      <c r="KQ70" s="19"/>
      <c r="KR70" s="19"/>
      <c r="KS70" s="19"/>
      <c r="KT70" s="17"/>
      <c r="KU70" s="16"/>
      <c r="KV70" s="16"/>
      <c r="KW70" s="16"/>
      <c r="KX70" s="16"/>
      <c r="KY70" s="19"/>
      <c r="KZ70" s="16"/>
      <c r="LA70" s="16"/>
      <c r="LB70" s="16"/>
      <c r="LC70" s="16"/>
      <c r="LD70" s="17"/>
      <c r="LE70" s="16"/>
      <c r="LF70" s="16"/>
      <c r="LG70" s="16"/>
      <c r="LH70" s="16"/>
      <c r="LI70" s="16"/>
      <c r="LJ70" s="16"/>
      <c r="LK70" s="49"/>
      <c r="LL70" s="16"/>
      <c r="LM70" s="16"/>
      <c r="LN70" s="19"/>
      <c r="LO70" s="19"/>
      <c r="LP70" s="19"/>
      <c r="LQ70" s="49"/>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6"/>
      <c r="MP70" s="49"/>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9"/>
      <c r="NO70" s="19"/>
      <c r="NP70" s="19"/>
      <c r="NQ70" s="19"/>
      <c r="NR70" s="19"/>
      <c r="NS70" s="17"/>
      <c r="NT70" s="19"/>
      <c r="NU70" s="19"/>
      <c r="NV70" s="19"/>
      <c r="NW70" s="19"/>
      <c r="NX70" s="19"/>
      <c r="NY70" s="17"/>
      <c r="NZ70" s="19"/>
      <c r="OA70" s="19"/>
      <c r="OB70" s="19"/>
      <c r="OC70" s="19"/>
      <c r="OD70" s="19"/>
      <c r="OE70" s="19"/>
      <c r="OF70" s="19"/>
      <c r="OG70" s="19"/>
      <c r="OH70" s="17"/>
      <c r="OI70" s="19"/>
      <c r="OJ70" s="19"/>
      <c r="OK70" s="19"/>
      <c r="OL70" s="19"/>
      <c r="OM70" s="19"/>
      <c r="ON70" s="19"/>
      <c r="OO70" s="19"/>
      <c r="OP70" s="19"/>
      <c r="OQ70" s="17"/>
      <c r="OR70" s="19"/>
      <c r="OS70" s="19"/>
      <c r="OT70" s="19"/>
      <c r="OU70" s="19"/>
      <c r="OV70" s="19"/>
      <c r="OW70" s="17"/>
      <c r="OX70" s="19"/>
      <c r="OY70" s="19"/>
      <c r="OZ70" s="19"/>
      <c r="PA70" s="19"/>
      <c r="PB70" s="19"/>
      <c r="PC70" s="17"/>
      <c r="PD70" s="19"/>
      <c r="PE70" s="19"/>
      <c r="PF70" s="19"/>
      <c r="PG70" s="19"/>
      <c r="PH70" s="19"/>
      <c r="PI70" s="19"/>
      <c r="PJ70" s="19"/>
      <c r="PK70" s="19"/>
      <c r="PL70" s="17"/>
      <c r="PM70" s="19"/>
      <c r="PN70" s="19"/>
      <c r="PO70" s="19"/>
      <c r="PP70" s="19"/>
      <c r="PQ70" s="19"/>
      <c r="PR70" s="19"/>
      <c r="PS70" s="19"/>
      <c r="PT70" s="19"/>
      <c r="PU70" s="17"/>
      <c r="PV70" s="19"/>
      <c r="PW70" s="16"/>
      <c r="PX70" s="16"/>
      <c r="PY70" s="16"/>
      <c r="PZ70" s="19"/>
      <c r="QA70" s="16"/>
      <c r="QB70" s="16"/>
      <c r="QC70" s="19"/>
      <c r="QD70" s="17"/>
      <c r="QE70" s="19"/>
      <c r="QF70" s="16"/>
      <c r="QG70" s="16"/>
      <c r="QH70" s="16"/>
      <c r="QI70" s="19"/>
      <c r="QJ70" s="16"/>
      <c r="QK70" s="16"/>
      <c r="QL70" s="19"/>
      <c r="QM70" s="17"/>
      <c r="QN70" s="19"/>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49"/>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9"/>
      <c r="GT71" s="4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4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9"/>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6"/>
      <c r="KG71" s="16"/>
      <c r="KH71" s="16"/>
      <c r="KI71" s="16"/>
      <c r="KJ71" s="16"/>
      <c r="KK71" s="16"/>
      <c r="KL71" s="16"/>
      <c r="KM71" s="16"/>
      <c r="KN71" s="49"/>
      <c r="KO71" s="19"/>
      <c r="KP71" s="19"/>
      <c r="KQ71" s="19"/>
      <c r="KR71" s="19"/>
      <c r="KS71" s="19"/>
      <c r="KT71" s="17"/>
      <c r="KU71" s="16"/>
      <c r="KV71" s="16"/>
      <c r="KW71" s="16"/>
      <c r="KX71" s="16"/>
      <c r="KY71" s="19"/>
      <c r="KZ71" s="16"/>
      <c r="LA71" s="16"/>
      <c r="LB71" s="16"/>
      <c r="LC71" s="16"/>
      <c r="LD71" s="17"/>
      <c r="LE71" s="16"/>
      <c r="LF71" s="16"/>
      <c r="LG71" s="16"/>
      <c r="LH71" s="16"/>
      <c r="LI71" s="16"/>
      <c r="LJ71" s="16"/>
      <c r="LK71" s="49"/>
      <c r="LL71" s="16"/>
      <c r="LM71" s="16"/>
      <c r="LN71" s="19"/>
      <c r="LO71" s="19"/>
      <c r="LP71" s="19"/>
      <c r="LQ71" s="49"/>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6"/>
      <c r="MP71" s="49"/>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9"/>
      <c r="NO71" s="19"/>
      <c r="NP71" s="19"/>
      <c r="NQ71" s="19"/>
      <c r="NR71" s="19"/>
      <c r="NS71" s="17"/>
      <c r="NT71" s="19"/>
      <c r="NU71" s="19"/>
      <c r="NV71" s="19"/>
      <c r="NW71" s="19"/>
      <c r="NX71" s="19"/>
      <c r="NY71" s="17"/>
      <c r="NZ71" s="19"/>
      <c r="OA71" s="19"/>
      <c r="OB71" s="19"/>
      <c r="OC71" s="19"/>
      <c r="OD71" s="19"/>
      <c r="OE71" s="19"/>
      <c r="OF71" s="19"/>
      <c r="OG71" s="19"/>
      <c r="OH71" s="17"/>
      <c r="OI71" s="19"/>
      <c r="OJ71" s="19"/>
      <c r="OK71" s="19"/>
      <c r="OL71" s="19"/>
      <c r="OM71" s="19"/>
      <c r="ON71" s="19"/>
      <c r="OO71" s="19"/>
      <c r="OP71" s="19"/>
      <c r="OQ71" s="17"/>
      <c r="OR71" s="19"/>
      <c r="OS71" s="19"/>
      <c r="OT71" s="19"/>
      <c r="OU71" s="19"/>
      <c r="OV71" s="19"/>
      <c r="OW71" s="17"/>
      <c r="OX71" s="19"/>
      <c r="OY71" s="19"/>
      <c r="OZ71" s="19"/>
      <c r="PA71" s="19"/>
      <c r="PB71" s="19"/>
      <c r="PC71" s="17"/>
      <c r="PD71" s="19"/>
      <c r="PE71" s="19"/>
      <c r="PF71" s="19"/>
      <c r="PG71" s="19"/>
      <c r="PH71" s="19"/>
      <c r="PI71" s="19"/>
      <c r="PJ71" s="19"/>
      <c r="PK71" s="19"/>
      <c r="PL71" s="17"/>
      <c r="PM71" s="19"/>
      <c r="PN71" s="19"/>
      <c r="PO71" s="19"/>
      <c r="PP71" s="19"/>
      <c r="PQ71" s="19"/>
      <c r="PR71" s="19"/>
      <c r="PS71" s="19"/>
      <c r="PT71" s="19"/>
      <c r="PU71" s="17"/>
      <c r="PV71" s="19"/>
      <c r="PW71" s="16"/>
      <c r="PX71" s="16"/>
      <c r="PY71" s="16"/>
      <c r="PZ71" s="19"/>
      <c r="QA71" s="16"/>
      <c r="QB71" s="16"/>
      <c r="QC71" s="19"/>
      <c r="QD71" s="17"/>
      <c r="QE71" s="19"/>
      <c r="QF71" s="16"/>
      <c r="QG71" s="16"/>
      <c r="QH71" s="16"/>
      <c r="QI71" s="19"/>
      <c r="QJ71" s="16"/>
      <c r="QK71" s="16"/>
      <c r="QL71" s="19"/>
      <c r="QM71" s="17"/>
      <c r="QN71" s="19"/>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49"/>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9"/>
      <c r="GT72" s="4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4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9"/>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6"/>
      <c r="KG72" s="16"/>
      <c r="KH72" s="16"/>
      <c r="KI72" s="16"/>
      <c r="KJ72" s="16"/>
      <c r="KK72" s="16"/>
      <c r="KL72" s="16"/>
      <c r="KM72" s="16"/>
      <c r="KN72" s="49"/>
      <c r="KO72" s="19"/>
      <c r="KP72" s="19"/>
      <c r="KQ72" s="19"/>
      <c r="KR72" s="19"/>
      <c r="KS72" s="19"/>
      <c r="KT72" s="17"/>
      <c r="KU72" s="16"/>
      <c r="KV72" s="16"/>
      <c r="KW72" s="16"/>
      <c r="KX72" s="16"/>
      <c r="KY72" s="19"/>
      <c r="KZ72" s="16"/>
      <c r="LA72" s="16"/>
      <c r="LB72" s="16"/>
      <c r="LC72" s="16"/>
      <c r="LD72" s="17"/>
      <c r="LE72" s="16"/>
      <c r="LF72" s="16"/>
      <c r="LG72" s="16"/>
      <c r="LH72" s="16"/>
      <c r="LI72" s="16"/>
      <c r="LJ72" s="16"/>
      <c r="LK72" s="49"/>
      <c r="LL72" s="16"/>
      <c r="LM72" s="16"/>
      <c r="LN72" s="19"/>
      <c r="LO72" s="19"/>
      <c r="LP72" s="19"/>
      <c r="LQ72" s="49"/>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6"/>
      <c r="MP72" s="49"/>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9"/>
      <c r="NO72" s="19"/>
      <c r="NP72" s="19"/>
      <c r="NQ72" s="19"/>
      <c r="NR72" s="19"/>
      <c r="NS72" s="17"/>
      <c r="NT72" s="19"/>
      <c r="NU72" s="19"/>
      <c r="NV72" s="19"/>
      <c r="NW72" s="19"/>
      <c r="NX72" s="19"/>
      <c r="NY72" s="17"/>
      <c r="NZ72" s="19"/>
      <c r="OA72" s="19"/>
      <c r="OB72" s="19"/>
      <c r="OC72" s="19"/>
      <c r="OD72" s="19"/>
      <c r="OE72" s="19"/>
      <c r="OF72" s="19"/>
      <c r="OG72" s="19"/>
      <c r="OH72" s="17"/>
      <c r="OI72" s="19"/>
      <c r="OJ72" s="19"/>
      <c r="OK72" s="19"/>
      <c r="OL72" s="19"/>
      <c r="OM72" s="19"/>
      <c r="ON72" s="19"/>
      <c r="OO72" s="19"/>
      <c r="OP72" s="19"/>
      <c r="OQ72" s="17"/>
      <c r="OR72" s="19"/>
      <c r="OS72" s="19"/>
      <c r="OT72" s="19"/>
      <c r="OU72" s="19"/>
      <c r="OV72" s="19"/>
      <c r="OW72" s="17"/>
      <c r="OX72" s="19"/>
      <c r="OY72" s="19"/>
      <c r="OZ72" s="19"/>
      <c r="PA72" s="19"/>
      <c r="PB72" s="19"/>
      <c r="PC72" s="17"/>
      <c r="PD72" s="19"/>
      <c r="PE72" s="19"/>
      <c r="PF72" s="19"/>
      <c r="PG72" s="19"/>
      <c r="PH72" s="19"/>
      <c r="PI72" s="19"/>
      <c r="PJ72" s="19"/>
      <c r="PK72" s="19"/>
      <c r="PL72" s="17"/>
      <c r="PM72" s="19"/>
      <c r="PN72" s="19"/>
      <c r="PO72" s="19"/>
      <c r="PP72" s="19"/>
      <c r="PQ72" s="19"/>
      <c r="PR72" s="19"/>
      <c r="PS72" s="19"/>
      <c r="PT72" s="19"/>
      <c r="PU72" s="17"/>
      <c r="PV72" s="19"/>
      <c r="PW72" s="16"/>
      <c r="PX72" s="16"/>
      <c r="PY72" s="16"/>
      <c r="PZ72" s="19"/>
      <c r="QA72" s="16"/>
      <c r="QB72" s="16"/>
      <c r="QC72" s="19"/>
      <c r="QD72" s="17"/>
      <c r="QE72" s="19"/>
      <c r="QF72" s="16"/>
      <c r="QG72" s="16"/>
      <c r="QH72" s="16"/>
      <c r="QI72" s="19"/>
      <c r="QJ72" s="16"/>
      <c r="QK72" s="16"/>
      <c r="QL72" s="19"/>
      <c r="QM72" s="17"/>
      <c r="QN72" s="19"/>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49"/>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9"/>
      <c r="GT73" s="4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4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9"/>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6"/>
      <c r="KG73" s="16"/>
      <c r="KH73" s="16"/>
      <c r="KI73" s="16"/>
      <c r="KJ73" s="16"/>
      <c r="KK73" s="16"/>
      <c r="KL73" s="16"/>
      <c r="KM73" s="16"/>
      <c r="KN73" s="49"/>
      <c r="KO73" s="19"/>
      <c r="KP73" s="19"/>
      <c r="KQ73" s="19"/>
      <c r="KR73" s="19"/>
      <c r="KS73" s="19"/>
      <c r="KT73" s="17"/>
      <c r="KU73" s="16"/>
      <c r="KV73" s="16"/>
      <c r="KW73" s="16"/>
      <c r="KX73" s="16"/>
      <c r="KY73" s="19"/>
      <c r="KZ73" s="16"/>
      <c r="LA73" s="16"/>
      <c r="LB73" s="16"/>
      <c r="LC73" s="16"/>
      <c r="LD73" s="17"/>
      <c r="LE73" s="16"/>
      <c r="LF73" s="16"/>
      <c r="LG73" s="16"/>
      <c r="LH73" s="16"/>
      <c r="LI73" s="16"/>
      <c r="LJ73" s="16"/>
      <c r="LK73" s="49"/>
      <c r="LL73" s="16"/>
      <c r="LM73" s="16"/>
      <c r="LN73" s="19"/>
      <c r="LO73" s="19"/>
      <c r="LP73" s="19"/>
      <c r="LQ73" s="49"/>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6"/>
      <c r="MP73" s="49"/>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9"/>
      <c r="NO73" s="19"/>
      <c r="NP73" s="19"/>
      <c r="NQ73" s="19"/>
      <c r="NR73" s="19"/>
      <c r="NS73" s="17"/>
      <c r="NT73" s="19"/>
      <c r="NU73" s="19"/>
      <c r="NV73" s="19"/>
      <c r="NW73" s="19"/>
      <c r="NX73" s="19"/>
      <c r="NY73" s="17"/>
      <c r="NZ73" s="19"/>
      <c r="OA73" s="19"/>
      <c r="OB73" s="19"/>
      <c r="OC73" s="19"/>
      <c r="OD73" s="19"/>
      <c r="OE73" s="19"/>
      <c r="OF73" s="19"/>
      <c r="OG73" s="19"/>
      <c r="OH73" s="17"/>
      <c r="OI73" s="19"/>
      <c r="OJ73" s="19"/>
      <c r="OK73" s="19"/>
      <c r="OL73" s="19"/>
      <c r="OM73" s="19"/>
      <c r="ON73" s="19"/>
      <c r="OO73" s="19"/>
      <c r="OP73" s="19"/>
      <c r="OQ73" s="17"/>
      <c r="OR73" s="19"/>
      <c r="OS73" s="19"/>
      <c r="OT73" s="19"/>
      <c r="OU73" s="19"/>
      <c r="OV73" s="19"/>
      <c r="OW73" s="17"/>
      <c r="OX73" s="19"/>
      <c r="OY73" s="19"/>
      <c r="OZ73" s="19"/>
      <c r="PA73" s="19"/>
      <c r="PB73" s="19"/>
      <c r="PC73" s="17"/>
      <c r="PD73" s="19"/>
      <c r="PE73" s="19"/>
      <c r="PF73" s="19"/>
      <c r="PG73" s="19"/>
      <c r="PH73" s="19"/>
      <c r="PI73" s="19"/>
      <c r="PJ73" s="19"/>
      <c r="PK73" s="19"/>
      <c r="PL73" s="17"/>
      <c r="PM73" s="19"/>
      <c r="PN73" s="19"/>
      <c r="PO73" s="19"/>
      <c r="PP73" s="19"/>
      <c r="PQ73" s="19"/>
      <c r="PR73" s="19"/>
      <c r="PS73" s="19"/>
      <c r="PT73" s="19"/>
      <c r="PU73" s="17"/>
      <c r="PV73" s="19"/>
      <c r="PW73" s="16"/>
      <c r="PX73" s="16"/>
      <c r="PY73" s="16"/>
      <c r="PZ73" s="19"/>
      <c r="QA73" s="16"/>
      <c r="QB73" s="16"/>
      <c r="QC73" s="19"/>
      <c r="QD73" s="17"/>
      <c r="QE73" s="19"/>
      <c r="QF73" s="16"/>
      <c r="QG73" s="16"/>
      <c r="QH73" s="16"/>
      <c r="QI73" s="19"/>
      <c r="QJ73" s="16"/>
      <c r="QK73" s="16"/>
      <c r="QL73" s="19"/>
      <c r="QM73" s="17"/>
      <c r="QN73" s="19"/>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49"/>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9"/>
      <c r="GT74" s="4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4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9"/>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6"/>
      <c r="KG74" s="16"/>
      <c r="KH74" s="16"/>
      <c r="KI74" s="16"/>
      <c r="KJ74" s="16"/>
      <c r="KK74" s="16"/>
      <c r="KL74" s="16"/>
      <c r="KM74" s="16"/>
      <c r="KN74" s="49"/>
      <c r="KO74" s="19"/>
      <c r="KP74" s="19"/>
      <c r="KQ74" s="19"/>
      <c r="KR74" s="19"/>
      <c r="KS74" s="19"/>
      <c r="KT74" s="17"/>
      <c r="KU74" s="16"/>
      <c r="KV74" s="16"/>
      <c r="KW74" s="16"/>
      <c r="KX74" s="16"/>
      <c r="KY74" s="19"/>
      <c r="KZ74" s="16"/>
      <c r="LA74" s="16"/>
      <c r="LB74" s="16"/>
      <c r="LC74" s="16"/>
      <c r="LD74" s="17"/>
      <c r="LE74" s="16"/>
      <c r="LF74" s="16"/>
      <c r="LG74" s="16"/>
      <c r="LH74" s="16"/>
      <c r="LI74" s="16"/>
      <c r="LJ74" s="16"/>
      <c r="LK74" s="49"/>
      <c r="LL74" s="16"/>
      <c r="LM74" s="16"/>
      <c r="LN74" s="19"/>
      <c r="LO74" s="19"/>
      <c r="LP74" s="19"/>
      <c r="LQ74" s="49"/>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6"/>
      <c r="MP74" s="49"/>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9"/>
      <c r="NO74" s="19"/>
      <c r="NP74" s="19"/>
      <c r="NQ74" s="19"/>
      <c r="NR74" s="19"/>
      <c r="NS74" s="17"/>
      <c r="NT74" s="19"/>
      <c r="NU74" s="19"/>
      <c r="NV74" s="19"/>
      <c r="NW74" s="19"/>
      <c r="NX74" s="19"/>
      <c r="NY74" s="17"/>
      <c r="NZ74" s="19"/>
      <c r="OA74" s="19"/>
      <c r="OB74" s="19"/>
      <c r="OC74" s="19"/>
      <c r="OD74" s="19"/>
      <c r="OE74" s="19"/>
      <c r="OF74" s="19"/>
      <c r="OG74" s="19"/>
      <c r="OH74" s="17"/>
      <c r="OI74" s="19"/>
      <c r="OJ74" s="19"/>
      <c r="OK74" s="19"/>
      <c r="OL74" s="19"/>
      <c r="OM74" s="19"/>
      <c r="ON74" s="19"/>
      <c r="OO74" s="19"/>
      <c r="OP74" s="19"/>
      <c r="OQ74" s="17"/>
      <c r="OR74" s="19"/>
      <c r="OS74" s="19"/>
      <c r="OT74" s="19"/>
      <c r="OU74" s="19"/>
      <c r="OV74" s="19"/>
      <c r="OW74" s="17"/>
      <c r="OX74" s="19"/>
      <c r="OY74" s="19"/>
      <c r="OZ74" s="19"/>
      <c r="PA74" s="19"/>
      <c r="PB74" s="19"/>
      <c r="PC74" s="17"/>
      <c r="PD74" s="19"/>
      <c r="PE74" s="19"/>
      <c r="PF74" s="19"/>
      <c r="PG74" s="19"/>
      <c r="PH74" s="19"/>
      <c r="PI74" s="19"/>
      <c r="PJ74" s="19"/>
      <c r="PK74" s="19"/>
      <c r="PL74" s="17"/>
      <c r="PM74" s="19"/>
      <c r="PN74" s="19"/>
      <c r="PO74" s="19"/>
      <c r="PP74" s="19"/>
      <c r="PQ74" s="19"/>
      <c r="PR74" s="19"/>
      <c r="PS74" s="19"/>
      <c r="PT74" s="19"/>
      <c r="PU74" s="17"/>
      <c r="PV74" s="19"/>
      <c r="PW74" s="16"/>
      <c r="PX74" s="16"/>
      <c r="PY74" s="16"/>
      <c r="PZ74" s="19"/>
      <c r="QA74" s="16"/>
      <c r="QB74" s="16"/>
      <c r="QC74" s="19"/>
      <c r="QD74" s="17"/>
      <c r="QE74" s="19"/>
      <c r="QF74" s="16"/>
      <c r="QG74" s="16"/>
      <c r="QH74" s="16"/>
      <c r="QI74" s="19"/>
      <c r="QJ74" s="16"/>
      <c r="QK74" s="16"/>
      <c r="QL74" s="19"/>
      <c r="QM74" s="17"/>
      <c r="QN74" s="19"/>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49"/>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9"/>
      <c r="GT75" s="4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4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9"/>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6"/>
      <c r="KG75" s="16"/>
      <c r="KH75" s="16"/>
      <c r="KI75" s="16"/>
      <c r="KJ75" s="16"/>
      <c r="KK75" s="16"/>
      <c r="KL75" s="16"/>
      <c r="KM75" s="16"/>
      <c r="KN75" s="49"/>
      <c r="KO75" s="19"/>
      <c r="KP75" s="19"/>
      <c r="KQ75" s="19"/>
      <c r="KR75" s="19"/>
      <c r="KS75" s="19"/>
      <c r="KT75" s="17"/>
      <c r="KU75" s="16"/>
      <c r="KV75" s="16"/>
      <c r="KW75" s="16"/>
      <c r="KX75" s="16"/>
      <c r="KY75" s="19"/>
      <c r="KZ75" s="16"/>
      <c r="LA75" s="16"/>
      <c r="LB75" s="16"/>
      <c r="LC75" s="16"/>
      <c r="LD75" s="17"/>
      <c r="LE75" s="16"/>
      <c r="LF75" s="16"/>
      <c r="LG75" s="16"/>
      <c r="LH75" s="16"/>
      <c r="LI75" s="16"/>
      <c r="LJ75" s="16"/>
      <c r="LK75" s="49"/>
      <c r="LL75" s="16"/>
      <c r="LM75" s="16"/>
      <c r="LN75" s="19"/>
      <c r="LO75" s="19"/>
      <c r="LP75" s="19"/>
      <c r="LQ75" s="49"/>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6"/>
      <c r="MP75" s="49"/>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9"/>
      <c r="NO75" s="19"/>
      <c r="NP75" s="19"/>
      <c r="NQ75" s="19"/>
      <c r="NR75" s="19"/>
      <c r="NS75" s="17"/>
      <c r="NT75" s="19"/>
      <c r="NU75" s="19"/>
      <c r="NV75" s="19"/>
      <c r="NW75" s="19"/>
      <c r="NX75" s="19"/>
      <c r="NY75" s="17"/>
      <c r="NZ75" s="19"/>
      <c r="OA75" s="19"/>
      <c r="OB75" s="19"/>
      <c r="OC75" s="19"/>
      <c r="OD75" s="19"/>
      <c r="OE75" s="19"/>
      <c r="OF75" s="19"/>
      <c r="OG75" s="19"/>
      <c r="OH75" s="17"/>
      <c r="OI75" s="19"/>
      <c r="OJ75" s="19"/>
      <c r="OK75" s="19"/>
      <c r="OL75" s="19"/>
      <c r="OM75" s="19"/>
      <c r="ON75" s="19"/>
      <c r="OO75" s="19"/>
      <c r="OP75" s="19"/>
      <c r="OQ75" s="17"/>
      <c r="OR75" s="19"/>
      <c r="OS75" s="19"/>
      <c r="OT75" s="19"/>
      <c r="OU75" s="19"/>
      <c r="OV75" s="19"/>
      <c r="OW75" s="17"/>
      <c r="OX75" s="19"/>
      <c r="OY75" s="19"/>
      <c r="OZ75" s="19"/>
      <c r="PA75" s="19"/>
      <c r="PB75" s="19"/>
      <c r="PC75" s="17"/>
      <c r="PD75" s="19"/>
      <c r="PE75" s="19"/>
      <c r="PF75" s="19"/>
      <c r="PG75" s="19"/>
      <c r="PH75" s="19"/>
      <c r="PI75" s="19"/>
      <c r="PJ75" s="19"/>
      <c r="PK75" s="19"/>
      <c r="PL75" s="17"/>
      <c r="PM75" s="19"/>
      <c r="PN75" s="19"/>
      <c r="PO75" s="19"/>
      <c r="PP75" s="19"/>
      <c r="PQ75" s="19"/>
      <c r="PR75" s="19"/>
      <c r="PS75" s="19"/>
      <c r="PT75" s="19"/>
      <c r="PU75" s="17"/>
      <c r="PV75" s="19"/>
      <c r="PW75" s="16"/>
      <c r="PX75" s="16"/>
      <c r="PY75" s="16"/>
      <c r="PZ75" s="19"/>
      <c r="QA75" s="16"/>
      <c r="QB75" s="16"/>
      <c r="QC75" s="19"/>
      <c r="QD75" s="17"/>
      <c r="QE75" s="19"/>
      <c r="QF75" s="16"/>
      <c r="QG75" s="16"/>
      <c r="QH75" s="16"/>
      <c r="QI75" s="19"/>
      <c r="QJ75" s="16"/>
      <c r="QK75" s="16"/>
      <c r="QL75" s="19"/>
      <c r="QM75" s="17"/>
      <c r="QN75" s="19"/>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49"/>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9"/>
      <c r="GT76" s="4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4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9"/>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6"/>
      <c r="KG76" s="16"/>
      <c r="KH76" s="16"/>
      <c r="KI76" s="16"/>
      <c r="KJ76" s="16"/>
      <c r="KK76" s="16"/>
      <c r="KL76" s="16"/>
      <c r="KM76" s="16"/>
      <c r="KN76" s="49"/>
      <c r="KO76" s="19"/>
      <c r="KP76" s="19"/>
      <c r="KQ76" s="19"/>
      <c r="KR76" s="19"/>
      <c r="KS76" s="19"/>
      <c r="KT76" s="17"/>
      <c r="KU76" s="16"/>
      <c r="KV76" s="16"/>
      <c r="KW76" s="16"/>
      <c r="KX76" s="16"/>
      <c r="KY76" s="19"/>
      <c r="KZ76" s="16"/>
      <c r="LA76" s="16"/>
      <c r="LB76" s="16"/>
      <c r="LC76" s="16"/>
      <c r="LD76" s="17"/>
      <c r="LE76" s="16"/>
      <c r="LF76" s="16"/>
      <c r="LG76" s="16"/>
      <c r="LH76" s="16"/>
      <c r="LI76" s="16"/>
      <c r="LJ76" s="16"/>
      <c r="LK76" s="49"/>
      <c r="LL76" s="16"/>
      <c r="LM76" s="16"/>
      <c r="LN76" s="19"/>
      <c r="LO76" s="19"/>
      <c r="LP76" s="19"/>
      <c r="LQ76" s="49"/>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6"/>
      <c r="MP76" s="49"/>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9"/>
      <c r="NO76" s="19"/>
      <c r="NP76" s="19"/>
      <c r="NQ76" s="19"/>
      <c r="NR76" s="19"/>
      <c r="NS76" s="17"/>
      <c r="NT76" s="19"/>
      <c r="NU76" s="19"/>
      <c r="NV76" s="19"/>
      <c r="NW76" s="19"/>
      <c r="NX76" s="19"/>
      <c r="NY76" s="17"/>
      <c r="NZ76" s="19"/>
      <c r="OA76" s="19"/>
      <c r="OB76" s="19"/>
      <c r="OC76" s="19"/>
      <c r="OD76" s="19"/>
      <c r="OE76" s="19"/>
      <c r="OF76" s="19"/>
      <c r="OG76" s="19"/>
      <c r="OH76" s="17"/>
      <c r="OI76" s="19"/>
      <c r="OJ76" s="19"/>
      <c r="OK76" s="19"/>
      <c r="OL76" s="19"/>
      <c r="OM76" s="19"/>
      <c r="ON76" s="19"/>
      <c r="OO76" s="19"/>
      <c r="OP76" s="19"/>
      <c r="OQ76" s="17"/>
      <c r="OR76" s="19"/>
      <c r="OS76" s="19"/>
      <c r="OT76" s="19"/>
      <c r="OU76" s="19"/>
      <c r="OV76" s="19"/>
      <c r="OW76" s="17"/>
      <c r="OX76" s="19"/>
      <c r="OY76" s="19"/>
      <c r="OZ76" s="19"/>
      <c r="PA76" s="19"/>
      <c r="PB76" s="19"/>
      <c r="PC76" s="17"/>
      <c r="PD76" s="19"/>
      <c r="PE76" s="19"/>
      <c r="PF76" s="19"/>
      <c r="PG76" s="19"/>
      <c r="PH76" s="19"/>
      <c r="PI76" s="19"/>
      <c r="PJ76" s="19"/>
      <c r="PK76" s="19"/>
      <c r="PL76" s="17"/>
      <c r="PM76" s="19"/>
      <c r="PN76" s="19"/>
      <c r="PO76" s="19"/>
      <c r="PP76" s="19"/>
      <c r="PQ76" s="19"/>
      <c r="PR76" s="19"/>
      <c r="PS76" s="19"/>
      <c r="PT76" s="19"/>
      <c r="PU76" s="17"/>
      <c r="PV76" s="19"/>
      <c r="PW76" s="16"/>
      <c r="PX76" s="16"/>
      <c r="PY76" s="16"/>
      <c r="PZ76" s="19"/>
      <c r="QA76" s="16"/>
      <c r="QB76" s="16"/>
      <c r="QC76" s="19"/>
      <c r="QD76" s="17"/>
      <c r="QE76" s="19"/>
      <c r="QF76" s="16"/>
      <c r="QG76" s="16"/>
      <c r="QH76" s="16"/>
      <c r="QI76" s="19"/>
      <c r="QJ76" s="16"/>
      <c r="QK76" s="16"/>
      <c r="QL76" s="19"/>
      <c r="QM76" s="17"/>
      <c r="QN76" s="19"/>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49"/>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9"/>
      <c r="GT77" s="4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4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9"/>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6"/>
      <c r="KG77" s="16"/>
      <c r="KH77" s="16"/>
      <c r="KI77" s="16"/>
      <c r="KJ77" s="16"/>
      <c r="KK77" s="16"/>
      <c r="KL77" s="16"/>
      <c r="KM77" s="16"/>
      <c r="KN77" s="49"/>
      <c r="KO77" s="19"/>
      <c r="KP77" s="19"/>
      <c r="KQ77" s="19"/>
      <c r="KR77" s="19"/>
      <c r="KS77" s="19"/>
      <c r="KT77" s="17"/>
      <c r="KU77" s="16"/>
      <c r="KV77" s="16"/>
      <c r="KW77" s="16"/>
      <c r="KX77" s="16"/>
      <c r="KY77" s="19"/>
      <c r="KZ77" s="16"/>
      <c r="LA77" s="16"/>
      <c r="LB77" s="16"/>
      <c r="LC77" s="16"/>
      <c r="LD77" s="17"/>
      <c r="LE77" s="16"/>
      <c r="LF77" s="16"/>
      <c r="LG77" s="16"/>
      <c r="LH77" s="16"/>
      <c r="LI77" s="16"/>
      <c r="LJ77" s="16"/>
      <c r="LK77" s="49"/>
      <c r="LL77" s="16"/>
      <c r="LM77" s="16"/>
      <c r="LN77" s="19"/>
      <c r="LO77" s="19"/>
      <c r="LP77" s="19"/>
      <c r="LQ77" s="49"/>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6"/>
      <c r="MP77" s="49"/>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9"/>
      <c r="NO77" s="19"/>
      <c r="NP77" s="19"/>
      <c r="NQ77" s="19"/>
      <c r="NR77" s="19"/>
      <c r="NS77" s="17"/>
      <c r="NT77" s="19"/>
      <c r="NU77" s="19"/>
      <c r="NV77" s="19"/>
      <c r="NW77" s="19"/>
      <c r="NX77" s="19"/>
      <c r="NY77" s="17"/>
      <c r="NZ77" s="19"/>
      <c r="OA77" s="19"/>
      <c r="OB77" s="19"/>
      <c r="OC77" s="19"/>
      <c r="OD77" s="19"/>
      <c r="OE77" s="19"/>
      <c r="OF77" s="19"/>
      <c r="OG77" s="19"/>
      <c r="OH77" s="17"/>
      <c r="OI77" s="19"/>
      <c r="OJ77" s="19"/>
      <c r="OK77" s="19"/>
      <c r="OL77" s="19"/>
      <c r="OM77" s="19"/>
      <c r="ON77" s="19"/>
      <c r="OO77" s="19"/>
      <c r="OP77" s="19"/>
      <c r="OQ77" s="17"/>
      <c r="OR77" s="19"/>
      <c r="OS77" s="19"/>
      <c r="OT77" s="19"/>
      <c r="OU77" s="19"/>
      <c r="OV77" s="19"/>
      <c r="OW77" s="17"/>
      <c r="OX77" s="19"/>
      <c r="OY77" s="19"/>
      <c r="OZ77" s="19"/>
      <c r="PA77" s="19"/>
      <c r="PB77" s="19"/>
      <c r="PC77" s="17"/>
      <c r="PD77" s="19"/>
      <c r="PE77" s="19"/>
      <c r="PF77" s="19"/>
      <c r="PG77" s="19"/>
      <c r="PH77" s="19"/>
      <c r="PI77" s="19"/>
      <c r="PJ77" s="19"/>
      <c r="PK77" s="19"/>
      <c r="PL77" s="17"/>
      <c r="PM77" s="19"/>
      <c r="PN77" s="19"/>
      <c r="PO77" s="19"/>
      <c r="PP77" s="19"/>
      <c r="PQ77" s="19"/>
      <c r="PR77" s="19"/>
      <c r="PS77" s="19"/>
      <c r="PT77" s="19"/>
      <c r="PU77" s="17"/>
      <c r="PV77" s="19"/>
      <c r="PW77" s="16"/>
      <c r="PX77" s="16"/>
      <c r="PY77" s="16"/>
      <c r="PZ77" s="19"/>
      <c r="QA77" s="16"/>
      <c r="QB77" s="16"/>
      <c r="QC77" s="19"/>
      <c r="QD77" s="17"/>
      <c r="QE77" s="19"/>
      <c r="QF77" s="16"/>
      <c r="QG77" s="16"/>
      <c r="QH77" s="16"/>
      <c r="QI77" s="19"/>
      <c r="QJ77" s="16"/>
      <c r="QK77" s="16"/>
      <c r="QL77" s="19"/>
      <c r="QM77" s="17"/>
      <c r="QN77" s="19"/>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0"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49"/>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9"/>
      <c r="GT78" s="49"/>
      <c r="GU78" s="19"/>
      <c r="GV78" s="19"/>
      <c r="GW78" s="19"/>
      <c r="GX78" s="19"/>
      <c r="GY78" s="19"/>
      <c r="GZ78" s="19"/>
      <c r="HA78" s="17"/>
      <c r="HB78" s="19"/>
      <c r="HC78" s="19"/>
      <c r="HD78" s="19"/>
      <c r="HE78" s="19"/>
      <c r="HF78" s="19"/>
      <c r="HG78" s="19"/>
      <c r="HH78" s="19"/>
      <c r="HI78" s="19"/>
      <c r="HJ78" s="19"/>
      <c r="HK78" s="19"/>
      <c r="HL78" s="19"/>
      <c r="HM78" s="19"/>
      <c r="HN78" s="19"/>
      <c r="HO78" s="19"/>
      <c r="HP78" s="19"/>
      <c r="HQ78" s="17"/>
      <c r="HR78" s="19"/>
      <c r="HS78" s="19"/>
      <c r="HT78" s="19"/>
      <c r="HU78" s="19"/>
      <c r="HV78" s="19"/>
      <c r="HW78" s="19"/>
      <c r="HX78" s="17"/>
      <c r="HY78" s="4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9"/>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6"/>
      <c r="KG78" s="16"/>
      <c r="KH78" s="16"/>
      <c r="KI78" s="16"/>
      <c r="KJ78" s="16"/>
      <c r="KK78" s="16"/>
      <c r="KL78" s="16"/>
      <c r="KM78" s="16"/>
      <c r="KN78" s="49"/>
      <c r="KO78" s="19"/>
      <c r="KP78" s="19"/>
      <c r="KQ78" s="19"/>
      <c r="KR78" s="19"/>
      <c r="KS78" s="19"/>
      <c r="KT78" s="17"/>
      <c r="KU78" s="16"/>
      <c r="KV78" s="16"/>
      <c r="KW78" s="16"/>
      <c r="KX78" s="16"/>
      <c r="KY78" s="19"/>
      <c r="KZ78" s="16"/>
      <c r="LA78" s="16"/>
      <c r="LB78" s="16"/>
      <c r="LC78" s="16"/>
      <c r="LD78" s="17"/>
      <c r="LE78" s="16"/>
      <c r="LF78" s="16"/>
      <c r="LG78" s="16"/>
      <c r="LH78" s="16"/>
      <c r="LI78" s="16"/>
      <c r="LJ78" s="16"/>
      <c r="LK78" s="49"/>
      <c r="LL78" s="16"/>
      <c r="LM78" s="16"/>
      <c r="LN78" s="19"/>
      <c r="LO78" s="19"/>
      <c r="LP78" s="19"/>
      <c r="LQ78" s="49"/>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6"/>
      <c r="MP78" s="49"/>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9"/>
      <c r="NO78" s="19"/>
      <c r="NP78" s="19"/>
      <c r="NQ78" s="19"/>
      <c r="NR78" s="19"/>
      <c r="NS78" s="17"/>
      <c r="NT78" s="19"/>
      <c r="NU78" s="19"/>
      <c r="NV78" s="19"/>
      <c r="NW78" s="19"/>
      <c r="NX78" s="19"/>
      <c r="NY78" s="17"/>
      <c r="NZ78" s="19"/>
      <c r="OA78" s="19"/>
      <c r="OB78" s="19"/>
      <c r="OC78" s="19"/>
      <c r="OD78" s="19"/>
      <c r="OE78" s="19"/>
      <c r="OF78" s="19"/>
      <c r="OG78" s="19"/>
      <c r="OH78" s="17"/>
      <c r="OI78" s="19"/>
      <c r="OJ78" s="19"/>
      <c r="OK78" s="19"/>
      <c r="OL78" s="19"/>
      <c r="OM78" s="19"/>
      <c r="ON78" s="19"/>
      <c r="OO78" s="19"/>
      <c r="OP78" s="19"/>
      <c r="OQ78" s="17"/>
      <c r="OR78" s="19"/>
      <c r="OS78" s="19"/>
      <c r="OT78" s="19"/>
      <c r="OU78" s="19"/>
      <c r="OV78" s="19"/>
      <c r="OW78" s="17"/>
      <c r="OX78" s="19"/>
      <c r="OY78" s="19"/>
      <c r="OZ78" s="19"/>
      <c r="PA78" s="19"/>
      <c r="PB78" s="19"/>
      <c r="PC78" s="17"/>
      <c r="PD78" s="19"/>
      <c r="PE78" s="19"/>
      <c r="PF78" s="19"/>
      <c r="PG78" s="19"/>
      <c r="PH78" s="19"/>
      <c r="PI78" s="19"/>
      <c r="PJ78" s="19"/>
      <c r="PK78" s="19"/>
      <c r="PL78" s="17"/>
      <c r="PM78" s="19"/>
      <c r="PN78" s="19"/>
      <c r="PO78" s="19"/>
      <c r="PP78" s="19"/>
      <c r="PQ78" s="19"/>
      <c r="PR78" s="19"/>
      <c r="PS78" s="19"/>
      <c r="PT78" s="19"/>
      <c r="PU78" s="17"/>
      <c r="PV78" s="19"/>
      <c r="PW78" s="16"/>
      <c r="PX78" s="16"/>
      <c r="PY78" s="16"/>
      <c r="PZ78" s="19"/>
      <c r="QA78" s="16"/>
      <c r="QB78" s="16"/>
      <c r="QC78" s="19"/>
      <c r="QD78" s="17"/>
      <c r="QE78" s="19"/>
      <c r="QF78" s="16"/>
      <c r="QG78" s="16"/>
      <c r="QH78" s="16"/>
      <c r="QI78" s="19"/>
      <c r="QJ78" s="16"/>
      <c r="QK78" s="16"/>
      <c r="QL78" s="19"/>
      <c r="QM78" s="17"/>
      <c r="QN78" s="19"/>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0" x14ac:dyDescent="0.25">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49"/>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9"/>
      <c r="GT79" s="49"/>
      <c r="GU79" s="19"/>
      <c r="GV79" s="19"/>
      <c r="GW79" s="19"/>
      <c r="GX79" s="19"/>
      <c r="GY79" s="19"/>
      <c r="GZ79" s="19"/>
      <c r="HA79" s="17"/>
      <c r="HB79" s="19"/>
      <c r="HC79" s="19"/>
      <c r="HD79" s="19"/>
      <c r="HE79" s="19"/>
      <c r="HF79" s="19"/>
      <c r="HG79" s="19"/>
      <c r="HH79" s="19"/>
      <c r="HI79" s="19"/>
      <c r="HJ79" s="19"/>
      <c r="HK79" s="19"/>
      <c r="HL79" s="19"/>
      <c r="HM79" s="19"/>
      <c r="HN79" s="19"/>
      <c r="HO79" s="19"/>
      <c r="HP79" s="19"/>
      <c r="HQ79" s="17"/>
      <c r="HR79" s="19"/>
      <c r="HS79" s="19"/>
      <c r="HT79" s="19"/>
      <c r="HU79" s="19"/>
      <c r="HV79" s="19"/>
      <c r="HW79" s="19"/>
      <c r="HX79" s="17"/>
      <c r="HY79" s="4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9"/>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6"/>
      <c r="KG79" s="16"/>
      <c r="KH79" s="16"/>
      <c r="KI79" s="16"/>
      <c r="KJ79" s="16"/>
      <c r="KK79" s="16"/>
      <c r="KL79" s="16"/>
      <c r="KM79" s="16"/>
      <c r="KN79" s="49"/>
      <c r="KO79" s="19"/>
      <c r="KP79" s="19"/>
      <c r="KQ79" s="19"/>
      <c r="KR79" s="19"/>
      <c r="KS79" s="19"/>
      <c r="KT79" s="17"/>
      <c r="KU79" s="16"/>
      <c r="KV79" s="16"/>
      <c r="KW79" s="16"/>
      <c r="KX79" s="16"/>
      <c r="KY79" s="19"/>
      <c r="KZ79" s="16"/>
      <c r="LA79" s="16"/>
      <c r="LB79" s="16"/>
      <c r="LC79" s="16"/>
      <c r="LD79" s="17"/>
      <c r="LE79" s="16"/>
      <c r="LF79" s="16"/>
      <c r="LG79" s="16"/>
      <c r="LH79" s="16"/>
      <c r="LI79" s="16"/>
      <c r="LJ79" s="16"/>
      <c r="LK79" s="49"/>
      <c r="LL79" s="16"/>
      <c r="LM79" s="16"/>
      <c r="LN79" s="19"/>
      <c r="LO79" s="19"/>
      <c r="LP79" s="19"/>
      <c r="LQ79" s="49"/>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6"/>
      <c r="MP79" s="49"/>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9"/>
      <c r="NO79" s="19"/>
      <c r="NP79" s="19"/>
      <c r="NQ79" s="19"/>
      <c r="NR79" s="19"/>
      <c r="NS79" s="17"/>
      <c r="NT79" s="19"/>
      <c r="NU79" s="19"/>
      <c r="NV79" s="19"/>
      <c r="NW79" s="19"/>
      <c r="NX79" s="19"/>
      <c r="NY79" s="17"/>
      <c r="NZ79" s="19"/>
      <c r="OA79" s="19"/>
      <c r="OB79" s="19"/>
      <c r="OC79" s="19"/>
      <c r="OD79" s="19"/>
      <c r="OE79" s="19"/>
      <c r="OF79" s="19"/>
      <c r="OG79" s="19"/>
      <c r="OH79" s="17"/>
      <c r="OI79" s="19"/>
      <c r="OJ79" s="19"/>
      <c r="OK79" s="19"/>
      <c r="OL79" s="19"/>
      <c r="OM79" s="19"/>
      <c r="ON79" s="19"/>
      <c r="OO79" s="19"/>
      <c r="OP79" s="19"/>
      <c r="OQ79" s="17"/>
      <c r="OR79" s="19"/>
      <c r="OS79" s="19"/>
      <c r="OT79" s="19"/>
      <c r="OU79" s="19"/>
      <c r="OV79" s="19"/>
      <c r="OW79" s="17"/>
      <c r="OX79" s="19"/>
      <c r="OY79" s="19"/>
      <c r="OZ79" s="19"/>
      <c r="PA79" s="19"/>
      <c r="PB79" s="19"/>
      <c r="PC79" s="17"/>
      <c r="PD79" s="19"/>
      <c r="PE79" s="19"/>
      <c r="PF79" s="19"/>
      <c r="PG79" s="19"/>
      <c r="PH79" s="19"/>
      <c r="PI79" s="19"/>
      <c r="PJ79" s="19"/>
      <c r="PK79" s="19"/>
      <c r="PL79" s="17"/>
      <c r="PM79" s="19"/>
      <c r="PN79" s="19"/>
      <c r="PO79" s="19"/>
      <c r="PP79" s="19"/>
      <c r="PQ79" s="19"/>
      <c r="PR79" s="19"/>
      <c r="PS79" s="19"/>
      <c r="PT79" s="19"/>
      <c r="PU79" s="17"/>
      <c r="PV79" s="19"/>
      <c r="PW79" s="16"/>
      <c r="PX79" s="16"/>
      <c r="PY79" s="16"/>
      <c r="PZ79" s="19"/>
      <c r="QA79" s="16"/>
      <c r="QB79" s="16"/>
      <c r="QC79" s="19"/>
      <c r="QD79" s="17"/>
      <c r="QE79" s="19"/>
      <c r="QF79" s="16"/>
      <c r="QG79" s="16"/>
      <c r="QH79" s="16"/>
      <c r="QI79" s="19"/>
      <c r="QJ79" s="16"/>
      <c r="QK79" s="16"/>
      <c r="QL79" s="19"/>
      <c r="QM79" s="17"/>
      <c r="QN79" s="19"/>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sheetData>
  <mergeCells count="146">
    <mergeCell ref="OX2:PC2"/>
    <mergeCell ref="OX1:PC1"/>
    <mergeCell ref="MP2:MU2"/>
    <mergeCell ref="MP3:MU3"/>
    <mergeCell ref="NN1:NS1"/>
    <mergeCell ref="NN2:NS2"/>
    <mergeCell ref="NN3:NS3"/>
    <mergeCell ref="NT1:NY1"/>
    <mergeCell ref="NT2:NY2"/>
    <mergeCell ref="NT3:NY3"/>
    <mergeCell ref="OR1:OW1"/>
    <mergeCell ref="OR2:OW2"/>
    <mergeCell ref="OR3:OW3"/>
    <mergeCell ref="OI2:OQ2"/>
    <mergeCell ref="OI3:OQ3"/>
    <mergeCell ref="MV2:NC2"/>
    <mergeCell ref="QN2:QV2"/>
    <mergeCell ref="QN3:QV3"/>
    <mergeCell ref="MA1:MI1"/>
    <mergeCell ref="NE1:NM1"/>
    <mergeCell ref="MV1:ND1"/>
    <mergeCell ref="NZ1:OH1"/>
    <mergeCell ref="OI1:OQ1"/>
    <mergeCell ref="PD1:PL1"/>
    <mergeCell ref="QE1:QM1"/>
    <mergeCell ref="PV1:QD1"/>
    <mergeCell ref="QN1:QV1"/>
    <mergeCell ref="MA2:MH2"/>
    <mergeCell ref="QE2:QL2"/>
    <mergeCell ref="PD2:PK2"/>
    <mergeCell ref="PM2:PT2"/>
    <mergeCell ref="PV2:QC2"/>
    <mergeCell ref="QE3:QL3"/>
    <mergeCell ref="MJ3:MO3"/>
    <mergeCell ref="MJ2:MO2"/>
    <mergeCell ref="MJ1:MO1"/>
    <mergeCell ref="MP1:MU1"/>
    <mergeCell ref="NE2:NL2"/>
    <mergeCell ref="NZ2:OG2"/>
    <mergeCell ref="PD3:PK3"/>
    <mergeCell ref="B1:C1"/>
    <mergeCell ref="D1:G1"/>
    <mergeCell ref="H1:W1"/>
    <mergeCell ref="X1:AA1"/>
    <mergeCell ref="AB1:AW1"/>
    <mergeCell ref="AX1:BU1"/>
    <mergeCell ref="EP1:FO1"/>
    <mergeCell ref="FP1:GA1"/>
    <mergeCell ref="GB1:GQ1"/>
    <mergeCell ref="IV1:JG1"/>
    <mergeCell ref="JH1:JS1"/>
    <mergeCell ref="JT1:KE1"/>
    <mergeCell ref="FC2:FO2"/>
    <mergeCell ref="FP2:FU2"/>
    <mergeCell ref="FV2:GA2"/>
    <mergeCell ref="GB2:GP2"/>
    <mergeCell ref="GR2:GS2"/>
    <mergeCell ref="BX1:CA1"/>
    <mergeCell ref="CB1:CQ1"/>
    <mergeCell ref="CR1:CU1"/>
    <mergeCell ref="CV1:DQ1"/>
    <mergeCell ref="DR1:EO1"/>
    <mergeCell ref="HB1:HQ1"/>
    <mergeCell ref="LE1:LJ1"/>
    <mergeCell ref="LK1:LP1"/>
    <mergeCell ref="GR1:GS1"/>
    <mergeCell ref="GT1:HA1"/>
    <mergeCell ref="BV1:BW1"/>
    <mergeCell ref="HR2:HX2"/>
    <mergeCell ref="HY2:IM2"/>
    <mergeCell ref="IO2:IU2"/>
    <mergeCell ref="IV2:JF2"/>
    <mergeCell ref="EP2:FB2"/>
    <mergeCell ref="KN2:KT2"/>
    <mergeCell ref="KU2:KY2"/>
    <mergeCell ref="LE2:LJ2"/>
    <mergeCell ref="LK2:LP2"/>
    <mergeCell ref="KZ2:LD2"/>
    <mergeCell ref="BV2:BW2"/>
    <mergeCell ref="CB2:CE2"/>
    <mergeCell ref="CF2:CI2"/>
    <mergeCell ref="GT2:HA2"/>
    <mergeCell ref="HB2:HP2"/>
    <mergeCell ref="KU1:LD1"/>
    <mergeCell ref="HR1:HX1"/>
    <mergeCell ref="IO1:IU1"/>
    <mergeCell ref="HY1:IN1"/>
    <mergeCell ref="LQ1:LZ1"/>
    <mergeCell ref="PM1:PT1"/>
    <mergeCell ref="B2:C2"/>
    <mergeCell ref="H2:K2"/>
    <mergeCell ref="L2:O2"/>
    <mergeCell ref="P2:S2"/>
    <mergeCell ref="T2:W2"/>
    <mergeCell ref="AB2:AL2"/>
    <mergeCell ref="KF1:KM1"/>
    <mergeCell ref="KN1:KT1"/>
    <mergeCell ref="CJ2:CM2"/>
    <mergeCell ref="CN2:CQ2"/>
    <mergeCell ref="CV2:DF2"/>
    <mergeCell ref="DG2:DQ2"/>
    <mergeCell ref="DR2:EC2"/>
    <mergeCell ref="ED2:EO2"/>
    <mergeCell ref="AM2:AW2"/>
    <mergeCell ref="AX2:BI2"/>
    <mergeCell ref="BJ2:BU2"/>
    <mergeCell ref="LQ2:LX2"/>
    <mergeCell ref="JH2:JR2"/>
    <mergeCell ref="JT2:KD2"/>
    <mergeCell ref="KF2:KI2"/>
    <mergeCell ref="KJ2:KM2"/>
    <mergeCell ref="PM3:PT3"/>
    <mergeCell ref="PV3:QC3"/>
    <mergeCell ref="NE3:NL3"/>
    <mergeCell ref="NZ3:OG3"/>
    <mergeCell ref="LE3:LJ3"/>
    <mergeCell ref="LK3:LP3"/>
    <mergeCell ref="OX3:PC3"/>
    <mergeCell ref="B3:C3"/>
    <mergeCell ref="L3:O3"/>
    <mergeCell ref="P3:S3"/>
    <mergeCell ref="T3:W3"/>
    <mergeCell ref="BX3:CA3"/>
    <mergeCell ref="CF3:CI3"/>
    <mergeCell ref="CJ3:CM3"/>
    <mergeCell ref="CN3:CQ3"/>
    <mergeCell ref="LQ3:LX3"/>
    <mergeCell ref="MA3:MH3"/>
    <mergeCell ref="MV3:NC3"/>
    <mergeCell ref="CR3:CU3"/>
    <mergeCell ref="GR3:GS3"/>
    <mergeCell ref="GT3:HA3"/>
    <mergeCell ref="KU3:KY3"/>
    <mergeCell ref="KZ3:LD3"/>
    <mergeCell ref="QW1:QZ1"/>
    <mergeCell ref="RA1:RD1"/>
    <mergeCell ref="RE1:RH1"/>
    <mergeCell ref="RI1:RL1"/>
    <mergeCell ref="QW2:QZ2"/>
    <mergeCell ref="QW3:QZ3"/>
    <mergeCell ref="RA2:RD2"/>
    <mergeCell ref="RA3:RD3"/>
    <mergeCell ref="RE3:RH3"/>
    <mergeCell ref="RE2:RH2"/>
    <mergeCell ref="RI2:RL2"/>
    <mergeCell ref="RI3:RL3"/>
  </mergeCells>
  <pageMargins left="0.7" right="0.7" top="0.75" bottom="0.75" header="0.3" footer="0.3"/>
  <pageSetup orientation="portrait" horizontalDpi="90" verticalDpi="9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5"/>
  <sheetViews>
    <sheetView showGridLines="0" workbookViewId="0">
      <selection activeCell="D9" sqref="D9"/>
    </sheetView>
  </sheetViews>
  <sheetFormatPr baseColWidth="10" defaultColWidth="11.42578125" defaultRowHeight="12.75" x14ac:dyDescent="0.2"/>
  <cols>
    <col min="1" max="1" width="5.7109375" style="112" customWidth="1"/>
    <col min="2" max="2" width="10.7109375" style="112" customWidth="1"/>
    <col min="3" max="3" width="35.7109375" style="112" customWidth="1"/>
    <col min="4" max="4" width="13.7109375" style="112" customWidth="1"/>
    <col min="5" max="16384" width="11.42578125" style="112"/>
  </cols>
  <sheetData>
    <row r="2" spans="1:5" ht="40.5" customHeight="1" x14ac:dyDescent="0.2">
      <c r="A2" s="115"/>
      <c r="B2" s="388" t="s">
        <v>417</v>
      </c>
      <c r="C2" s="388"/>
      <c r="D2" s="388"/>
      <c r="E2" s="388"/>
    </row>
    <row r="3" spans="1:5" ht="12.75" customHeight="1" thickBot="1" x14ac:dyDescent="0.25">
      <c r="A3" s="159"/>
      <c r="B3" s="159"/>
      <c r="C3" s="115"/>
    </row>
    <row r="4" spans="1:5" ht="30" customHeight="1" thickBot="1" x14ac:dyDescent="0.25">
      <c r="B4" s="424" t="s">
        <v>84</v>
      </c>
      <c r="C4" s="425"/>
      <c r="D4" s="192" t="s">
        <v>193</v>
      </c>
    </row>
    <row r="5" spans="1:5" ht="12.75" customHeight="1" x14ac:dyDescent="0.2">
      <c r="B5" s="193" t="s">
        <v>214</v>
      </c>
      <c r="C5" s="194"/>
      <c r="D5" s="287">
        <f>+IF(Indice!$D$7="Bancos",VLOOKUP(Indice!$D$6,Bancos!$A:$AAV,MATCH(Indice!$C$37,Bancos!$A$1:$AAV$1,0)+ROW(A1)-1,0),IF(Indice!$D$7="CFC",VLOOKUP(Indice!$D$6,CFC!$A:$ABM,MATCH(Indice!$C$37,Bancos!$A$1:$AAV$1,0)+ROW(A1)-1,0),VLOOKUP(Indice!$D$6,Coop!$A:$ABM,MATCH(Indice!$C$37,Bancos!$A$1:$AAV$1,0)+ROW(A1)-1,0)))</f>
        <v>0</v>
      </c>
      <c r="E5" s="195"/>
    </row>
    <row r="6" spans="1:5" ht="12.75" customHeight="1" x14ac:dyDescent="0.2">
      <c r="B6" s="193" t="s">
        <v>215</v>
      </c>
      <c r="C6" s="194"/>
      <c r="D6" s="288">
        <f>+IF(Indice!$D$7="Bancos",VLOOKUP(Indice!$D$6,Bancos!$A:$AAV,MATCH(Indice!$C$37,Bancos!$A$1:$AAV$1,0)+ROW(A2)-1,0),IF(Indice!$D$7="CFC",VLOOKUP(Indice!$D$6,CFC!$A:$ABM,MATCH(Indice!$C$37,Bancos!$A$1:$AAV$1,0)+ROW(A2)-1,0),VLOOKUP(Indice!$D$6,Coop!$A:$ABM,MATCH(Indice!$C$37,Bancos!$A$1:$AAV$1,0)+ROW(A2)-1,0)))</f>
        <v>0.66666666666666696</v>
      </c>
      <c r="E6" s="195"/>
    </row>
    <row r="7" spans="1:5" ht="12.75" customHeight="1" x14ac:dyDescent="0.2">
      <c r="B7" s="193" t="s">
        <v>216</v>
      </c>
      <c r="C7" s="194"/>
      <c r="D7" s="288">
        <f>+IF(Indice!$D$7="Bancos",VLOOKUP(Indice!$D$6,Bancos!$A:$AAV,MATCH(Indice!$C$37,Bancos!$A$1:$AAV$1,0)+ROW(A3)-1,0),IF(Indice!$D$7="CFC",VLOOKUP(Indice!$D$6,CFC!$A:$ABM,MATCH(Indice!$C$37,Bancos!$A$1:$AAV$1,0)+ROW(A3)-1,0),VLOOKUP(Indice!$D$6,Coop!$A:$ABM,MATCH(Indice!$C$37,Bancos!$A$1:$AAV$1,0)+ROW(A3)-1,0)))</f>
        <v>0.66666666666666696</v>
      </c>
      <c r="E7" s="195"/>
    </row>
    <row r="8" spans="1:5" ht="12.75" customHeight="1" x14ac:dyDescent="0.2">
      <c r="B8" s="193" t="s">
        <v>217</v>
      </c>
      <c r="C8" s="194"/>
      <c r="D8" s="288">
        <f>+IF(Indice!$D$7="Bancos",VLOOKUP(Indice!$D$6,Bancos!$A:$AAV,MATCH(Indice!$C$37,Bancos!$A$1:$AAV$1,0)+ROW(A4)-1,0),IF(Indice!$D$7="CFC",VLOOKUP(Indice!$D$6,CFC!$A:$ABM,MATCH(Indice!$C$37,Bancos!$A$1:$AAV$1,0)+ROW(A4)-1,0),VLOOKUP(Indice!$D$6,Coop!$A:$ABM,MATCH(Indice!$C$37,Bancos!$A$1:$AAV$1,0)+ROW(A4)-1,0)))</f>
        <v>0.33333333333333298</v>
      </c>
      <c r="E8" s="195"/>
    </row>
    <row r="9" spans="1:5" ht="12.75" customHeight="1" x14ac:dyDescent="0.2">
      <c r="B9" s="193" t="s">
        <v>218</v>
      </c>
      <c r="C9" s="194"/>
      <c r="D9" s="288">
        <f>+IF(Indice!$D$7="Bancos",VLOOKUP(Indice!$D$6,Bancos!$A:$AAV,MATCH(Indice!$C$37,Bancos!$A$1:$AAV$1,0)+ROW(A5)-1,0),IF(Indice!$D$7="CFC",VLOOKUP(Indice!$D$6,CFC!$A:$ABM,MATCH(Indice!$C$37,Bancos!$A$1:$AAV$1,0)+ROW(A5)-1,0),VLOOKUP(Indice!$D$6,Coop!$A:$ABM,MATCH(Indice!$C$37,Bancos!$A$1:$AAV$1,0)+ROW(A5)-1,0)))</f>
        <v>1</v>
      </c>
      <c r="E9" s="195"/>
    </row>
    <row r="10" spans="1:5" ht="12.75" customHeight="1" x14ac:dyDescent="0.2">
      <c r="B10" s="193" t="s">
        <v>219</v>
      </c>
      <c r="C10" s="194"/>
      <c r="D10" s="288">
        <f>+IF(Indice!$D$7="Bancos",VLOOKUP(Indice!$D$6,Bancos!$A:$AAV,MATCH(Indice!$C$37,Bancos!$A$1:$AAV$1,0)+ROW(A6)-1,0),IF(Indice!$D$7="CFC",VLOOKUP(Indice!$D$6,CFC!$A:$ABM,MATCH(Indice!$C$37,Bancos!$A$1:$AAV$1,0)+ROW(A6)-1,0),VLOOKUP(Indice!$D$6,Coop!$A:$ABM,MATCH(Indice!$C$37,Bancos!$A$1:$AAV$1,0)+ROW(A6)-1,0)))</f>
        <v>0</v>
      </c>
      <c r="E10" s="195"/>
    </row>
    <row r="11" spans="1:5" ht="12.75" customHeight="1" x14ac:dyDescent="0.2">
      <c r="B11" s="193" t="s">
        <v>220</v>
      </c>
      <c r="C11" s="194"/>
      <c r="D11" s="288">
        <f>+IF(Indice!$D$7="Bancos",VLOOKUP(Indice!$D$6,Bancos!$A:$AAV,MATCH(Indice!$C$37,Bancos!$A$1:$AAV$1,0)+ROW(A7)-1,0),IF(Indice!$D$7="CFC",VLOOKUP(Indice!$D$6,CFC!$A:$ABM,MATCH(Indice!$C$37,Bancos!$A$1:$AAV$1,0)+ROW(A7)-1,0),VLOOKUP(Indice!$D$6,Coop!$A:$ABM,MATCH(Indice!$C$37,Bancos!$A$1:$AAV$1,0)+ROW(A7)-1,0)))</f>
        <v>0</v>
      </c>
      <c r="E11" s="195"/>
    </row>
    <row r="12" spans="1:5" ht="12.75" customHeight="1" x14ac:dyDescent="0.2">
      <c r="B12" s="193" t="s">
        <v>221</v>
      </c>
      <c r="C12" s="194"/>
      <c r="D12" s="288">
        <f>+IF(Indice!$D$7="Bancos",VLOOKUP(Indice!$D$6,Bancos!$A:$AAV,MATCH(Indice!$C$37,Bancos!$A$1:$AAV$1,0)+ROW(A8)-1,0),IF(Indice!$D$7="CFC",VLOOKUP(Indice!$D$6,CFC!$A:$ABM,MATCH(Indice!$C$37,Bancos!$A$1:$AAV$1,0)+ROW(A8)-1,0),VLOOKUP(Indice!$D$6,Coop!$A:$ABM,MATCH(Indice!$C$37,Bancos!$A$1:$AAV$1,0)+ROW(A8)-1,0)))</f>
        <v>0</v>
      </c>
      <c r="E12" s="195"/>
    </row>
    <row r="13" spans="1:5" ht="12.75" customHeight="1" x14ac:dyDescent="0.2">
      <c r="B13" s="196" t="s">
        <v>222</v>
      </c>
      <c r="C13" s="194"/>
      <c r="D13" s="288">
        <f>+IF(Indice!$D$7="Bancos",VLOOKUP(Indice!$D$6,Bancos!$A:$AAV,MATCH(Indice!$C$37,Bancos!$A$1:$AAV$1,0)+ROW(A9)-1,0),IF(Indice!$D$7="CFC",VLOOKUP(Indice!$D$6,CFC!$A:$ABM,MATCH(Indice!$C$37,Bancos!$A$1:$AAV$1,0)+ROW(A9)-1,0),VLOOKUP(Indice!$D$6,Coop!$A:$ABM,MATCH(Indice!$C$37,Bancos!$A$1:$AAV$1,0)+ROW(A9)-1,0)))</f>
        <v>0.33333333333333298</v>
      </c>
      <c r="E13" s="195"/>
    </row>
    <row r="14" spans="1:5" ht="15" x14ac:dyDescent="0.2">
      <c r="B14" s="193" t="s">
        <v>223</v>
      </c>
      <c r="C14" s="194"/>
      <c r="D14" s="288">
        <f>+IF(Indice!$D$7="Bancos",VLOOKUP(Indice!$D$6,Bancos!$A:$AAV,MATCH(Indice!$C$37,Bancos!$A$1:$AAV$1,0)+ROW(A10)-1,0),IF(Indice!$D$7="CFC",VLOOKUP(Indice!$D$6,CFC!$A:$ABM,MATCH(Indice!$C$37,Bancos!$A$1:$AAV$1,0)+ROW(A10)-1,0),VLOOKUP(Indice!$D$6,Coop!$A:$ABM,MATCH(Indice!$C$37,Bancos!$A$1:$AAV$1,0)+ROW(A10)-1,0)))</f>
        <v>0.66666666666666696</v>
      </c>
      <c r="E14" s="195"/>
    </row>
    <row r="15" spans="1:5" ht="15.75" thickBot="1" x14ac:dyDescent="0.25">
      <c r="B15" s="197" t="s">
        <v>237</v>
      </c>
      <c r="C15" s="198"/>
      <c r="D15" s="289">
        <f>+IF(Indice!$D$7="Bancos",VLOOKUP(Indice!$D$6,Bancos!$A:$AAV,MATCH(Indice!$C$37,Bancos!$A$1:$AAV$1,0)+ROW(A11)-1,0),IF(Indice!$D$7="CFC",VLOOKUP(Indice!$D$6,CFC!$A:$ABM,MATCH(Indice!$C$37,Bancos!$A$1:$AAV$1,0)+ROW(A11)-1,0),VLOOKUP(Indice!$D$6,Coop!$A:$ABM,MATCH(Indice!$C$37,Bancos!$A$1:$AAV$1,0)+ROW(A11)-1,0)))</f>
        <v>0</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2"/>
  <sheetViews>
    <sheetView showGridLines="0" workbookViewId="0">
      <selection activeCell="B3" sqref="B3"/>
    </sheetView>
  </sheetViews>
  <sheetFormatPr baseColWidth="10" defaultColWidth="11.42578125" defaultRowHeight="12.75" x14ac:dyDescent="0.2"/>
  <cols>
    <col min="1" max="1" width="7.5703125" style="112" customWidth="1"/>
    <col min="2" max="2" width="10.7109375" style="112" customWidth="1"/>
    <col min="3" max="3" width="35.7109375" style="112" customWidth="1"/>
    <col min="4" max="4" width="12.28515625" style="112" bestFit="1" customWidth="1"/>
    <col min="5" max="16384" width="11.42578125" style="112"/>
  </cols>
  <sheetData>
    <row r="2" spans="1:4" ht="39.75" customHeight="1" x14ac:dyDescent="0.2">
      <c r="A2" s="115"/>
      <c r="B2" s="388" t="s">
        <v>419</v>
      </c>
      <c r="C2" s="388"/>
      <c r="D2" s="388"/>
    </row>
    <row r="3" spans="1:4" s="158" customFormat="1" ht="12.75" customHeight="1" thickBot="1" x14ac:dyDescent="0.25">
      <c r="A3" s="179"/>
      <c r="B3" s="159"/>
      <c r="C3" s="159"/>
      <c r="D3" s="179"/>
    </row>
    <row r="4" spans="1:4" ht="15" x14ac:dyDescent="0.2">
      <c r="B4" s="426" t="s">
        <v>6</v>
      </c>
      <c r="C4" s="427"/>
      <c r="D4" s="428"/>
    </row>
    <row r="5" spans="1:4" ht="30" customHeight="1" x14ac:dyDescent="0.2">
      <c r="B5" s="429" t="s">
        <v>84</v>
      </c>
      <c r="C5" s="430"/>
      <c r="D5" s="187" t="s">
        <v>209</v>
      </c>
    </row>
    <row r="6" spans="1:4" ht="15" x14ac:dyDescent="0.25">
      <c r="B6" s="149" t="s">
        <v>33</v>
      </c>
      <c r="C6" s="150"/>
      <c r="D6" s="199">
        <f>+IF(Indice!$D$7="Bancos",VLOOKUP(Indice!$D$6,Bancos!$A:$AAV,MATCH(Indice!$C$38,Bancos!$A$1:$AAV$1,0)+ROW(A1)-1,0),IF(Indice!$D$7="CFC",VLOOKUP(Indice!$D$6,CFC!$A:$ABM,MATCH(Indice!$C$38,Bancos!$A$1:$AAV$1,0)+ROW(A1)-1,0),VLOOKUP(Indice!$D$6,Coop!$A:$ABM,MATCH(Indice!$C$38,Bancos!$A$1:$AAV$1,0)+ROW(A1)-1,0)))</f>
        <v>-0.33333333333333298</v>
      </c>
    </row>
    <row r="7" spans="1:4" ht="15" x14ac:dyDescent="0.25">
      <c r="B7" s="149" t="s">
        <v>34</v>
      </c>
      <c r="C7" s="150"/>
      <c r="D7" s="200">
        <f>+IF(Indice!$D$7="Bancos",VLOOKUP(Indice!$D$6,Bancos!$A:$AAV,MATCH(Indice!$C$38,Bancos!$A$1:$AAV$1,0)+ROW(A2)-1,0),IF(Indice!$D$7="CFC",VLOOKUP(Indice!$D$6,CFC!$A:$ABM,MATCH(Indice!$C$38,Bancos!$A$1:$AAV$1,0)+ROW(A2)-1,0),VLOOKUP(Indice!$D$6,Coop!$A:$ABM,MATCH(Indice!$C$38,Bancos!$A$1:$AAV$1,0)+ROW(A2)-1,0)))</f>
        <v>0</v>
      </c>
    </row>
    <row r="8" spans="1:4" ht="15" x14ac:dyDescent="0.25">
      <c r="B8" s="149" t="s">
        <v>35</v>
      </c>
      <c r="C8" s="150"/>
      <c r="D8" s="200">
        <f>+IF(Indice!$D$7="Bancos",VLOOKUP(Indice!$D$6,Bancos!$A:$AAV,MATCH(Indice!$C$38,Bancos!$A$1:$AAV$1,0)+ROW(A3)-1,0),IF(Indice!$D$7="CFC",VLOOKUP(Indice!$D$6,CFC!$A:$ABM,MATCH(Indice!$C$38,Bancos!$A$1:$AAV$1,0)+ROW(A3)-1,0),VLOOKUP(Indice!$D$6,Coop!$A:$ABM,MATCH(Indice!$C$38,Bancos!$A$1:$AAV$1,0)+ROW(A3)-1,0)))</f>
        <v>0.33333333333333298</v>
      </c>
    </row>
    <row r="9" spans="1:4" ht="15.75" thickBot="1" x14ac:dyDescent="0.3">
      <c r="B9" s="172" t="s">
        <v>36</v>
      </c>
      <c r="C9" s="201"/>
      <c r="D9" s="202">
        <f>+IF(Indice!$D$7="Bancos",VLOOKUP(Indice!$D$6,Bancos!$A:$AAV,MATCH(Indice!$C$38,Bancos!$A$1:$AAV$1,0)+ROW(A4)-1,0),IF(Indice!$D$7="CFC",VLOOKUP(Indice!$D$6,CFC!$A:$ABM,MATCH(Indice!$C$38,Bancos!$A$1:$AAV$1,0)+ROW(A4)-1,0),VLOOKUP(Indice!$D$6,Coop!$A:$ABM,MATCH(Indice!$C$38,Bancos!$A$1:$AAV$1,0)+ROW(A4)-1,0)))</f>
        <v>1</v>
      </c>
    </row>
    <row r="10" spans="1:4" ht="13.5" thickBot="1" x14ac:dyDescent="0.25"/>
    <row r="11" spans="1:4" ht="15" x14ac:dyDescent="0.2">
      <c r="B11" s="426" t="s">
        <v>238</v>
      </c>
      <c r="C11" s="427"/>
      <c r="D11" s="428"/>
    </row>
    <row r="12" spans="1:4" ht="30" customHeight="1" x14ac:dyDescent="0.2">
      <c r="B12" s="429" t="s">
        <v>84</v>
      </c>
      <c r="C12" s="430"/>
      <c r="D12" s="187" t="s">
        <v>209</v>
      </c>
    </row>
    <row r="13" spans="1:4" ht="15" x14ac:dyDescent="0.25">
      <c r="B13" s="149" t="s">
        <v>33</v>
      </c>
      <c r="C13" s="150"/>
      <c r="D13" s="199">
        <f>+IF(Indice!$D$7="Bancos",VLOOKUP(Indice!$D$6,Bancos!$A:$AAV,MATCH(Indice!$C$38,Bancos!$A$1:$AAV$1,0)+ROW(A4),0),IF(Indice!$D$7="CFC",VLOOKUP(Indice!$D$6,CFC!$A:$ABM,MATCH(Indice!$C$38,Bancos!$A$1:$AAV$1,0)+ROW(A4),0),VLOOKUP(Indice!$D$6,Coop!$A:$ABM,MATCH(Indice!$C$38,Bancos!$A$1:$AAV$1,0)+ROW(A4)-1,0)))</f>
        <v>1</v>
      </c>
    </row>
    <row r="14" spans="1:4" ht="15" x14ac:dyDescent="0.25">
      <c r="B14" s="149" t="s">
        <v>34</v>
      </c>
      <c r="C14" s="150"/>
      <c r="D14" s="200">
        <f>+IF(Indice!$D$7="Bancos",VLOOKUP(Indice!$D$6,Bancos!$A:$AAV,MATCH(Indice!$C$38,Bancos!$A$1:$AAV$1,0)+ROW(A5),0),IF(Indice!$D$7="CFC",VLOOKUP(Indice!$D$6,CFC!$A:$ABM,MATCH(Indice!$C$38,Bancos!$A$1:$AAV$1,0)+ROW(A5),0),VLOOKUP(Indice!$D$6,Coop!$A:$ABM,MATCH(Indice!$C$38,Bancos!$A$1:$AAV$1,0)+ROW(A5)-1,0)))</f>
        <v>0</v>
      </c>
    </row>
    <row r="15" spans="1:4" ht="15" x14ac:dyDescent="0.25">
      <c r="B15" s="149" t="s">
        <v>35</v>
      </c>
      <c r="C15" s="150"/>
      <c r="D15" s="200">
        <f>+IF(Indice!$D$7="Bancos",VLOOKUP(Indice!$D$6,Bancos!$A:$AAV,MATCH(Indice!$C$38,Bancos!$A$1:$AAV$1,0)+ROW(A6),0),IF(Indice!$D$7="CFC",VLOOKUP(Indice!$D$6,CFC!$A:$ABM,MATCH(Indice!$C$38,Bancos!$A$1:$AAV$1,0)+ROW(A6),0),VLOOKUP(Indice!$D$6,Coop!$A:$ABM,MATCH(Indice!$C$38,Bancos!$A$1:$AAV$1,0)+ROW(A6)-1,0)))</f>
        <v>0</v>
      </c>
    </row>
    <row r="16" spans="1:4" ht="15.75" thickBot="1" x14ac:dyDescent="0.3">
      <c r="B16" s="172" t="s">
        <v>36</v>
      </c>
      <c r="C16" s="201"/>
      <c r="D16" s="202">
        <f>+IF(Indice!$D$7="Bancos",VLOOKUP(Indice!$D$6,Bancos!$A:$AAV,MATCH(Indice!$C$38,Bancos!$A$1:$AAV$1,0)+ROW(A7),0),IF(Indice!$D$7="CFC",VLOOKUP(Indice!$D$6,CFC!$A:$ABM,MATCH(Indice!$C$38,Bancos!$A$1:$AAV$1,0)+ROW(A7),0),VLOOKUP(Indice!$D$6,Coop!$A:$ABM,MATCH(Indice!$C$38,Bancos!$A$1:$AAV$1,0)+ROW(A7)-1,0)))</f>
        <v>-0.33333333333333298</v>
      </c>
    </row>
    <row r="17" spans="4:6" ht="15" x14ac:dyDescent="0.25">
      <c r="D17" s="203"/>
    </row>
    <row r="18" spans="4:6" ht="15" x14ac:dyDescent="0.25">
      <c r="D18" s="203"/>
    </row>
    <row r="19" spans="4:6" ht="15" x14ac:dyDescent="0.25">
      <c r="D19" s="203"/>
      <c r="E19" s="204"/>
      <c r="F19" s="204"/>
    </row>
    <row r="20" spans="4:6" ht="15" x14ac:dyDescent="0.25">
      <c r="D20" s="203"/>
      <c r="E20" s="204"/>
      <c r="F20" s="204"/>
    </row>
    <row r="21" spans="4:6" ht="15" x14ac:dyDescent="0.25">
      <c r="D21" s="203"/>
      <c r="E21" s="204"/>
      <c r="F21" s="204"/>
    </row>
    <row r="22" spans="4:6" ht="15" x14ac:dyDescent="0.25">
      <c r="D22" s="203"/>
      <c r="E22" s="204"/>
      <c r="F22" s="204"/>
    </row>
  </sheetData>
  <mergeCells count="5">
    <mergeCell ref="B2:D2"/>
    <mergeCell ref="B4:D4"/>
    <mergeCell ref="B5:C5"/>
    <mergeCell ref="B11:D11"/>
    <mergeCell ref="B12:C12"/>
  </mergeCells>
  <pageMargins left="0.75" right="0.75" top="1" bottom="1" header="0.5" footer="0.5"/>
  <pageSetup paperSize="9" orientation="portrait" horizontalDpi="90" verticalDpi="9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6"/>
  <sheetViews>
    <sheetView showGridLines="0" workbookViewId="0">
      <selection activeCell="B5" sqref="B5"/>
    </sheetView>
  </sheetViews>
  <sheetFormatPr baseColWidth="10" defaultColWidth="11.42578125" defaultRowHeight="15.95" customHeight="1" x14ac:dyDescent="0.2"/>
  <cols>
    <col min="1" max="1" width="3.5703125" style="112" customWidth="1"/>
    <col min="2" max="2" width="20.140625" style="112" customWidth="1"/>
    <col min="3" max="3" width="21.5703125" style="112" customWidth="1"/>
    <col min="4" max="4" width="17.42578125" style="112" customWidth="1"/>
    <col min="5" max="16384" width="11.42578125" style="112"/>
  </cols>
  <sheetData>
    <row r="1" spans="2:4" ht="12.75" x14ac:dyDescent="0.2"/>
    <row r="2" spans="2:4" ht="40.5" customHeight="1" x14ac:dyDescent="0.2">
      <c r="B2" s="388" t="s">
        <v>418</v>
      </c>
      <c r="C2" s="388"/>
      <c r="D2" s="388"/>
    </row>
    <row r="3" spans="2:4" ht="13.5" thickBot="1" x14ac:dyDescent="0.25">
      <c r="B3" s="143"/>
      <c r="C3" s="143"/>
      <c r="D3" s="143"/>
    </row>
    <row r="4" spans="2:4" ht="15.95" customHeight="1" x14ac:dyDescent="0.2">
      <c r="B4" s="409" t="s">
        <v>84</v>
      </c>
      <c r="C4" s="410"/>
      <c r="D4" s="163" t="s">
        <v>209</v>
      </c>
    </row>
    <row r="5" spans="2:4" ht="15.95" customHeight="1" x14ac:dyDescent="0.2">
      <c r="B5" s="175" t="s">
        <v>0</v>
      </c>
      <c r="C5" s="258"/>
      <c r="D5" s="151">
        <f>+IF(Indice!$D$7="Bancos",VLOOKUP(Indice!$D$6,Bancos!$A:$AAV,MATCH(Indice!$C$39,Bancos!$A$1:$AAV$1,0)+ROW(A1)-1,0),IF(Indice!$D$7="CFC",VLOOKUP(Indice!$D$6,CFC!$A:$ABM,MATCH(Indice!$C$39,Bancos!$A$1:$AAV$1,0)+ROW(A1)-1,0),VLOOKUP(Indice!$D$6,Coop!$A:$ABM,MATCH(Indice!$C$39,Bancos!$A$1:$AAV$1,0)+ROW(A1)-1,0)))</f>
        <v>0</v>
      </c>
    </row>
    <row r="6" spans="2:4" ht="15.95" customHeight="1" x14ac:dyDescent="0.2">
      <c r="B6" s="175" t="s">
        <v>210</v>
      </c>
      <c r="C6" s="258"/>
      <c r="D6" s="151">
        <f>+IF(Indice!$D$7="Bancos",VLOOKUP(Indice!$D$6,Bancos!$A:$AAV,MATCH(Indice!$C$39,Bancos!$A$1:$AAV$1,0)+ROW(A2)-1,0),IF(Indice!$D$7="CFC",VLOOKUP(Indice!$D$6,CFC!$A:$ABM,MATCH(Indice!$C$39,Bancos!$A$1:$AAV$1,0)+ROW(A2)-1,0),VLOOKUP(Indice!$D$6,Coop!$A:$ABM,MATCH(Indice!$C$39,Bancos!$A$1:$AAV$1,0)+ROW(A2)-1,0)))</f>
        <v>0</v>
      </c>
    </row>
    <row r="7" spans="2:4" ht="15.95" customHeight="1" x14ac:dyDescent="0.2">
      <c r="B7" s="175" t="s">
        <v>211</v>
      </c>
      <c r="C7" s="258"/>
      <c r="D7" s="151">
        <f>+IF(Indice!$D$7="Bancos",VLOOKUP(Indice!$D$6,Bancos!$A:$AAV,MATCH(Indice!$C$39,Bancos!$A$1:$AAV$1,0)+ROW(A3)-1,0),IF(Indice!$D$7="CFC",VLOOKUP(Indice!$D$6,CFC!$A:$ABM,MATCH(Indice!$C$39,Bancos!$A$1:$AAV$1,0)+ROW(A3)-1,0),VLOOKUP(Indice!$D$6,Coop!$A:$ABM,MATCH(Indice!$C$39,Bancos!$A$1:$AAV$1,0)+ROW(A3)-1,0)))</f>
        <v>0</v>
      </c>
    </row>
    <row r="8" spans="2:4" ht="15.95" customHeight="1" x14ac:dyDescent="0.2">
      <c r="B8" s="175" t="s">
        <v>212</v>
      </c>
      <c r="C8" s="258"/>
      <c r="D8" s="151">
        <f>+IF(Indice!$D$7="Bancos",VLOOKUP(Indice!$D$6,Bancos!$A:$AAV,MATCH(Indice!$C$39,Bancos!$A$1:$AAV$1,0)+ROW(A4)-1,0),IF(Indice!$D$7="CFC",VLOOKUP(Indice!$D$6,CFC!$A:$ABM,MATCH(Indice!$C$39,Bancos!$A$1:$AAV$1,0)+ROW(A4)-1,0),VLOOKUP(Indice!$D$6,Coop!$A:$ABM,MATCH(Indice!$C$39,Bancos!$A$1:$AAV$1,0)+ROW(A4)-1,0)))</f>
        <v>0</v>
      </c>
    </row>
    <row r="9" spans="2:4" ht="15.95" customHeight="1" x14ac:dyDescent="0.2">
      <c r="B9" s="175" t="s">
        <v>213</v>
      </c>
      <c r="C9" s="258"/>
      <c r="D9" s="151">
        <f>+IF(Indice!$D$7="Bancos",VLOOKUP(Indice!$D$6,Bancos!$A:$AAV,MATCH(Indice!$C$39,Bancos!$A$1:$AAV$1,0)+ROW(A5)-1,0),IF(Indice!$D$7="CFC",VLOOKUP(Indice!$D$6,CFC!$A:$ABM,MATCH(Indice!$C$39,Bancos!$A$1:$AAV$1,0)+ROW(A5)-1,0),VLOOKUP(Indice!$D$6,Coop!$A:$ABM,MATCH(Indice!$C$39,Bancos!$A$1:$AAV$1,0)+ROW(A5)-1,0)))</f>
        <v>0</v>
      </c>
    </row>
    <row r="10" spans="2:4" ht="15.95" customHeight="1" x14ac:dyDescent="0.2">
      <c r="B10" s="175" t="s">
        <v>2</v>
      </c>
      <c r="C10" s="258"/>
      <c r="D10" s="151">
        <f>+IF(Indice!$D$7="Bancos",VLOOKUP(Indice!$D$6,Bancos!$A:$AAV,MATCH(Indice!$C$39,Bancos!$A$1:$AAV$1,0)+ROW(A6)-1,0),IF(Indice!$D$7="CFC",VLOOKUP(Indice!$D$6,CFC!$A:$ABM,MATCH(Indice!$C$39,Bancos!$A$1:$AAV$1,0)+ROW(A6)-1,0),VLOOKUP(Indice!$D$6,Coop!$A:$ABM,MATCH(Indice!$C$39,Bancos!$A$1:$AAV$1,0)+ROW(A6)-1,0)))</f>
        <v>0</v>
      </c>
    </row>
    <row r="11" spans="2:4" ht="15.95" customHeight="1" thickBot="1" x14ac:dyDescent="0.25">
      <c r="B11" s="177" t="s">
        <v>3</v>
      </c>
      <c r="C11" s="178"/>
      <c r="D11" s="154">
        <f>+IF(Indice!$D$7="Bancos",VLOOKUP(Indice!$D$6,Bancos!$A:$AAV,MATCH(Indice!$C$39,Bancos!$A$1:$AAV$1,0)+ROW(A7)-1,0),IF(Indice!$D$7="CFC",VLOOKUP(Indice!$D$6,CFC!$A:$ABM,MATCH(Indice!$C$39,Bancos!$A$1:$AAV$1,0)+ROW(A7)-1,0),VLOOKUP(Indice!$D$6,Coop!$A:$ABM,MATCH(Indice!$C$39,Bancos!$A$1:$AAV$1,0)+ROW(A7)-1,0)))</f>
        <v>0</v>
      </c>
    </row>
    <row r="16" spans="2:4" ht="15.95" customHeight="1" x14ac:dyDescent="0.2">
      <c r="B16" s="207"/>
    </row>
  </sheetData>
  <mergeCells count="2">
    <mergeCell ref="B2:D2"/>
    <mergeCell ref="B4:C4"/>
  </mergeCells>
  <pageMargins left="0.7" right="0.7" top="0.75" bottom="0.75" header="0.3" footer="0.3"/>
  <pageSetup paperSize="9" orientation="portrait" horizontalDpi="90" verticalDpi="9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L15"/>
  <sheetViews>
    <sheetView showGridLines="0" workbookViewId="0">
      <selection activeCell="C5" sqref="C5"/>
    </sheetView>
  </sheetViews>
  <sheetFormatPr baseColWidth="10" defaultColWidth="11.42578125" defaultRowHeight="12.75" x14ac:dyDescent="0.2"/>
  <cols>
    <col min="1" max="1" width="7.5703125" style="112" customWidth="1"/>
    <col min="2" max="2" width="24.140625" style="112" customWidth="1"/>
    <col min="3" max="3" width="24" style="320" bestFit="1" customWidth="1"/>
    <col min="4" max="11" width="11.42578125" style="112"/>
    <col min="12" max="12" width="12.7109375" style="112" customWidth="1"/>
    <col min="13" max="16384" width="11.42578125" style="112"/>
  </cols>
  <sheetData>
    <row r="1" spans="2:12" ht="15.95" customHeight="1" x14ac:dyDescent="0.2"/>
    <row r="2" spans="2:12" x14ac:dyDescent="0.2">
      <c r="B2" s="431" t="s">
        <v>435</v>
      </c>
      <c r="C2" s="431"/>
      <c r="D2" s="431"/>
      <c r="E2" s="431"/>
      <c r="F2" s="431"/>
      <c r="G2" s="431"/>
      <c r="H2" s="431"/>
      <c r="I2" s="431"/>
      <c r="J2" s="431"/>
      <c r="K2" s="431"/>
      <c r="L2" s="431"/>
    </row>
    <row r="3" spans="2:12" ht="15.95" customHeight="1" x14ac:dyDescent="0.2"/>
    <row r="4" spans="2:12" x14ac:dyDescent="0.2">
      <c r="B4" s="205" t="s">
        <v>84</v>
      </c>
      <c r="C4" s="321" t="s">
        <v>403</v>
      </c>
      <c r="D4" s="115"/>
      <c r="E4" s="115"/>
    </row>
    <row r="5" spans="2:12" ht="15.95" customHeight="1" x14ac:dyDescent="0.2">
      <c r="B5" s="140" t="s">
        <v>90</v>
      </c>
      <c r="C5" s="322">
        <f>IF(Indice!D$7="Bancos",VLOOKUP(Indice!D$6,Bancos!$A:$AAV,MATCH(Indice!C$40,Bancos!$A$1:$AAV$1,0)+ROW(A1)-1,0),IF(Indice!D$7="CFC",VLOOKUP(Indice!D$6,CFC!$A:$ABM,MATCH(Indice!C$40,Bancos!$A$1:$AAV$1,0)+ROW(A1)-1,0),VLOOKUP(Indice!D$6,Coop!$A:$ABM,MATCH(Indice!C$40,Bancos!$A$1:$AAV$1,0)+ROW(A1)-1,0)))</f>
        <v>5521.3333333333303</v>
      </c>
      <c r="D5" s="115"/>
      <c r="E5" s="115"/>
    </row>
    <row r="6" spans="2:12" ht="15.95" customHeight="1" x14ac:dyDescent="0.2">
      <c r="B6" s="140" t="s">
        <v>91</v>
      </c>
      <c r="C6" s="323">
        <f>IF(Indice!D$7="Bancos",VLOOKUP(Indice!D$6,Bancos!$A:$AAV,MATCH(Indice!C$40,Bancos!$A$1:$AAV$1,0)+ROW(A2)-1,0),IF(Indice!D$7="CFC",VLOOKUP(Indice!D$6,CFC!$A:$ABM,MATCH(Indice!C$40,Bancos!$A$1:$AAV$1,0)+ROW(A2)-1,0),VLOOKUP(Indice!D$6,Coop!$A:$ABM,MATCH(Indice!C$40,Bancos!$A$1:$AAV$1,0)+ROW(A2)-1,0)))</f>
        <v>300.66666666666703</v>
      </c>
      <c r="D6" s="115"/>
      <c r="E6" s="115"/>
    </row>
    <row r="7" spans="2:12" ht="15.95" customHeight="1" x14ac:dyDescent="0.2">
      <c r="B7" s="140" t="s">
        <v>92</v>
      </c>
      <c r="C7" s="323">
        <f>IF(Indice!D$7="Bancos",VLOOKUP(Indice!D$6,Bancos!$A:$AAV,MATCH(Indice!C$40,Bancos!$A$1:$AAV$1,0)+ROW(A3)-1,0),IF(Indice!D$7="CFC",VLOOKUP(Indice!D$6,CFC!$A:$ABM,MATCH(Indice!C$40,Bancos!$A$1:$AAV$1,0)+ROW(A3)-1,0),VLOOKUP(Indice!D$6,Coop!$A:$ABM,MATCH(Indice!C$40,Bancos!$A$1:$AAV$1,0)+ROW(A3)-1,0)))</f>
        <v>749.33333333333303</v>
      </c>
      <c r="D7" s="115"/>
      <c r="E7" s="115"/>
    </row>
    <row r="8" spans="2:12" ht="15.95" customHeight="1" x14ac:dyDescent="0.2">
      <c r="B8" s="141" t="s">
        <v>93</v>
      </c>
      <c r="C8" s="324">
        <f>IF(Indice!D$7="Bancos",VLOOKUP(Indice!D$6,Bancos!$A:$AAV,MATCH(Indice!C$40,Bancos!$A$1:$AAV$1,0)+ROW(A4)-1,0),IF(Indice!D$7="CFC",VLOOKUP(Indice!D$6,CFC!$A:$ABM,MATCH(Indice!C$40,Bancos!$A$1:$AAV$1,0)+ROW(A4)-1,0),VLOOKUP(Indice!D$6,Coop!$A:$ABM,MATCH(Indice!C$40,Bancos!$A$1:$AAV$1,0)+ROW(A4)-1,0)))</f>
        <v>1145</v>
      </c>
      <c r="D8" s="115"/>
      <c r="E8" s="115"/>
    </row>
    <row r="9" spans="2:12" ht="15.95" customHeight="1" x14ac:dyDescent="0.25">
      <c r="B9" s="115"/>
      <c r="C9" s="325"/>
      <c r="D9" s="115"/>
      <c r="E9" s="115"/>
    </row>
    <row r="10" spans="2:12" ht="15.95" customHeight="1" x14ac:dyDescent="0.2"/>
    <row r="11" spans="2:12" ht="15.95" customHeight="1" x14ac:dyDescent="0.2"/>
    <row r="12" spans="2:12" ht="15.95" customHeight="1" x14ac:dyDescent="0.2"/>
    <row r="13" spans="2:12" ht="15.95" customHeight="1" x14ac:dyDescent="0.2"/>
    <row r="14" spans="2:12" ht="15.95" customHeight="1" x14ac:dyDescent="0.2"/>
    <row r="15" spans="2:12" ht="15.95" customHeight="1" x14ac:dyDescent="0.2"/>
  </sheetData>
  <mergeCells count="1">
    <mergeCell ref="B2:L2"/>
  </mergeCells>
  <pageMargins left="0.7" right="0.7" top="0.75" bottom="0.75" header="0.3" footer="0.3"/>
  <pageSetup paperSize="9" orientation="portrait" horizontalDpi="90" verticalDpi="9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I19"/>
  <sheetViews>
    <sheetView showGridLines="0" workbookViewId="0">
      <selection activeCell="E13" sqref="E13"/>
    </sheetView>
  </sheetViews>
  <sheetFormatPr baseColWidth="10" defaultColWidth="11.42578125" defaultRowHeight="12.75" x14ac:dyDescent="0.2"/>
  <cols>
    <col min="1" max="1" width="7.5703125" style="112" customWidth="1"/>
    <col min="2" max="2" width="24.140625" style="112" customWidth="1"/>
    <col min="3" max="3" width="24" style="129" bestFit="1" customWidth="1"/>
    <col min="4" max="16384" width="11.42578125" style="112"/>
  </cols>
  <sheetData>
    <row r="1" spans="2:9" ht="15.95" customHeight="1" x14ac:dyDescent="0.2"/>
    <row r="2" spans="2:9" x14ac:dyDescent="0.2">
      <c r="B2" s="432" t="s">
        <v>436</v>
      </c>
      <c r="C2" s="432" t="s">
        <v>88</v>
      </c>
      <c r="D2" s="432" t="s">
        <v>88</v>
      </c>
      <c r="E2" s="432" t="s">
        <v>88</v>
      </c>
      <c r="F2" s="432" t="s">
        <v>88</v>
      </c>
      <c r="G2" s="432" t="s">
        <v>88</v>
      </c>
      <c r="H2" s="432" t="s">
        <v>88</v>
      </c>
      <c r="I2" s="432" t="s">
        <v>88</v>
      </c>
    </row>
    <row r="3" spans="2:9" ht="15.95" customHeight="1" x14ac:dyDescent="0.2">
      <c r="B3" s="207"/>
      <c r="C3" s="326"/>
      <c r="D3" s="207"/>
      <c r="E3" s="207"/>
      <c r="F3" s="207"/>
      <c r="G3" s="207"/>
      <c r="H3" s="207"/>
      <c r="I3" s="207"/>
    </row>
    <row r="4" spans="2:9" x14ac:dyDescent="0.2">
      <c r="B4" s="205" t="s">
        <v>84</v>
      </c>
      <c r="C4" s="319" t="s">
        <v>403</v>
      </c>
      <c r="D4" s="208"/>
      <c r="E4" s="208"/>
      <c r="F4" s="207"/>
      <c r="G4" s="207"/>
      <c r="H4" s="207"/>
      <c r="I4" s="207"/>
    </row>
    <row r="5" spans="2:9" ht="15.95" customHeight="1" x14ac:dyDescent="0.2">
      <c r="B5" s="140" t="s">
        <v>90</v>
      </c>
      <c r="C5" s="327">
        <f>IF(Indice!D$7="Bancos",VLOOKUP(Indice!D$6,Bancos!$A:$AAV,MATCH(Indice!C$41,Bancos!$A$1:$AAV$1,0)+ROW(A1)-1,0),IF(Indice!D$7="CFC",VLOOKUP(Indice!D$6,CFC!$A:$ABM,MATCH(Indice!C$41,Bancos!$A$1:$AAV$1,0)+ROW(A1)-1,0),VLOOKUP(Indice!D$6,Coop!$A:$ABM,MATCH(Indice!C$41,Bancos!$A$1:$AAV$1,0)+ROW(A1)-1,0)))</f>
        <v>0</v>
      </c>
      <c r="D5" s="208"/>
      <c r="E5" s="208"/>
      <c r="F5" s="207"/>
      <c r="G5" s="207"/>
      <c r="H5" s="207"/>
      <c r="I5" s="207"/>
    </row>
    <row r="6" spans="2:9" ht="15.95" customHeight="1" x14ac:dyDescent="0.2">
      <c r="B6" s="140" t="s">
        <v>91</v>
      </c>
      <c r="C6" s="327">
        <f>IF(Indice!D$7="Bancos",VLOOKUP(Indice!D$6,Bancos!$A:$AAV,MATCH(Indice!C$41,Bancos!$A$1:$AAV$1,0)+ROW(A2)-1,0),IF(Indice!D$7="CFC",VLOOKUP(Indice!D$6,CFC!$A:$ABM,MATCH(Indice!C$41,Bancos!$A$1:$AAV$1,0)+ROW(A2)-1,0),VLOOKUP(Indice!D$6,Coop!$A:$ABM,MATCH(Indice!C$41,Bancos!$A$1:$AAV$1,0)+ROW(A2)-1,0)))</f>
        <v>0</v>
      </c>
      <c r="D6" s="208"/>
      <c r="E6" s="208"/>
      <c r="F6" s="207"/>
      <c r="G6" s="207"/>
      <c r="H6" s="207"/>
      <c r="I6" s="207"/>
    </row>
    <row r="7" spans="2:9" ht="15.95" customHeight="1" x14ac:dyDescent="0.2">
      <c r="B7" s="140" t="s">
        <v>92</v>
      </c>
      <c r="C7" s="327">
        <f>IF(Indice!D$7="Bancos",VLOOKUP(Indice!D$6,Bancos!$A:$AAV,MATCH(Indice!C$41,Bancos!$A$1:$AAV$1,0)+ROW(A3)-1,0),IF(Indice!D$7="CFC",VLOOKUP(Indice!D$6,CFC!$A:$ABM,MATCH(Indice!C$41,Bancos!$A$1:$AAV$1,0)+ROW(A3)-1,0),VLOOKUP(Indice!D$6,Coop!$A:$ABM,MATCH(Indice!C$41,Bancos!$A$1:$AAV$1,0)+ROW(A3)-1,0)))</f>
        <v>0</v>
      </c>
      <c r="D7" s="208"/>
      <c r="E7" s="208"/>
      <c r="F7" s="207"/>
      <c r="G7" s="207"/>
      <c r="H7" s="207"/>
      <c r="I7" s="207"/>
    </row>
    <row r="8" spans="2:9" ht="15.95" customHeight="1" x14ac:dyDescent="0.2">
      <c r="B8" s="141" t="s">
        <v>93</v>
      </c>
      <c r="C8" s="328">
        <f>IF(Indice!D$7="Bancos",VLOOKUP(Indice!D$6,Bancos!$A:$AAV,MATCH(Indice!C$41,Bancos!$A$1:$AAV$1,0)+ROW(A4)-1,0),IF(Indice!D$7="CFC",VLOOKUP(Indice!D$6,CFC!$A:$ABM,MATCH(Indice!C$41,Bancos!$A$1:$AAV$1,0)+ROW(A4)-1,0),VLOOKUP(Indice!D$6,Coop!$A:$ABM,MATCH(Indice!C$41,Bancos!$A$1:$AAV$1,0)+ROW(A4)-1,0)))</f>
        <v>0</v>
      </c>
      <c r="D8" s="208"/>
      <c r="E8" s="208"/>
      <c r="F8" s="207"/>
      <c r="G8" s="207"/>
      <c r="H8" s="207"/>
      <c r="I8" s="207"/>
    </row>
    <row r="9" spans="2:9" ht="15.95" customHeight="1" x14ac:dyDescent="0.2">
      <c r="B9" s="208"/>
      <c r="C9" s="329"/>
      <c r="D9" s="208"/>
      <c r="E9" s="208"/>
      <c r="F9" s="207"/>
      <c r="G9" s="207"/>
      <c r="H9" s="207"/>
      <c r="I9" s="207"/>
    </row>
    <row r="10" spans="2:9" ht="15.95" customHeight="1" x14ac:dyDescent="0.2"/>
    <row r="11" spans="2:9" ht="15.95" customHeight="1" x14ac:dyDescent="0.2"/>
    <row r="12" spans="2:9" ht="15.95" customHeight="1" x14ac:dyDescent="0.2"/>
    <row r="13" spans="2:9" ht="15.95" customHeight="1" x14ac:dyDescent="0.2"/>
    <row r="14" spans="2:9" ht="15.95" customHeight="1" x14ac:dyDescent="0.2"/>
    <row r="15" spans="2:9" ht="15.95" customHeight="1" x14ac:dyDescent="0.2"/>
    <row r="16" spans="2:9" ht="15.95" customHeight="1" x14ac:dyDescent="0.2"/>
    <row r="17" ht="15.95" customHeight="1" x14ac:dyDescent="0.2"/>
    <row r="18" ht="15.95" customHeight="1" x14ac:dyDescent="0.2"/>
    <row r="19" ht="15.95" customHeight="1" x14ac:dyDescent="0.2"/>
  </sheetData>
  <mergeCells count="1">
    <mergeCell ref="B2:I2"/>
  </mergeCells>
  <pageMargins left="0.7" right="0.7" top="0.75" bottom="0.75" header="0.3" footer="0.3"/>
  <pageSetup paperSize="9" orientation="portrait" horizontalDpi="90" verticalDpi="9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showGridLines="0" topLeftCell="A2" workbookViewId="0">
      <selection activeCell="B6" sqref="B6"/>
    </sheetView>
  </sheetViews>
  <sheetFormatPr baseColWidth="10" defaultColWidth="11.42578125" defaultRowHeight="12.75" x14ac:dyDescent="0.2"/>
  <cols>
    <col min="1" max="1" width="6.85546875" style="112" customWidth="1"/>
    <col min="2" max="2" width="10.7109375" style="112" customWidth="1"/>
    <col min="3" max="3" width="35.7109375" style="112" customWidth="1"/>
    <col min="4" max="4" width="14" style="112" bestFit="1" customWidth="1"/>
    <col min="5" max="16384" width="11.42578125" style="112"/>
  </cols>
  <sheetData>
    <row r="2" spans="2:4" ht="39" customHeight="1" x14ac:dyDescent="0.2">
      <c r="B2" s="388" t="s">
        <v>420</v>
      </c>
      <c r="C2" s="388"/>
      <c r="D2" s="388"/>
    </row>
    <row r="3" spans="2:4" s="158" customFormat="1" ht="12.75" customHeight="1" thickBot="1" x14ac:dyDescent="0.25">
      <c r="B3" s="159"/>
      <c r="C3" s="159"/>
      <c r="D3" s="179"/>
    </row>
    <row r="4" spans="2:4" ht="15" x14ac:dyDescent="0.2">
      <c r="B4" s="426" t="s">
        <v>10</v>
      </c>
      <c r="C4" s="427"/>
      <c r="D4" s="428"/>
    </row>
    <row r="5" spans="2:4" ht="30" customHeight="1" x14ac:dyDescent="0.2">
      <c r="B5" s="433" t="s">
        <v>84</v>
      </c>
      <c r="C5" s="434"/>
      <c r="D5" s="187" t="s">
        <v>85</v>
      </c>
    </row>
    <row r="6" spans="2:4" x14ac:dyDescent="0.2">
      <c r="B6" s="149" t="s">
        <v>239</v>
      </c>
      <c r="C6" s="150"/>
      <c r="D6" s="151">
        <f>+IF(Indice!$D$7="Bancos",VLOOKUP(Indice!$D$6,Bancos!$A:$AAV,MATCH(Indice!$C$42,Bancos!$A$1:$AAV$1,0)+ROW(A1)-1,0),IF(Indice!$D$7="CFC",VLOOKUP(Indice!$D$6,CFC!$A:$ABM,MATCH(Indice!$C$42,Bancos!$A$1:$AAV$1,0)+ROW(A1)-1,0),VLOOKUP(Indice!$D$6,Coop!$A:$ABM,MATCH(Indice!$C$42,Bancos!$A$1:$AAV$1,0)+ROW(A1)-1,0)))</f>
        <v>0</v>
      </c>
    </row>
    <row r="7" spans="2:4" x14ac:dyDescent="0.2">
      <c r="B7" s="149" t="s">
        <v>240</v>
      </c>
      <c r="C7" s="150"/>
      <c r="D7" s="151">
        <f>+IF(Indice!$D$7="Bancos",VLOOKUP(Indice!$D$6,Bancos!$A:$AAV,MATCH(Indice!$C$42,Bancos!$A$1:$AAV$1,0)+ROW(A2)-1,0),IF(Indice!$D$7="CFC",VLOOKUP(Indice!$D$6,CFC!$A:$ABM,MATCH(Indice!$C$42,Bancos!$A$1:$AAV$1,0)+ROW(A2)-1,0),VLOOKUP(Indice!$D$6,Coop!$A:$ABM,MATCH(Indice!$C$42,Bancos!$A$1:$AAV$1,0)+ROW(A2)-1,0)))</f>
        <v>0</v>
      </c>
    </row>
    <row r="8" spans="2:4" x14ac:dyDescent="0.2">
      <c r="B8" s="149" t="s">
        <v>241</v>
      </c>
      <c r="C8" s="150"/>
      <c r="D8" s="151">
        <f>+IF(Indice!$D$7="Bancos",VLOOKUP(Indice!$D$6,Bancos!$A:$AAV,MATCH(Indice!$C$42,Bancos!$A$1:$AAV$1,0)+ROW(A3)-1,0),IF(Indice!$D$7="CFC",VLOOKUP(Indice!$D$6,CFC!$A:$ABM,MATCH(Indice!$C$42,Bancos!$A$1:$AAV$1,0)+ROW(A3)-1,0),VLOOKUP(Indice!$D$6,Coop!$A:$ABM,MATCH(Indice!$C$42,Bancos!$A$1:$AAV$1,0)+ROW(A3)-1,0)))</f>
        <v>0</v>
      </c>
    </row>
    <row r="9" spans="2:4" x14ac:dyDescent="0.2">
      <c r="B9" s="149" t="s">
        <v>242</v>
      </c>
      <c r="C9" s="150"/>
      <c r="D9" s="151">
        <f>+IF(Indice!$D$7="Bancos",VLOOKUP(Indice!$D$6,Bancos!$A:$AAV,MATCH(Indice!$C$42,Bancos!$A$1:$AAV$1,0)+ROW(A4)-1,0),IF(Indice!$D$7="CFC",VLOOKUP(Indice!$D$6,CFC!$A:$ABM,MATCH(Indice!$C$42,Bancos!$A$1:$AAV$1,0)+ROW(A4)-1,0),VLOOKUP(Indice!$D$6,Coop!$A:$ABM,MATCH(Indice!$C$42,Bancos!$A$1:$AAV$1,0)+ROW(A4)-1,0)))</f>
        <v>0</v>
      </c>
    </row>
    <row r="10" spans="2:4" x14ac:dyDescent="0.2">
      <c r="B10" s="149" t="s">
        <v>243</v>
      </c>
      <c r="C10" s="150"/>
      <c r="D10" s="151">
        <f>+IF(Indice!$D$7="Bancos",VLOOKUP(Indice!$D$6,Bancos!$A:$AAV,MATCH(Indice!$C$42,Bancos!$A$1:$AAV$1,0)+ROW(A5)-1,0),IF(Indice!$D$7="CFC",VLOOKUP(Indice!$D$6,CFC!$A:$ABM,MATCH(Indice!$C$42,Bancos!$A$1:$AAV$1,0)+ROW(A5)-1,0),VLOOKUP(Indice!$D$6,Coop!$A:$ABM,MATCH(Indice!$C$42,Bancos!$A$1:$AAV$1,0)+ROW(A5)-1,0)))</f>
        <v>0</v>
      </c>
    </row>
    <row r="11" spans="2:4" ht="13.5" thickBot="1" x14ac:dyDescent="0.25">
      <c r="B11" s="152"/>
      <c r="C11" s="153"/>
      <c r="D11" s="160"/>
    </row>
    <row r="12" spans="2:4" s="158" customFormat="1" ht="13.5" thickBot="1" x14ac:dyDescent="0.25">
      <c r="D12" s="161"/>
    </row>
    <row r="13" spans="2:4" ht="15" x14ac:dyDescent="0.2">
      <c r="B13" s="426" t="s">
        <v>83</v>
      </c>
      <c r="C13" s="427"/>
      <c r="D13" s="428"/>
    </row>
    <row r="14" spans="2:4" ht="30" customHeight="1" x14ac:dyDescent="0.2">
      <c r="B14" s="433" t="s">
        <v>84</v>
      </c>
      <c r="C14" s="434"/>
      <c r="D14" s="187" t="s">
        <v>85</v>
      </c>
    </row>
    <row r="15" spans="2:4" x14ac:dyDescent="0.2">
      <c r="B15" s="149" t="s">
        <v>239</v>
      </c>
      <c r="C15" s="150"/>
      <c r="D15" s="151">
        <f>+IF(Indice!$D$7="Bancos",VLOOKUP(Indice!$D$6,Bancos!$A:$AAV,MATCH(Indice!$C$42,Bancos!$A$1:$AAV$1,0)+ROW(A5),0),IF(Indice!$D$7="CFC",VLOOKUP(Indice!$D$6,CFC!$A:$ABM,MATCH(Indice!$C$42,Bancos!$A$1:$AAV$1,0)+ROW(A5),0),VLOOKUP(Indice!$D$6,Coop!$A:$ABM,MATCH(Indice!$C$42,Bancos!$A$1:$AAV$1,0)+ROW(A5),0)))</f>
        <v>0</v>
      </c>
    </row>
    <row r="16" spans="2:4" x14ac:dyDescent="0.2">
      <c r="B16" s="149" t="s">
        <v>240</v>
      </c>
      <c r="C16" s="150"/>
      <c r="D16" s="151">
        <f>+IF(Indice!$D$7="Bancos",VLOOKUP(Indice!$D$6,Bancos!$A:$AAV,MATCH(Indice!$C$42,Bancos!$A$1:$AAV$1,0)+ROW(A6),0),IF(Indice!$D$7="CFC",VLOOKUP(Indice!$D$6,CFC!$A:$ABM,MATCH(Indice!$C$42,Bancos!$A$1:$AAV$1,0)+ROW(A6),0),VLOOKUP(Indice!$D$6,Coop!$A:$ABM,MATCH(Indice!$C$42,Bancos!$A$1:$AAV$1,0)+ROW(A6),0)))</f>
        <v>0</v>
      </c>
    </row>
    <row r="17" spans="2:4" x14ac:dyDescent="0.2">
      <c r="B17" s="149" t="s">
        <v>241</v>
      </c>
      <c r="C17" s="150"/>
      <c r="D17" s="151">
        <f>+IF(Indice!$D$7="Bancos",VLOOKUP(Indice!$D$6,Bancos!$A:$AAV,MATCH(Indice!$C$42,Bancos!$A$1:$AAV$1,0)+ROW(A7),0),IF(Indice!$D$7="CFC",VLOOKUP(Indice!$D$6,CFC!$A:$ABM,MATCH(Indice!$C$42,Bancos!$A$1:$AAV$1,0)+ROW(A7),0),VLOOKUP(Indice!$D$6,Coop!$A:$ABM,MATCH(Indice!$C$42,Bancos!$A$1:$AAV$1,0)+ROW(A7),0)))</f>
        <v>0</v>
      </c>
    </row>
    <row r="18" spans="2:4" x14ac:dyDescent="0.2">
      <c r="B18" s="149" t="s">
        <v>242</v>
      </c>
      <c r="C18" s="150"/>
      <c r="D18" s="151">
        <f>+IF(Indice!$D$7="Bancos",VLOOKUP(Indice!$D$6,Bancos!$A:$AAV,MATCH(Indice!$C$42,Bancos!$A$1:$AAV$1,0)+ROW(A8),0),IF(Indice!$D$7="CFC",VLOOKUP(Indice!$D$6,CFC!$A:$ABM,MATCH(Indice!$C$42,Bancos!$A$1:$AAV$1,0)+ROW(A8),0),VLOOKUP(Indice!$D$6,Coop!$A:$ABM,MATCH(Indice!$C$42,Bancos!$A$1:$AAV$1,0)+ROW(A8),0)))</f>
        <v>0</v>
      </c>
    </row>
    <row r="19" spans="2:4" x14ac:dyDescent="0.2">
      <c r="B19" s="149" t="s">
        <v>243</v>
      </c>
      <c r="C19" s="150"/>
      <c r="D19" s="151">
        <f>+IF(Indice!$D$7="Bancos",VLOOKUP(Indice!$D$6,Bancos!$A:$AAV,MATCH(Indice!$C$42,Bancos!$A$1:$AAV$1,0)+ROW(A9),0),IF(Indice!$D$7="CFC",VLOOKUP(Indice!$D$6,CFC!$A:$ABM,MATCH(Indice!$C$42,Bancos!$A$1:$AAV$1,0)+ROW(A9),0),VLOOKUP(Indice!$D$6,Coop!$A:$ABM,MATCH(Indice!$C$42,Bancos!$A$1:$AAV$1,0)+ROW(A9),0)))</f>
        <v>0</v>
      </c>
    </row>
    <row r="20" spans="2:4" ht="13.5" thickBot="1" x14ac:dyDescent="0.25">
      <c r="B20" s="152"/>
      <c r="C20" s="153"/>
      <c r="D20" s="160"/>
    </row>
  </sheetData>
  <mergeCells count="5">
    <mergeCell ref="B2:D2"/>
    <mergeCell ref="B4:D4"/>
    <mergeCell ref="B5:C5"/>
    <mergeCell ref="B13:D13"/>
    <mergeCell ref="B14:C14"/>
  </mergeCells>
  <pageMargins left="0.75" right="0.75" top="1" bottom="1" header="0.5" footer="0.5"/>
  <pageSetup paperSize="9" orientation="portrait" horizontalDpi="90" verticalDpi="9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showGridLines="0" workbookViewId="0">
      <selection activeCell="B3" sqref="B3"/>
    </sheetView>
  </sheetViews>
  <sheetFormatPr baseColWidth="10" defaultColWidth="11.42578125" defaultRowHeight="15.95" customHeight="1" x14ac:dyDescent="0.2"/>
  <cols>
    <col min="1" max="1" width="5.85546875" style="112" customWidth="1"/>
    <col min="2" max="2" width="10.7109375" style="112" customWidth="1"/>
    <col min="3" max="3" width="35.7109375" style="112" customWidth="1"/>
    <col min="4" max="4" width="14.28515625" style="112" customWidth="1"/>
    <col min="5" max="16384" width="11.42578125" style="112"/>
  </cols>
  <sheetData>
    <row r="2" spans="2:4" ht="31.5" customHeight="1" x14ac:dyDescent="0.2">
      <c r="B2" s="447" t="s">
        <v>421</v>
      </c>
      <c r="C2" s="447"/>
      <c r="D2" s="447"/>
    </row>
    <row r="3" spans="2:4" ht="15.95" customHeight="1" thickBot="1" x14ac:dyDescent="0.25">
      <c r="B3" s="159"/>
      <c r="C3" s="159"/>
      <c r="D3" s="159"/>
    </row>
    <row r="4" spans="2:4" ht="15.95" customHeight="1" x14ac:dyDescent="0.2">
      <c r="B4" s="440" t="s">
        <v>10</v>
      </c>
      <c r="C4" s="441"/>
      <c r="D4" s="442"/>
    </row>
    <row r="5" spans="2:4" ht="27.75" customHeight="1" x14ac:dyDescent="0.2">
      <c r="B5" s="443" t="s">
        <v>84</v>
      </c>
      <c r="C5" s="444"/>
      <c r="D5" s="187" t="s">
        <v>193</v>
      </c>
    </row>
    <row r="6" spans="2:4" ht="15.95" customHeight="1" x14ac:dyDescent="0.2">
      <c r="B6" s="445" t="s">
        <v>244</v>
      </c>
      <c r="C6" s="446"/>
      <c r="D6" s="151">
        <f>+IF(Indice!$D$7="Bancos",VLOOKUP(Indice!$D$6,Bancos!$A:$AAV,MATCH(Indice!$C$43,Bancos!$A$1:$AAV$1,0)+ROW(A1)-1,0),IF(Indice!$D$7="CFC",VLOOKUP(Indice!$D$6,CFC!$A:$ABM,MATCH(Indice!$C$43,Bancos!$A$1:$AAV$1,0)+ROW(A1)-1,0),VLOOKUP(Indice!$D$6,Coop!$A:$ABM,MATCH(Indice!$C$43,Bancos!$A$1:$AAV$1,0)+ROW(A1)-1,0)))</f>
        <v>0</v>
      </c>
    </row>
    <row r="7" spans="2:4" ht="15.95" customHeight="1" x14ac:dyDescent="0.2">
      <c r="B7" s="435" t="s">
        <v>245</v>
      </c>
      <c r="C7" s="436"/>
      <c r="D7" s="151">
        <f>+IF(Indice!$D$7="Bancos",VLOOKUP(Indice!$D$6,Bancos!$A:$AAV,MATCH(Indice!$C$43,Bancos!$A$1:$AAV$1,0)+ROW(A2)-1,0),IF(Indice!$D$7="CFC",VLOOKUP(Indice!$D$6,CFC!$A:$ABM,MATCH(Indice!$C$43,Bancos!$A$1:$AAV$1,0)+ROW(A2)-1,0),VLOOKUP(Indice!$D$6,Coop!$A:$ABM,MATCH(Indice!$C$43,Bancos!$A$1:$AAV$1,0)+ROW(A2)-1,0)))</f>
        <v>0.66666666666666696</v>
      </c>
    </row>
    <row r="8" spans="2:4" ht="15.95" customHeight="1" x14ac:dyDescent="0.2">
      <c r="B8" s="435" t="s">
        <v>246</v>
      </c>
      <c r="C8" s="436"/>
      <c r="D8" s="151">
        <f>+IF(Indice!$D$7="Bancos",VLOOKUP(Indice!$D$6,Bancos!$A:$AAV,MATCH(Indice!$C$43,Bancos!$A$1:$AAV$1,0)+ROW(A3)-1,0),IF(Indice!$D$7="CFC",VLOOKUP(Indice!$D$6,CFC!$A:$ABM,MATCH(Indice!$C$43,Bancos!$A$1:$AAV$1,0)+ROW(A3)-1,0),VLOOKUP(Indice!$D$6,Coop!$A:$ABM,MATCH(Indice!$C$43,Bancos!$A$1:$AAV$1,0)+ROW(A3)-1,0)))</f>
        <v>0.33333333333333298</v>
      </c>
    </row>
    <row r="9" spans="2:4" ht="15.95" customHeight="1" x14ac:dyDescent="0.2">
      <c r="B9" s="435" t="s">
        <v>247</v>
      </c>
      <c r="C9" s="437"/>
      <c r="D9" s="151">
        <f>+IF(Indice!$D$7="Bancos",VLOOKUP(Indice!$D$6,Bancos!$A:$AAV,MATCH(Indice!$C$43,Bancos!$A$1:$AAV$1,0)+ROW(A4)-1,0),IF(Indice!$D$7="CFC",VLOOKUP(Indice!$D$6,CFC!$A:$ABM,MATCH(Indice!$C$43,Bancos!$A$1:$AAV$1,0)+ROW(A4)-1,0),VLOOKUP(Indice!$D$6,Coop!$A:$ABM,MATCH(Indice!$C$43,Bancos!$A$1:$AAV$1,0)+ROW(A4)-1,0)))</f>
        <v>0</v>
      </c>
    </row>
    <row r="10" spans="2:4" ht="15.95" customHeight="1" thickBot="1" x14ac:dyDescent="0.25">
      <c r="B10" s="438" t="s">
        <v>248</v>
      </c>
      <c r="C10" s="439"/>
      <c r="D10" s="154">
        <f>+IF(Indice!$D$7="Bancos",VLOOKUP(Indice!$D$6,Bancos!$A:$AAV,MATCH(Indice!$C$43,Bancos!$A$1:$AAV$1,0)+ROW(A5)-1,0),IF(Indice!$D$7="CFC",VLOOKUP(Indice!$D$6,CFC!$A:$ABM,MATCH(Indice!$C$43,Bancos!$A$1:$AAV$1,0)+ROW(A5)-1,0),VLOOKUP(Indice!$D$6,Coop!$A:$ABM,MATCH(Indice!$C$43,Bancos!$A$1:$AAV$1,0)+ROW(A5)-1,0)))</f>
        <v>0</v>
      </c>
    </row>
    <row r="11" spans="2:4" ht="15.95" customHeight="1" x14ac:dyDescent="0.2">
      <c r="B11" s="209"/>
      <c r="C11" s="209"/>
      <c r="D11" s="210"/>
    </row>
    <row r="12" spans="2:4" ht="15.95" customHeight="1" thickBot="1" x14ac:dyDescent="0.25"/>
    <row r="13" spans="2:4" ht="15.95" customHeight="1" x14ac:dyDescent="0.2">
      <c r="B13" s="440" t="s">
        <v>83</v>
      </c>
      <c r="C13" s="441"/>
      <c r="D13" s="442"/>
    </row>
    <row r="14" spans="2:4" ht="33" customHeight="1" x14ac:dyDescent="0.2">
      <c r="B14" s="443" t="s">
        <v>84</v>
      </c>
      <c r="C14" s="444"/>
      <c r="D14" s="187" t="s">
        <v>193</v>
      </c>
    </row>
    <row r="15" spans="2:4" ht="15.95" customHeight="1" x14ac:dyDescent="0.2">
      <c r="B15" s="445" t="s">
        <v>244</v>
      </c>
      <c r="C15" s="446"/>
      <c r="D15" s="151">
        <f>+IF(Indice!$D$7="Bancos",VLOOKUP(Indice!$D$6,Bancos!$A:$AAV,MATCH(Indice!$C$44,Bancos!$A$1:$AAV$1,0)+ROW(A1)-1,0),IF(Indice!$D$7="CFC",VLOOKUP(Indice!$D$6,CFC!$A:$ABM,MATCH(Indice!$C$44,Bancos!$A$1:$AAV$1,0)+ROW(A1)-1,0),VLOOKUP(Indice!$D$6,Coop!$A:$ABM,MATCH(Indice!$C$44,Bancos!$A$1:$AAV$1,0)+ROW(A1)-1,0)))</f>
        <v>0</v>
      </c>
    </row>
    <row r="16" spans="2:4" ht="15.95" customHeight="1" x14ac:dyDescent="0.2">
      <c r="B16" s="435" t="s">
        <v>245</v>
      </c>
      <c r="C16" s="436"/>
      <c r="D16" s="151">
        <f>+IF(Indice!$D$7="Bancos",VLOOKUP(Indice!$D$6,Bancos!$A:$AAV,MATCH(Indice!$C$44,Bancos!$A$1:$AAV$1,0)+ROW(A2)-1,0),IF(Indice!$D$7="CFC",VLOOKUP(Indice!$D$6,CFC!$A:$ABM,MATCH(Indice!$C$44,Bancos!$A$1:$AAV$1,0)+ROW(A2)-1,0),VLOOKUP(Indice!$D$6,Coop!$A:$ABM,MATCH(Indice!$C$44,Bancos!$A$1:$AAV$1,0)+ROW(A2)-1,0)))</f>
        <v>0.66666666666666696</v>
      </c>
    </row>
    <row r="17" spans="2:4" ht="15.95" customHeight="1" x14ac:dyDescent="0.2">
      <c r="B17" s="435" t="s">
        <v>246</v>
      </c>
      <c r="C17" s="436"/>
      <c r="D17" s="151">
        <f>+IF(Indice!$D$7="Bancos",VLOOKUP(Indice!$D$6,Bancos!$A:$AAV,MATCH(Indice!$C$44,Bancos!$A$1:$AAV$1,0)+ROW(A3)-1,0),IF(Indice!$D$7="CFC",VLOOKUP(Indice!$D$6,CFC!$A:$ABM,MATCH(Indice!$C$44,Bancos!$A$1:$AAV$1,0)+ROW(A3)-1,0),VLOOKUP(Indice!$D$6,Coop!$A:$ABM,MATCH(Indice!$C$44,Bancos!$A$1:$AAV$1,0)+ROW(A3)-1,0)))</f>
        <v>0.33333333333333298</v>
      </c>
    </row>
    <row r="18" spans="2:4" ht="15.95" customHeight="1" x14ac:dyDescent="0.2">
      <c r="B18" s="435" t="s">
        <v>247</v>
      </c>
      <c r="C18" s="437"/>
      <c r="D18" s="151">
        <f>+IF(Indice!$D$7="Bancos",VLOOKUP(Indice!$D$6,Bancos!$A:$AAV,MATCH(Indice!$C$44,Bancos!$A$1:$AAV$1,0)+ROW(A4)-1,0),IF(Indice!$D$7="CFC",VLOOKUP(Indice!$D$6,CFC!$A:$ABM,MATCH(Indice!$C$44,Bancos!$A$1:$AAV$1,0)+ROW(A4)-1,0),VLOOKUP(Indice!$D$6,Coop!$A:$ABM,MATCH(Indice!$C$44,Bancos!$A$1:$AAV$1,0)+ROW(A4)-1,0)))</f>
        <v>0</v>
      </c>
    </row>
    <row r="19" spans="2:4" ht="15.95" customHeight="1" thickBot="1" x14ac:dyDescent="0.25">
      <c r="B19" s="438" t="s">
        <v>248</v>
      </c>
      <c r="C19" s="439"/>
      <c r="D19" s="154">
        <f>+IF(Indice!$D$7="Bancos",VLOOKUP(Indice!$D$6,Bancos!$A:$AAV,MATCH(Indice!$C$44,Bancos!$A$1:$AAV$1,0)+ROW(A5)-1,0),IF(Indice!$D$7="CFC",VLOOKUP(Indice!$D$6,CFC!$A:$ABM,MATCH(Indice!$C$44,Bancos!$A$1:$AAV$1,0)+ROW(A5)-1,0),VLOOKUP(Indice!$D$6,Coop!$A:$ABM,MATCH(Indice!$C$44,Bancos!$A$1:$AAV$1,0)+ROW(A5)-1,0)))</f>
        <v>0</v>
      </c>
    </row>
  </sheetData>
  <mergeCells count="15">
    <mergeCell ref="B8:C8"/>
    <mergeCell ref="B2:D2"/>
    <mergeCell ref="B4:D4"/>
    <mergeCell ref="B5:C5"/>
    <mergeCell ref="B6:C6"/>
    <mergeCell ref="B7:C7"/>
    <mergeCell ref="B17:C17"/>
    <mergeCell ref="B18:C18"/>
    <mergeCell ref="B19:C19"/>
    <mergeCell ref="B9:C9"/>
    <mergeCell ref="B10:C10"/>
    <mergeCell ref="B13:D13"/>
    <mergeCell ref="B14:C14"/>
    <mergeCell ref="B15:C15"/>
    <mergeCell ref="B16:C16"/>
  </mergeCells>
  <pageMargins left="0.75" right="0.75" top="1" bottom="1" header="0.5" footer="0.5"/>
  <pageSetup paperSize="9" orientation="portrait" horizontalDpi="90" verticalDpi="9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2"/>
  <sheetViews>
    <sheetView showGridLines="0" workbookViewId="0">
      <selection activeCell="B3" sqref="B3"/>
    </sheetView>
  </sheetViews>
  <sheetFormatPr baseColWidth="10" defaultColWidth="11.42578125" defaultRowHeight="15.95" customHeight="1" x14ac:dyDescent="0.2"/>
  <cols>
    <col min="1" max="1" width="7.28515625" style="112" customWidth="1"/>
    <col min="2" max="2" width="10.7109375" style="112" customWidth="1"/>
    <col min="3" max="3" width="35.7109375" style="112" customWidth="1"/>
    <col min="4" max="4" width="16.28515625" style="112" customWidth="1"/>
    <col min="5" max="16384" width="11.42578125" style="112"/>
  </cols>
  <sheetData>
    <row r="2" spans="2:4" ht="39.75" customHeight="1" x14ac:dyDescent="0.2">
      <c r="B2" s="447" t="s">
        <v>422</v>
      </c>
      <c r="C2" s="447"/>
      <c r="D2" s="447"/>
    </row>
    <row r="3" spans="2:4" ht="15.95" customHeight="1" thickBot="1" x14ac:dyDescent="0.25">
      <c r="B3" s="159"/>
      <c r="C3" s="159"/>
      <c r="D3" s="159"/>
    </row>
    <row r="4" spans="2:4" ht="30.75" customHeight="1" x14ac:dyDescent="0.2">
      <c r="B4" s="401" t="s">
        <v>84</v>
      </c>
      <c r="C4" s="402"/>
      <c r="D4" s="174" t="s">
        <v>85</v>
      </c>
    </row>
    <row r="5" spans="2:4" ht="15.95" customHeight="1" x14ac:dyDescent="0.2">
      <c r="B5" s="175" t="s">
        <v>249</v>
      </c>
      <c r="C5" s="176"/>
      <c r="D5" s="151">
        <f>+IF(Indice!$D$7="Bancos",VLOOKUP(Indice!$D$6,Bancos!$A:$AAV,MATCH(Indice!$C$45,Bancos!$A$1:$AAV$1,0)+ROW(A1)-1,0),IF(Indice!$D$7="CFC",VLOOKUP(Indice!$D$6,CFC!$A:$ABM,MATCH(Indice!$C$45,Bancos!$A$1:$AAV$1,0)+ROW(A1)-1,0),VLOOKUP(Indice!$D$6,Coop!$A:$ABM,MATCH(Indice!$C$45,Bancos!$A$1:$AAV$1,0)+ROW(A1)-1,0)))</f>
        <v>0.33333333333333298</v>
      </c>
    </row>
    <row r="6" spans="2:4" ht="15.95" customHeight="1" x14ac:dyDescent="0.2">
      <c r="B6" s="175" t="s">
        <v>250</v>
      </c>
      <c r="C6" s="176"/>
      <c r="D6" s="151">
        <f>+IF(Indice!$D$7="Bancos",VLOOKUP(Indice!$D$6,Bancos!$A:$AAV,MATCH(Indice!$C$45,Bancos!$A$1:$AAV$1,0)+ROW(A2)-1,0),IF(Indice!$D$7="CFC",VLOOKUP(Indice!$D$6,CFC!$A:$ABM,MATCH(Indice!$C$45,Bancos!$A$1:$AAV$1,0)+ROW(A2)-1,0),VLOOKUP(Indice!$D$6,Coop!$A:$ABM,MATCH(Indice!$C$45,Bancos!$A$1:$AAV$1,0)+ROW(A2)-1,0)))</f>
        <v>0</v>
      </c>
    </row>
    <row r="7" spans="2:4" ht="15.95" customHeight="1" x14ac:dyDescent="0.2">
      <c r="B7" s="175" t="s">
        <v>251</v>
      </c>
      <c r="C7" s="176"/>
      <c r="D7" s="151">
        <f>+IF(Indice!$D$7="Bancos",VLOOKUP(Indice!$D$6,Bancos!$A:$AAV,MATCH(Indice!$C$45,Bancos!$A$1:$AAV$1,0)+ROW(A3)-1,0),IF(Indice!$D$7="CFC",VLOOKUP(Indice!$D$6,CFC!$A:$ABM,MATCH(Indice!$C$45,Bancos!$A$1:$AAV$1,0)+ROW(A3)-1,0),VLOOKUP(Indice!$D$6,Coop!$A:$ABM,MATCH(Indice!$C$45,Bancos!$A$1:$AAV$1,0)+ROW(A3)-1,0)))</f>
        <v>0.33333333333333298</v>
      </c>
    </row>
    <row r="8" spans="2:4" ht="15.95" customHeight="1" x14ac:dyDescent="0.2">
      <c r="B8" s="175" t="s">
        <v>252</v>
      </c>
      <c r="C8" s="176"/>
      <c r="D8" s="151">
        <f>+IF(Indice!$D$7="Bancos",VLOOKUP(Indice!$D$6,Bancos!$A:$AAV,MATCH(Indice!$C$45,Bancos!$A$1:$AAV$1,0)+ROW(A4)-1,0),IF(Indice!$D$7="CFC",VLOOKUP(Indice!$D$6,CFC!$A:$ABM,MATCH(Indice!$C$45,Bancos!$A$1:$AAV$1,0)+ROW(A4)-1,0),VLOOKUP(Indice!$D$6,Coop!$A:$ABM,MATCH(Indice!$C$45,Bancos!$A$1:$AAV$1,0)+ROW(A4)-1,0)))</f>
        <v>0</v>
      </c>
    </row>
    <row r="9" spans="2:4" ht="15.95" customHeight="1" x14ac:dyDescent="0.2">
      <c r="B9" s="175" t="s">
        <v>253</v>
      </c>
      <c r="C9" s="176"/>
      <c r="D9" s="151">
        <f>+IF(Indice!$D$7="Bancos",VLOOKUP(Indice!$D$6,Bancos!$A:$AAV,MATCH(Indice!$C$45,Bancos!$A$1:$AAV$1,0)+ROW(A5)-1,0),IF(Indice!$D$7="CFC",VLOOKUP(Indice!$D$6,CFC!$A:$ABM,MATCH(Indice!$C$45,Bancos!$A$1:$AAV$1,0)+ROW(A5)-1,0),VLOOKUP(Indice!$D$6,Coop!$A:$ABM,MATCH(Indice!$C$45,Bancos!$A$1:$AAV$1,0)+ROW(A5)-1,0)))</f>
        <v>0</v>
      </c>
    </row>
    <row r="10" spans="2:4" ht="15.95" customHeight="1" x14ac:dyDescent="0.2">
      <c r="B10" s="175" t="s">
        <v>254</v>
      </c>
      <c r="C10" s="176"/>
      <c r="D10" s="151">
        <f>+IF(Indice!$D$7="Bancos",VLOOKUP(Indice!$D$6,Bancos!$A:$AAV,MATCH(Indice!$C$45,Bancos!$A$1:$AAV$1,0)+ROW(A6)-1,0),IF(Indice!$D$7="CFC",VLOOKUP(Indice!$D$6,CFC!$A:$ABM,MATCH(Indice!$C$45,Bancos!$A$1:$AAV$1,0)+ROW(A6)-1,0),VLOOKUP(Indice!$D$6,Coop!$A:$ABM,MATCH(Indice!$C$45,Bancos!$A$1:$AAV$1,0)+ROW(A6)-1,0)))</f>
        <v>0.33333333333333298</v>
      </c>
    </row>
    <row r="11" spans="2:4" ht="15.95" customHeight="1" x14ac:dyDescent="0.2">
      <c r="B11" s="175" t="s">
        <v>255</v>
      </c>
      <c r="C11" s="176"/>
      <c r="D11" s="151">
        <f>+IF(Indice!$D$7="Bancos",VLOOKUP(Indice!$D$6,Bancos!$A:$AAV,MATCH(Indice!$C$45,Bancos!$A$1:$AAV$1,0)+ROW(A7)-1,0),IF(Indice!$D$7="CFC",VLOOKUP(Indice!$D$6,CFC!$A:$ABM,MATCH(Indice!$C$45,Bancos!$A$1:$AAV$1,0)+ROW(A7)-1,0),VLOOKUP(Indice!$D$6,Coop!$A:$ABM,MATCH(Indice!$C$45,Bancos!$A$1:$AAV$1,0)+ROW(A7)-1,0)))</f>
        <v>0</v>
      </c>
    </row>
    <row r="12" spans="2:4" ht="15.95" customHeight="1" thickBot="1" x14ac:dyDescent="0.25">
      <c r="B12" s="211" t="s">
        <v>256</v>
      </c>
      <c r="C12" s="178"/>
      <c r="D12" s="151">
        <f>+IF(Indice!$D$7="Bancos",VLOOKUP(Indice!$D$6,Bancos!$A:$AAV,MATCH(Indice!$C$45,Bancos!$A$1:$AAV$1,0)+ROW(A8)-1,0),IF(Indice!$D$7="CFC",VLOOKUP(Indice!$D$6,CFC!$A:$ABM,MATCH(Indice!$C$45,Bancos!$A$1:$AAV$1,0)+ROW(A8)-1,0),VLOOKUP(Indice!$D$6,Coop!$A:$ABM,MATCH(Indice!$C$45,Bancos!$A$1:$AAV$1,0)+ROW(A8)-1,0)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2"/>
  <sheetViews>
    <sheetView showGridLines="0" workbookViewId="0">
      <selection activeCell="B5" sqref="B5: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75" customHeight="1" x14ac:dyDescent="0.2">
      <c r="B2" s="395" t="s">
        <v>423</v>
      </c>
      <c r="C2" s="395"/>
      <c r="D2" s="395"/>
      <c r="E2" s="395"/>
    </row>
    <row r="3" spans="2:5" s="158" customFormat="1" ht="12.75" customHeight="1" thickBot="1" x14ac:dyDescent="0.25">
      <c r="B3" s="159"/>
      <c r="C3" s="159"/>
      <c r="D3" s="159"/>
      <c r="E3" s="179"/>
    </row>
    <row r="4" spans="2:5" ht="30" customHeight="1" x14ac:dyDescent="0.2">
      <c r="B4" s="409" t="s">
        <v>84</v>
      </c>
      <c r="C4" s="410"/>
      <c r="D4" s="212" t="s">
        <v>193</v>
      </c>
    </row>
    <row r="5" spans="2:5" ht="12.75" customHeight="1" x14ac:dyDescent="0.2">
      <c r="B5" s="452" t="s">
        <v>257</v>
      </c>
      <c r="C5" s="453"/>
      <c r="D5" s="213">
        <f>+IF(Indice!$D$7="Bancos",VLOOKUP(Indice!$D$6,Bancos!$A:$AAV,MATCH(Indice!$C$46,Bancos!$A$1:$AAV$1,0)+ROW(A1)-1,0),IF(Indice!$D$7="CFC",VLOOKUP(Indice!$D$6,CFC!$A:$ABM,MATCH(Indice!$C$46,Bancos!$A$1:$AAV$1,0)+ROW(A1)-1,0),VLOOKUP(Indice!$D$6,Coop!$A:$ABM,MATCH(Indice!$C$46,Bancos!$A$1:$AAV$1,0)+ROW(A1)-1,0)))</f>
        <v>0</v>
      </c>
    </row>
    <row r="6" spans="2:5" ht="12.75" customHeight="1" x14ac:dyDescent="0.2">
      <c r="B6" s="448" t="s">
        <v>258</v>
      </c>
      <c r="C6" s="449"/>
      <c r="D6" s="213">
        <f>+IF(Indice!$D$7="Bancos",VLOOKUP(Indice!$D$6,Bancos!$A:$AAV,MATCH(Indice!$C$46,Bancos!$A$1:$AAV$1,0)+ROW(A2)-1,0),IF(Indice!$D$7="CFC",VLOOKUP(Indice!$D$6,CFC!$A:$ABM,MATCH(Indice!$C$46,Bancos!$A$1:$AAV$1,0)+ROW(A2)-1,0),VLOOKUP(Indice!$D$6,Coop!$A:$ABM,MATCH(Indice!$C$46,Bancos!$A$1:$AAV$1,0)+ROW(A2)-1,0)))</f>
        <v>0</v>
      </c>
    </row>
    <row r="7" spans="2:5" ht="12.75" customHeight="1" x14ac:dyDescent="0.2">
      <c r="B7" s="448" t="s">
        <v>259</v>
      </c>
      <c r="C7" s="449"/>
      <c r="D7" s="213">
        <f>+IF(Indice!$D$7="Bancos",VLOOKUP(Indice!$D$6,Bancos!$A:$AAV,MATCH(Indice!$C$46,Bancos!$A$1:$AAV$1,0)+ROW(A3)-1,0),IF(Indice!$D$7="CFC",VLOOKUP(Indice!$D$6,CFC!$A:$ABM,MATCH(Indice!$C$46,Bancos!$A$1:$AAV$1,0)+ROW(A3)-1,0),VLOOKUP(Indice!$D$6,Coop!$A:$ABM,MATCH(Indice!$C$46,Bancos!$A$1:$AAV$1,0)+ROW(A3)-1,0)))</f>
        <v>0</v>
      </c>
    </row>
    <row r="8" spans="2:5" ht="12.75" customHeight="1" x14ac:dyDescent="0.2">
      <c r="B8" s="448" t="s">
        <v>260</v>
      </c>
      <c r="C8" s="449"/>
      <c r="D8" s="213">
        <f>+IF(Indice!$D$7="Bancos",VLOOKUP(Indice!$D$6,Bancos!$A:$AAV,MATCH(Indice!$C$46,Bancos!$A$1:$AAV$1,0)+ROW(A4)-1,0),IF(Indice!$D$7="CFC",VLOOKUP(Indice!$D$6,CFC!$A:$ABM,MATCH(Indice!$C$46,Bancos!$A$1:$AAV$1,0)+ROW(A4)-1,0),VLOOKUP(Indice!$D$6,Coop!$A:$ABM,MATCH(Indice!$C$46,Bancos!$A$1:$AAV$1,0)+ROW(A4)-1,0)))</f>
        <v>0</v>
      </c>
    </row>
    <row r="9" spans="2:5" ht="12.75" customHeight="1" x14ac:dyDescent="0.2">
      <c r="B9" s="448" t="s">
        <v>261</v>
      </c>
      <c r="C9" s="449"/>
      <c r="D9" s="213">
        <f>+IF(Indice!$D$7="Bancos",VLOOKUP(Indice!$D$6,Bancos!$A:$AAV,MATCH(Indice!$C$46,Bancos!$A$1:$AAV$1,0)+ROW(A5)-1,0),IF(Indice!$D$7="CFC",VLOOKUP(Indice!$D$6,CFC!$A:$ABM,MATCH(Indice!$C$46,Bancos!$A$1:$AAV$1,0)+ROW(A5)-1,0),VLOOKUP(Indice!$D$6,Coop!$A:$ABM,MATCH(Indice!$C$46,Bancos!$A$1:$AAV$1,0)+ROW(A5)-1,0)))</f>
        <v>0</v>
      </c>
    </row>
    <row r="10" spans="2:5" ht="12.75" customHeight="1" x14ac:dyDescent="0.2">
      <c r="B10" s="448" t="s">
        <v>262</v>
      </c>
      <c r="C10" s="449"/>
      <c r="D10" s="213">
        <f>+IF(Indice!$D$7="Bancos",VLOOKUP(Indice!$D$6,Bancos!$A:$AAV,MATCH(Indice!$C$46,Bancos!$A$1:$AAV$1,0)+ROW(A6)-1,0),IF(Indice!$D$7="CFC",VLOOKUP(Indice!$D$6,CFC!$A:$ABM,MATCH(Indice!$C$46,Bancos!$A$1:$AAV$1,0)+ROW(A6)-1,0),VLOOKUP(Indice!$D$6,Coop!$A:$ABM,MATCH(Indice!$C$46,Bancos!$A$1:$AAV$1,0)+ROW(A6)-1,0)))</f>
        <v>0</v>
      </c>
    </row>
    <row r="11" spans="2:5" ht="12.75" customHeight="1" x14ac:dyDescent="0.2">
      <c r="B11" s="448" t="s">
        <v>255</v>
      </c>
      <c r="C11" s="449"/>
      <c r="D11" s="213">
        <f>+IF(Indice!$D$7="Bancos",VLOOKUP(Indice!$D$6,Bancos!$A:$AAV,MATCH(Indice!$C$46,Bancos!$A$1:$AAV$1,0)+ROW(A7)-1,0),IF(Indice!$D$7="CFC",VLOOKUP(Indice!$D$6,CFC!$A:$ABM,MATCH(Indice!$C$46,Bancos!$A$1:$AAV$1,0)+ROW(A7)-1,0),VLOOKUP(Indice!$D$6,Coop!$A:$ABM,MATCH(Indice!$C$46,Bancos!$A$1:$AAV$1,0)+ROW(A7)-1,0)))</f>
        <v>0</v>
      </c>
    </row>
    <row r="12" spans="2:5" ht="12.75" customHeight="1" thickBot="1" x14ac:dyDescent="0.25">
      <c r="B12" s="450" t="s">
        <v>256</v>
      </c>
      <c r="C12" s="451"/>
      <c r="D12" s="214">
        <f>+IF(Indice!$D$7="Bancos",VLOOKUP(Indice!$D$6,Bancos!$A:$AAV,MATCH(Indice!$C$46,Bancos!$A$1:$AAV$1,0)+ROW(A8)-1,0),IF(Indice!$D$7="CFC",VLOOKUP(Indice!$D$6,CFC!$A:$ABM,MATCH(Indice!$C$46,Bancos!$A$1:$AAV$1,0)+ROW(A8)-1,0),VLOOKUP(Indice!$D$6,Coop!$A:$ABM,MATCH(Indice!$C$46,Bancos!$A$1:$AAV$1,0)+ROW(A8)-1,0)))</f>
        <v>0</v>
      </c>
    </row>
  </sheetData>
  <mergeCells count="10">
    <mergeCell ref="B9:C9"/>
    <mergeCell ref="B10:C10"/>
    <mergeCell ref="B11:C11"/>
    <mergeCell ref="B12:C12"/>
    <mergeCell ref="B2:E2"/>
    <mergeCell ref="B4:C4"/>
    <mergeCell ref="B5:C5"/>
    <mergeCell ref="B6:C6"/>
    <mergeCell ref="B7:C7"/>
    <mergeCell ref="B8:C8"/>
  </mergeCells>
  <pageMargins left="0.75" right="0.75" top="1" bottom="1" header="0.5" footer="0.5"/>
  <pageSetup paperSize="9" orientation="portrait" horizontalDpi="90" verticalDpi="9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1"/>
  <sheetViews>
    <sheetView showGridLines="0" workbookViewId="0">
      <selection activeCell="B16" sqref="B16:C16"/>
    </sheetView>
  </sheetViews>
  <sheetFormatPr baseColWidth="10" defaultColWidth="11.42578125" defaultRowHeight="12.75" x14ac:dyDescent="0.2"/>
  <cols>
    <col min="1" max="1" width="4.85546875" style="112" customWidth="1"/>
    <col min="2" max="2" width="10.7109375" style="112" customWidth="1"/>
    <col min="3" max="3" width="35.7109375" style="112" customWidth="1"/>
    <col min="4" max="4" width="14.28515625" style="112" customWidth="1"/>
    <col min="5" max="16384" width="11.42578125" style="112"/>
  </cols>
  <sheetData>
    <row r="2" spans="2:6" ht="27" customHeight="1" x14ac:dyDescent="0.2">
      <c r="B2" s="447" t="s">
        <v>424</v>
      </c>
      <c r="C2" s="447"/>
      <c r="D2" s="447"/>
    </row>
    <row r="3" spans="2:6" ht="12.75" customHeight="1" thickBot="1" x14ac:dyDescent="0.25">
      <c r="B3" s="159"/>
      <c r="C3" s="159"/>
      <c r="D3" s="159"/>
    </row>
    <row r="4" spans="2:6" ht="15" x14ac:dyDescent="0.2">
      <c r="B4" s="440" t="s">
        <v>10</v>
      </c>
      <c r="C4" s="441"/>
      <c r="D4" s="442"/>
      <c r="F4" s="215"/>
    </row>
    <row r="5" spans="2:6" ht="30" customHeight="1" x14ac:dyDescent="0.2">
      <c r="B5" s="429" t="s">
        <v>84</v>
      </c>
      <c r="C5" s="430"/>
      <c r="D5" s="187" t="s">
        <v>193</v>
      </c>
    </row>
    <row r="6" spans="2:6" ht="15" x14ac:dyDescent="0.25">
      <c r="B6" s="435" t="s">
        <v>244</v>
      </c>
      <c r="C6" s="437"/>
      <c r="D6" s="216">
        <f>+IF(Indice!$D$7="Bancos",VLOOKUP(Indice!$D$6,Bancos!$A:$AAV,MATCH(Indice!$C$47,Bancos!$A$1:$AAV$1,0)+ROW(A1)-1,0),IF(Indice!$D$7="CFC",VLOOKUP(Indice!$D$6,CFC!$A:$ABM,MATCH(Indice!$C$47,Bancos!$A$1:$AAV$1,0)+ROW(A1)-1,0),VLOOKUP(Indice!$D$6,Coop!$A:$ABM,MATCH(Indice!$C$47,Bancos!$A$1:$AAV$1,0)+ROW(A1)-1,0)))</f>
        <v>0.33333333333333298</v>
      </c>
    </row>
    <row r="7" spans="2:6" ht="15" x14ac:dyDescent="0.25">
      <c r="B7" s="435" t="s">
        <v>245</v>
      </c>
      <c r="C7" s="437"/>
      <c r="D7" s="216">
        <f>+IF(Indice!$D$7="Bancos",VLOOKUP(Indice!$D$6,Bancos!$A:$AAV,MATCH(Indice!$C$47,Bancos!$A$1:$AAV$1,0)+ROW(A2)-1,0),IF(Indice!$D$7="CFC",VLOOKUP(Indice!$D$6,CFC!$A:$ABM,MATCH(Indice!$C$47,Bancos!$A$1:$AAV$1,0)+ROW(A2)-1,0),VLOOKUP(Indice!$D$6,Coop!$A:$ABM,MATCH(Indice!$C$47,Bancos!$A$1:$AAV$1,0)+ROW(A2)-1,0)))</f>
        <v>0.33333333333333298</v>
      </c>
    </row>
    <row r="8" spans="2:6" ht="15" x14ac:dyDescent="0.25">
      <c r="B8" s="435" t="s">
        <v>246</v>
      </c>
      <c r="C8" s="437"/>
      <c r="D8" s="216">
        <f>+IF(Indice!$D$7="Bancos",VLOOKUP(Indice!$D$6,Bancos!$A:$AAV,MATCH(Indice!$C$47,Bancos!$A$1:$AAV$1,0)+ROW(A3)-1,0),IF(Indice!$D$7="CFC",VLOOKUP(Indice!$D$6,CFC!$A:$ABM,MATCH(Indice!$C$47,Bancos!$A$1:$AAV$1,0)+ROW(A3)-1,0),VLOOKUP(Indice!$D$6,Coop!$A:$ABM,MATCH(Indice!$C$47,Bancos!$A$1:$AAV$1,0)+ROW(A3)-1,0)))</f>
        <v>0.33333333333333298</v>
      </c>
    </row>
    <row r="9" spans="2:6" ht="15" x14ac:dyDescent="0.25">
      <c r="B9" s="435" t="s">
        <v>247</v>
      </c>
      <c r="C9" s="437"/>
      <c r="D9" s="216">
        <f>+IF(Indice!$D$7="Bancos",VLOOKUP(Indice!$D$6,Bancos!$A:$AAV,MATCH(Indice!$C$47,Bancos!$A$1:$AAV$1,0)+ROW(A4)-1,0),IF(Indice!$D$7="CFC",VLOOKUP(Indice!$D$6,CFC!$A:$ABM,MATCH(Indice!$C$47,Bancos!$A$1:$AAV$1,0)+ROW(A4)-1,0),VLOOKUP(Indice!$D$6,Coop!$A:$ABM,MATCH(Indice!$C$47,Bancos!$A$1:$AAV$1,0)+ROW(A4)-1,0)))</f>
        <v>0</v>
      </c>
    </row>
    <row r="10" spans="2:6" ht="15.75" thickBot="1" x14ac:dyDescent="0.3">
      <c r="B10" s="438" t="s">
        <v>248</v>
      </c>
      <c r="C10" s="439"/>
      <c r="D10" s="217">
        <f>+IF(Indice!$D$7="Bancos",VLOOKUP(Indice!$D$6,Bancos!$A:$AAV,MATCH(Indice!$C$47,Bancos!$A$1:$AAV$1,0)+ROW(A5)-1,0),IF(Indice!$D$7="CFC",VLOOKUP(Indice!$D$6,CFC!$A:$ABM,MATCH(Indice!$C$47,Bancos!$A$1:$AAV$1,0)+ROW(A5)-1,0),VLOOKUP(Indice!$D$6,Coop!$A:$ABM,MATCH(Indice!$C$47,Bancos!$A$1:$AAV$1,0)+ROW(A5)-1,0)))</f>
        <v>0</v>
      </c>
    </row>
    <row r="11" spans="2:6" ht="15" x14ac:dyDescent="0.25">
      <c r="B11" s="209"/>
      <c r="C11" s="209"/>
      <c r="D11" s="218"/>
    </row>
    <row r="13" spans="2:6" ht="13.5" thickBot="1" x14ac:dyDescent="0.25"/>
    <row r="14" spans="2:6" ht="15" x14ac:dyDescent="0.2">
      <c r="B14" s="440" t="s">
        <v>83</v>
      </c>
      <c r="C14" s="441"/>
      <c r="D14" s="442"/>
    </row>
    <row r="15" spans="2:6" ht="25.5" x14ac:dyDescent="0.2">
      <c r="B15" s="429" t="s">
        <v>84</v>
      </c>
      <c r="C15" s="430"/>
      <c r="D15" s="187" t="s">
        <v>193</v>
      </c>
    </row>
    <row r="16" spans="2:6" x14ac:dyDescent="0.2">
      <c r="B16" s="435" t="s">
        <v>244</v>
      </c>
      <c r="C16" s="437"/>
      <c r="D16" s="219">
        <f>+IF(Indice!$D$7="Bancos",VLOOKUP(Indice!$D$6,Bancos!$A:$AAV,MATCH(Indice!$C$48,Bancos!$A$1:$AAV$1,0)+ROW(A1)-1,0),IF(Indice!$D$7="CFC",VLOOKUP(Indice!$D$6,CFC!$A:$ABM,MATCH(Indice!$C$48,Bancos!$A$1:$AAV$1,0)+ROW(A1)-1,0),VLOOKUP(Indice!$D$6,Coop!$A:$ABM,MATCH(Indice!$C$48,Bancos!$A$1:$AAV$1,0)+ROW(A1)-1,0)))</f>
        <v>0.33333333333333298</v>
      </c>
    </row>
    <row r="17" spans="2:4" x14ac:dyDescent="0.2">
      <c r="B17" s="435" t="s">
        <v>245</v>
      </c>
      <c r="C17" s="437"/>
      <c r="D17" s="219">
        <f>+IF(Indice!$D$7="Bancos",VLOOKUP(Indice!$D$6,Bancos!$A:$AAV,MATCH(Indice!$C$48,Bancos!$A$1:$AAV$1,0)+ROW(A2)-1,0),IF(Indice!$D$7="CFC",VLOOKUP(Indice!$D$6,CFC!$A:$ABM,MATCH(Indice!$C$48,Bancos!$A$1:$AAV$1,0)+ROW(A2)-1,0),VLOOKUP(Indice!$D$6,Coop!$A:$ABM,MATCH(Indice!$C$48,Bancos!$A$1:$AAV$1,0)+ROW(A2)-1,0)))</f>
        <v>0.33333333333333298</v>
      </c>
    </row>
    <row r="18" spans="2:4" x14ac:dyDescent="0.2">
      <c r="B18" s="435" t="s">
        <v>246</v>
      </c>
      <c r="C18" s="437"/>
      <c r="D18" s="219">
        <f>+IF(Indice!$D$7="Bancos",VLOOKUP(Indice!$D$6,Bancos!$A:$AAV,MATCH(Indice!$C$48,Bancos!$A$1:$AAV$1,0)+ROW(A3)-1,0),IF(Indice!$D$7="CFC",VLOOKUP(Indice!$D$6,CFC!$A:$ABM,MATCH(Indice!$C$48,Bancos!$A$1:$AAV$1,0)+ROW(A3)-1,0),VLOOKUP(Indice!$D$6,Coop!$A:$ABM,MATCH(Indice!$C$48,Bancos!$A$1:$AAV$1,0)+ROW(A3)-1,0)))</f>
        <v>0.33333333333333298</v>
      </c>
    </row>
    <row r="19" spans="2:4" x14ac:dyDescent="0.2">
      <c r="B19" s="435" t="s">
        <v>247</v>
      </c>
      <c r="C19" s="437"/>
      <c r="D19" s="219">
        <f>+IF(Indice!$D$7="Bancos",VLOOKUP(Indice!$D$6,Bancos!$A:$AAV,MATCH(Indice!$C$48,Bancos!$A$1:$AAV$1,0)+ROW(A4)-1,0),IF(Indice!$D$7="CFC",VLOOKUP(Indice!$D$6,CFC!$A:$ABM,MATCH(Indice!$C$48,Bancos!$A$1:$AAV$1,0)+ROW(A4)-1,0),VLOOKUP(Indice!$D$6,Coop!$A:$ABM,MATCH(Indice!$C$48,Bancos!$A$1:$AAV$1,0)+ROW(A4)-1,0)))</f>
        <v>0</v>
      </c>
    </row>
    <row r="20" spans="2:4" ht="13.5" thickBot="1" x14ac:dyDescent="0.25">
      <c r="B20" s="438" t="s">
        <v>248</v>
      </c>
      <c r="C20" s="439"/>
      <c r="D20" s="290">
        <f>+IF(Indice!$D$7="Bancos",VLOOKUP(Indice!$D$6,Bancos!$A:$AAV,MATCH(Indice!$C$48,Bancos!$A$1:$AAV$1,0)+ROW(A5)-1,0),IF(Indice!$D$7="CFC",VLOOKUP(Indice!$D$6,CFC!$A:$ABM,MATCH(Indice!$C$48,Bancos!$A$1:$AAV$1,0)+ROW(A5)-1,0),VLOOKUP(Indice!$D$6,Coop!$A:$ABM,MATCH(Indice!$C$48,Bancos!$A$1:$AAV$1,0)+ROW(A5)-1,0)))</f>
        <v>0</v>
      </c>
    </row>
    <row r="22" spans="2:4" x14ac:dyDescent="0.2">
      <c r="C22" s="127"/>
    </row>
    <row r="41" spans="4:4" x14ac:dyDescent="0.2">
      <c r="D41" s="112">
        <f>+IF(Indice!$D$7="Bancos",VLOOKUP(Indice!$D$6,Bancos!$A:$AAV,MATCH(Indice!$C$47,Bancos!$A$1:$AAV$1,0)+ROW(A5),0),IF(Indice!$D$7="CFC",VLOOKUP(Indice!$D$6,CFC!$A:$ABM,MATCH(Indice!$C$47,Bancos!$A$1:$AAV$1,0)+ROW(A5),0),VLOOKUP(Indice!$D$6,Coop!$A:$ABM,MATCH(Indice!$C$47,Bancos!$A$1:$AAV$1,0)+ROW(A5),0)))</f>
        <v>0</v>
      </c>
    </row>
  </sheetData>
  <mergeCells count="15">
    <mergeCell ref="B8:C8"/>
    <mergeCell ref="B2:D2"/>
    <mergeCell ref="B4:D4"/>
    <mergeCell ref="B5:C5"/>
    <mergeCell ref="B6:C6"/>
    <mergeCell ref="B7:C7"/>
    <mergeCell ref="B18:C18"/>
    <mergeCell ref="B19:C19"/>
    <mergeCell ref="B20:C20"/>
    <mergeCell ref="B9:C9"/>
    <mergeCell ref="B10:C10"/>
    <mergeCell ref="B14:D14"/>
    <mergeCell ref="B15:C15"/>
    <mergeCell ref="B16:C16"/>
    <mergeCell ref="B17:C17"/>
  </mergeCells>
  <pageMargins left="0.75" right="0.75" top="1" bottom="1" header="0.5" footer="0.5"/>
  <pageSetup paperSize="9" orientation="portrait" horizontalDpi="90" verticalDpi="9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M80"/>
  <sheetViews>
    <sheetView zoomScaleNormal="100" workbookViewId="0">
      <pane xSplit="1" ySplit="6" topLeftCell="RE54" activePane="bottomRight" state="frozen"/>
      <selection activeCell="B5" sqref="B5:C5"/>
      <selection pane="topRight" activeCell="B5" sqref="B5:C5"/>
      <selection pane="bottomLeft" activeCell="B5" sqref="B5:C5"/>
      <selection pane="bottomRight" activeCell="RM64" sqref="RM64"/>
    </sheetView>
  </sheetViews>
  <sheetFormatPr baseColWidth="10" defaultColWidth="11.42578125"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10" width="12.28515625" style="39" customWidth="1"/>
    <col min="211" max="224" width="12.28515625" style="42" customWidth="1"/>
    <col min="225" max="225" width="12.28515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42"/>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1" width="8.85546875" style="67" customWidth="1"/>
    <col min="322" max="322" width="8.85546875" style="18" customWidth="1"/>
    <col min="323" max="323" width="9.28515625" style="67" bestFit="1" customWidth="1"/>
    <col min="324" max="324" width="9.85546875" style="67" bestFit="1" customWidth="1"/>
    <col min="325" max="325" width="8.85546875" style="67" bestFit="1" customWidth="1"/>
    <col min="326" max="326" width="8.85546875" style="67" customWidth="1"/>
    <col min="327" max="327" width="8.85546875" style="42" customWidth="1"/>
    <col min="328" max="328" width="8.85546875" style="18" customWidth="1"/>
    <col min="329" max="329" width="9.28515625" style="67"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9.85546875" style="42" customWidth="1"/>
    <col min="347" max="347" width="9.85546875" style="18" customWidth="1"/>
    <col min="348" max="348" width="9.28515625" style="67" bestFit="1" customWidth="1"/>
    <col min="349" max="349" width="9.85546875" style="67" bestFit="1" customWidth="1"/>
    <col min="350" max="350" width="8.85546875" style="67" bestFit="1" customWidth="1"/>
    <col min="351" max="352" width="8.85546875" style="67" customWidth="1"/>
    <col min="353" max="353" width="8.85546875" style="18" customWidth="1"/>
    <col min="354" max="354" width="9.28515625" style="67"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8.85546875" style="18"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78" width="9.28515625" style="67" bestFit="1" customWidth="1"/>
    <col min="379" max="379" width="9.85546875" style="67" bestFit="1" customWidth="1"/>
    <col min="380" max="380" width="8.85546875" style="67" bestFit="1" customWidth="1"/>
    <col min="381" max="382" width="8.85546875" style="67" customWidth="1"/>
    <col min="383" max="383" width="8.85546875" style="18" customWidth="1"/>
    <col min="384" max="384" width="9.28515625" style="67" bestFit="1" customWidth="1"/>
    <col min="385" max="385" width="9.85546875" style="67" bestFit="1" customWidth="1"/>
    <col min="386" max="386" width="8.85546875" style="67" bestFit="1" customWidth="1"/>
    <col min="387" max="387" width="8.85546875" style="67" customWidth="1"/>
    <col min="388" max="388" width="8.85546875" style="42" customWidth="1"/>
    <col min="389" max="389" width="8.85546875" style="18" customWidth="1"/>
    <col min="390" max="390" width="9.28515625" style="67" bestFit="1" customWidth="1"/>
    <col min="391" max="391" width="9.85546875" style="67" bestFit="1" customWidth="1"/>
    <col min="392" max="392" width="8.85546875" style="67" bestFit="1" customWidth="1"/>
    <col min="393" max="393" width="8.85546875" style="67" customWidth="1"/>
    <col min="394" max="394" width="12.28515625" style="42" bestFit="1" customWidth="1"/>
    <col min="395" max="395" width="9.28515625" style="67" bestFit="1" customWidth="1"/>
    <col min="396" max="396" width="9.85546875" style="67" bestFit="1" customWidth="1"/>
    <col min="397" max="397" width="8.85546875" style="42" bestFit="1" customWidth="1"/>
    <col min="398" max="398" width="8.85546875" style="18" customWidth="1"/>
    <col min="399" max="399" width="9.28515625" style="42" bestFit="1" customWidth="1"/>
    <col min="400" max="400" width="9.85546875" style="67" bestFit="1" customWidth="1"/>
    <col min="401" max="401" width="8.85546875" style="67" bestFit="1" customWidth="1"/>
    <col min="402" max="402" width="8.85546875" style="67" customWidth="1"/>
    <col min="403" max="403" width="12.28515625" style="42" bestFit="1" customWidth="1"/>
    <col min="404" max="404" width="9.28515625" style="67" bestFit="1" customWidth="1"/>
    <col min="405" max="405" width="9.85546875" style="67" bestFit="1" customWidth="1"/>
    <col min="406" max="406" width="8.85546875" style="42" bestFit="1" customWidth="1"/>
    <col min="407" max="407" width="8.85546875" style="18" customWidth="1"/>
    <col min="408" max="408" width="9.28515625" style="67" bestFit="1" customWidth="1"/>
    <col min="409" max="409" width="9.85546875" style="67" bestFit="1" customWidth="1"/>
    <col min="410" max="410" width="8.85546875" style="67" bestFit="1" customWidth="1"/>
    <col min="411" max="411" width="8.85546875" style="67" customWidth="1"/>
    <col min="412" max="412" width="8.85546875" style="42" customWidth="1"/>
    <col min="413" max="413" width="8.85546875" style="18" customWidth="1"/>
    <col min="414" max="414" width="9.28515625" style="67" bestFit="1" customWidth="1"/>
    <col min="415" max="415" width="9.85546875" style="67" bestFit="1" customWidth="1"/>
    <col min="416" max="416" width="8.85546875" style="67" bestFit="1" customWidth="1"/>
    <col min="417" max="417" width="8.85546875" style="67" customWidth="1"/>
    <col min="418" max="418" width="8.85546875" style="42" customWidth="1"/>
    <col min="419" max="419" width="8.85546875" style="18" customWidth="1"/>
    <col min="420" max="420" width="9.28515625" style="67" bestFit="1" customWidth="1"/>
    <col min="421" max="421" width="9.85546875" style="67" bestFit="1" customWidth="1"/>
    <col min="422" max="422" width="8.85546875" style="67" bestFit="1" customWidth="1"/>
    <col min="423" max="423" width="8.85546875" style="67" customWidth="1"/>
    <col min="424" max="424" width="12.28515625" style="42" bestFit="1" customWidth="1"/>
    <col min="425" max="425" width="9.28515625" style="67" bestFit="1" customWidth="1"/>
    <col min="426" max="426" width="9.85546875" style="67" bestFit="1" customWidth="1"/>
    <col min="427" max="427" width="8.85546875" style="42" bestFit="1" customWidth="1"/>
    <col min="428" max="428" width="8.85546875" style="18" customWidth="1"/>
    <col min="429" max="429" width="9.28515625" style="42" bestFit="1" customWidth="1"/>
    <col min="430" max="430" width="9.85546875" style="67" bestFit="1" customWidth="1"/>
    <col min="431" max="431" width="8.85546875" style="67" bestFit="1" customWidth="1"/>
    <col min="432" max="432" width="8.85546875" style="67" customWidth="1"/>
    <col min="433" max="433" width="12.28515625" style="42" bestFit="1" customWidth="1"/>
    <col min="434" max="434" width="9.28515625" style="67" bestFit="1" customWidth="1"/>
    <col min="435" max="435" width="9.85546875" style="67" bestFit="1" customWidth="1"/>
    <col min="436" max="436" width="8.85546875" style="42" bestFit="1" customWidth="1"/>
    <col min="437" max="437" width="8.85546875" style="18" customWidth="1"/>
    <col min="438" max="438" width="9.28515625" style="67"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67"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481" width="11.42578125" style="363"/>
    <col min="482" max="16384" width="11.42578125" style="67"/>
  </cols>
  <sheetData>
    <row r="1" spans="1:481" s="2" customFormat="1" x14ac:dyDescent="0.25">
      <c r="A1" s="1"/>
      <c r="B1" s="366" t="s">
        <v>37</v>
      </c>
      <c r="C1" s="368"/>
      <c r="D1" s="366" t="s">
        <v>38</v>
      </c>
      <c r="E1" s="367"/>
      <c r="F1" s="367"/>
      <c r="G1" s="368"/>
      <c r="H1" s="367" t="s">
        <v>39</v>
      </c>
      <c r="I1" s="367"/>
      <c r="J1" s="367"/>
      <c r="K1" s="367"/>
      <c r="L1" s="367"/>
      <c r="M1" s="367"/>
      <c r="N1" s="367"/>
      <c r="O1" s="367"/>
      <c r="P1" s="367"/>
      <c r="Q1" s="367"/>
      <c r="R1" s="367"/>
      <c r="S1" s="367"/>
      <c r="T1" s="367"/>
      <c r="U1" s="367"/>
      <c r="V1" s="367"/>
      <c r="W1" s="368"/>
      <c r="X1" s="366" t="s">
        <v>40</v>
      </c>
      <c r="Y1" s="367"/>
      <c r="Z1" s="367"/>
      <c r="AA1" s="368"/>
      <c r="AB1" s="366" t="s">
        <v>82</v>
      </c>
      <c r="AC1" s="367"/>
      <c r="AD1" s="367"/>
      <c r="AE1" s="367"/>
      <c r="AF1" s="367"/>
      <c r="AG1" s="367"/>
      <c r="AH1" s="367"/>
      <c r="AI1" s="367"/>
      <c r="AJ1" s="367"/>
      <c r="AK1" s="367"/>
      <c r="AL1" s="367"/>
      <c r="AM1" s="367"/>
      <c r="AN1" s="367"/>
      <c r="AO1" s="367"/>
      <c r="AP1" s="367"/>
      <c r="AQ1" s="367"/>
      <c r="AR1" s="367"/>
      <c r="AS1" s="367"/>
      <c r="AT1" s="367"/>
      <c r="AU1" s="367"/>
      <c r="AV1" s="367"/>
      <c r="AW1" s="367"/>
      <c r="AX1" s="366" t="s">
        <v>41</v>
      </c>
      <c r="AY1" s="367"/>
      <c r="AZ1" s="367"/>
      <c r="BA1" s="367"/>
      <c r="BB1" s="367"/>
      <c r="BC1" s="367"/>
      <c r="BD1" s="367"/>
      <c r="BE1" s="367"/>
      <c r="BF1" s="367"/>
      <c r="BG1" s="367"/>
      <c r="BH1" s="367"/>
      <c r="BI1" s="367"/>
      <c r="BJ1" s="367"/>
      <c r="BK1" s="367"/>
      <c r="BL1" s="367"/>
      <c r="BM1" s="367"/>
      <c r="BN1" s="367"/>
      <c r="BO1" s="367"/>
      <c r="BP1" s="367"/>
      <c r="BQ1" s="367"/>
      <c r="BR1" s="367"/>
      <c r="BS1" s="367"/>
      <c r="BT1" s="367"/>
      <c r="BU1" s="368"/>
      <c r="BV1" s="366" t="s">
        <v>42</v>
      </c>
      <c r="BW1" s="368"/>
      <c r="BX1" s="366" t="s">
        <v>43</v>
      </c>
      <c r="BY1" s="367"/>
      <c r="BZ1" s="367"/>
      <c r="CA1" s="368"/>
      <c r="CB1" s="367" t="s">
        <v>44</v>
      </c>
      <c r="CC1" s="367"/>
      <c r="CD1" s="367"/>
      <c r="CE1" s="367"/>
      <c r="CF1" s="367"/>
      <c r="CG1" s="367"/>
      <c r="CH1" s="367"/>
      <c r="CI1" s="367"/>
      <c r="CJ1" s="367"/>
      <c r="CK1" s="367"/>
      <c r="CL1" s="367"/>
      <c r="CM1" s="367"/>
      <c r="CN1" s="367"/>
      <c r="CO1" s="367"/>
      <c r="CP1" s="367"/>
      <c r="CQ1" s="368"/>
      <c r="CR1" s="366" t="s">
        <v>45</v>
      </c>
      <c r="CS1" s="367"/>
      <c r="CT1" s="367"/>
      <c r="CU1" s="368"/>
      <c r="CV1" s="366" t="s">
        <v>46</v>
      </c>
      <c r="CW1" s="367"/>
      <c r="CX1" s="367"/>
      <c r="CY1" s="367"/>
      <c r="CZ1" s="367"/>
      <c r="DA1" s="367"/>
      <c r="DB1" s="367"/>
      <c r="DC1" s="367"/>
      <c r="DD1" s="367"/>
      <c r="DE1" s="367"/>
      <c r="DF1" s="367"/>
      <c r="DG1" s="367"/>
      <c r="DH1" s="367"/>
      <c r="DI1" s="367"/>
      <c r="DJ1" s="367"/>
      <c r="DK1" s="367"/>
      <c r="DL1" s="367"/>
      <c r="DM1" s="367"/>
      <c r="DN1" s="367"/>
      <c r="DO1" s="367"/>
      <c r="DP1" s="367"/>
      <c r="DQ1" s="367"/>
      <c r="DR1" s="366" t="s">
        <v>47</v>
      </c>
      <c r="DS1" s="367"/>
      <c r="DT1" s="367"/>
      <c r="DU1" s="367"/>
      <c r="DV1" s="367"/>
      <c r="DW1" s="367"/>
      <c r="DX1" s="367"/>
      <c r="DY1" s="367"/>
      <c r="DZ1" s="367"/>
      <c r="EA1" s="367"/>
      <c r="EB1" s="367"/>
      <c r="EC1" s="367"/>
      <c r="ED1" s="367"/>
      <c r="EE1" s="367"/>
      <c r="EF1" s="367"/>
      <c r="EG1" s="367"/>
      <c r="EH1" s="367"/>
      <c r="EI1" s="367"/>
      <c r="EJ1" s="367"/>
      <c r="EK1" s="367"/>
      <c r="EL1" s="367"/>
      <c r="EM1" s="367"/>
      <c r="EN1" s="367"/>
      <c r="EO1" s="367"/>
      <c r="EP1" s="366" t="s">
        <v>48</v>
      </c>
      <c r="EQ1" s="367"/>
      <c r="ER1" s="367"/>
      <c r="ES1" s="367"/>
      <c r="ET1" s="367"/>
      <c r="EU1" s="367"/>
      <c r="EV1" s="367"/>
      <c r="EW1" s="367"/>
      <c r="EX1" s="367"/>
      <c r="EY1" s="367"/>
      <c r="EZ1" s="367"/>
      <c r="FA1" s="367"/>
      <c r="FB1" s="367"/>
      <c r="FC1" s="367"/>
      <c r="FD1" s="367"/>
      <c r="FE1" s="367"/>
      <c r="FF1" s="367"/>
      <c r="FG1" s="367"/>
      <c r="FH1" s="367"/>
      <c r="FI1" s="367"/>
      <c r="FJ1" s="367"/>
      <c r="FK1" s="367"/>
      <c r="FL1" s="367"/>
      <c r="FM1" s="367"/>
      <c r="FN1" s="367"/>
      <c r="FO1" s="367"/>
      <c r="FP1" s="366" t="s">
        <v>49</v>
      </c>
      <c r="FQ1" s="367"/>
      <c r="FR1" s="367"/>
      <c r="FS1" s="367"/>
      <c r="FT1" s="367"/>
      <c r="FU1" s="367"/>
      <c r="FV1" s="367"/>
      <c r="FW1" s="367"/>
      <c r="FX1" s="367"/>
      <c r="FY1" s="367"/>
      <c r="FZ1" s="367"/>
      <c r="GA1" s="368"/>
      <c r="GB1" s="367" t="s">
        <v>50</v>
      </c>
      <c r="GC1" s="367"/>
      <c r="GD1" s="367"/>
      <c r="GE1" s="367"/>
      <c r="GF1" s="367"/>
      <c r="GG1" s="367"/>
      <c r="GH1" s="367"/>
      <c r="GI1" s="367"/>
      <c r="GJ1" s="367"/>
      <c r="GK1" s="367"/>
      <c r="GL1" s="367"/>
      <c r="GM1" s="367"/>
      <c r="GN1" s="367"/>
      <c r="GO1" s="367"/>
      <c r="GP1" s="367"/>
      <c r="GQ1" s="368"/>
      <c r="GR1" s="367" t="s">
        <v>51</v>
      </c>
      <c r="GS1" s="368"/>
      <c r="GT1" s="366" t="s">
        <v>52</v>
      </c>
      <c r="GU1" s="367"/>
      <c r="GV1" s="367"/>
      <c r="GW1" s="367"/>
      <c r="GX1" s="367"/>
      <c r="GY1" s="367"/>
      <c r="GZ1" s="367"/>
      <c r="HA1" s="368"/>
      <c r="HB1" s="367" t="s">
        <v>53</v>
      </c>
      <c r="HC1" s="367"/>
      <c r="HD1" s="367"/>
      <c r="HE1" s="367"/>
      <c r="HF1" s="367"/>
      <c r="HG1" s="367"/>
      <c r="HH1" s="367"/>
      <c r="HI1" s="367"/>
      <c r="HJ1" s="367"/>
      <c r="HK1" s="367"/>
      <c r="HL1" s="367"/>
      <c r="HM1" s="367"/>
      <c r="HN1" s="367"/>
      <c r="HO1" s="367"/>
      <c r="HP1" s="367"/>
      <c r="HQ1" s="368"/>
      <c r="HR1" s="366" t="s">
        <v>54</v>
      </c>
      <c r="HS1" s="367"/>
      <c r="HT1" s="367"/>
      <c r="HU1" s="367"/>
      <c r="HV1" s="367"/>
      <c r="HW1" s="367"/>
      <c r="HX1" s="367"/>
      <c r="HY1" s="366" t="s">
        <v>55</v>
      </c>
      <c r="HZ1" s="367"/>
      <c r="IA1" s="367"/>
      <c r="IB1" s="367"/>
      <c r="IC1" s="367"/>
      <c r="ID1" s="367"/>
      <c r="IE1" s="367"/>
      <c r="IF1" s="367"/>
      <c r="IG1" s="367"/>
      <c r="IH1" s="367"/>
      <c r="II1" s="367"/>
      <c r="IJ1" s="367"/>
      <c r="IK1" s="367"/>
      <c r="IL1" s="367"/>
      <c r="IM1" s="367"/>
      <c r="IN1" s="368"/>
      <c r="IO1" s="366" t="s">
        <v>56</v>
      </c>
      <c r="IP1" s="367"/>
      <c r="IQ1" s="367"/>
      <c r="IR1" s="367"/>
      <c r="IS1" s="367"/>
      <c r="IT1" s="367"/>
      <c r="IU1" s="368"/>
      <c r="IV1" s="366" t="s">
        <v>57</v>
      </c>
      <c r="IW1" s="367"/>
      <c r="IX1" s="367"/>
      <c r="IY1" s="367"/>
      <c r="IZ1" s="367"/>
      <c r="JA1" s="367"/>
      <c r="JB1" s="367"/>
      <c r="JC1" s="367"/>
      <c r="JD1" s="367"/>
      <c r="JE1" s="367"/>
      <c r="JF1" s="367"/>
      <c r="JG1" s="368"/>
      <c r="JH1" s="366" t="s">
        <v>58</v>
      </c>
      <c r="JI1" s="367"/>
      <c r="JJ1" s="367"/>
      <c r="JK1" s="367"/>
      <c r="JL1" s="367"/>
      <c r="JM1" s="367"/>
      <c r="JN1" s="367"/>
      <c r="JO1" s="367"/>
      <c r="JP1" s="367"/>
      <c r="JQ1" s="367"/>
      <c r="JR1" s="367"/>
      <c r="JS1" s="368"/>
      <c r="JT1" s="367" t="s">
        <v>59</v>
      </c>
      <c r="JU1" s="367"/>
      <c r="JV1" s="367"/>
      <c r="JW1" s="367"/>
      <c r="JX1" s="367"/>
      <c r="JY1" s="367"/>
      <c r="JZ1" s="367"/>
      <c r="KA1" s="367"/>
      <c r="KB1" s="367"/>
      <c r="KC1" s="367"/>
      <c r="KD1" s="367"/>
      <c r="KE1" s="368"/>
      <c r="KF1" s="367" t="s">
        <v>60</v>
      </c>
      <c r="KG1" s="367"/>
      <c r="KH1" s="367"/>
      <c r="KI1" s="367"/>
      <c r="KJ1" s="367"/>
      <c r="KK1" s="367"/>
      <c r="KL1" s="367"/>
      <c r="KM1" s="368"/>
      <c r="KN1" s="366" t="s">
        <v>61</v>
      </c>
      <c r="KO1" s="367"/>
      <c r="KP1" s="367"/>
      <c r="KQ1" s="367"/>
      <c r="KR1" s="367"/>
      <c r="KS1" s="367"/>
      <c r="KT1" s="368"/>
      <c r="KU1" s="367" t="s">
        <v>62</v>
      </c>
      <c r="KV1" s="367"/>
      <c r="KW1" s="367"/>
      <c r="KX1" s="367"/>
      <c r="KY1" s="367"/>
      <c r="KZ1" s="367"/>
      <c r="LA1" s="367"/>
      <c r="LB1" s="367"/>
      <c r="LC1" s="367"/>
      <c r="LD1" s="368"/>
      <c r="LE1" s="366" t="s">
        <v>63</v>
      </c>
      <c r="LF1" s="367"/>
      <c r="LG1" s="367"/>
      <c r="LH1" s="367"/>
      <c r="LI1" s="367"/>
      <c r="LJ1" s="368"/>
      <c r="LK1" s="366" t="s">
        <v>64</v>
      </c>
      <c r="LL1" s="367"/>
      <c r="LM1" s="367"/>
      <c r="LN1" s="367"/>
      <c r="LO1" s="367"/>
      <c r="LP1" s="368"/>
      <c r="LQ1" s="366" t="s">
        <v>65</v>
      </c>
      <c r="LR1" s="367"/>
      <c r="LS1" s="367"/>
      <c r="LT1" s="367"/>
      <c r="LU1" s="367"/>
      <c r="LV1" s="367"/>
      <c r="LW1" s="367"/>
      <c r="LX1" s="367"/>
      <c r="LY1" s="367"/>
      <c r="LZ1" s="368"/>
      <c r="MA1" s="366" t="s">
        <v>66</v>
      </c>
      <c r="MB1" s="367"/>
      <c r="MC1" s="367"/>
      <c r="MD1" s="367"/>
      <c r="ME1" s="367"/>
      <c r="MF1" s="367"/>
      <c r="MG1" s="367"/>
      <c r="MH1" s="367"/>
      <c r="MI1" s="298"/>
      <c r="MJ1" s="366" t="s">
        <v>67</v>
      </c>
      <c r="MK1" s="367"/>
      <c r="ML1" s="367"/>
      <c r="MM1" s="367"/>
      <c r="MN1" s="367"/>
      <c r="MO1" s="368"/>
      <c r="MP1" s="367" t="s">
        <v>68</v>
      </c>
      <c r="MQ1" s="367"/>
      <c r="MR1" s="367"/>
      <c r="MS1" s="367"/>
      <c r="MT1" s="367"/>
      <c r="MU1" s="368"/>
      <c r="MV1" s="366" t="s">
        <v>69</v>
      </c>
      <c r="MW1" s="367"/>
      <c r="MX1" s="367"/>
      <c r="MY1" s="367"/>
      <c r="MZ1" s="367"/>
      <c r="NA1" s="367"/>
      <c r="NB1" s="367"/>
      <c r="NC1" s="367"/>
      <c r="ND1" s="368"/>
      <c r="NE1" s="367" t="s">
        <v>70</v>
      </c>
      <c r="NF1" s="367"/>
      <c r="NG1" s="367"/>
      <c r="NH1" s="367"/>
      <c r="NI1" s="367"/>
      <c r="NJ1" s="367"/>
      <c r="NK1" s="367"/>
      <c r="NL1" s="367"/>
      <c r="NM1" s="368"/>
      <c r="NN1" s="366" t="s">
        <v>71</v>
      </c>
      <c r="NO1" s="367"/>
      <c r="NP1" s="367"/>
      <c r="NQ1" s="367"/>
      <c r="NR1" s="367"/>
      <c r="NS1" s="368"/>
      <c r="NT1" s="366" t="s">
        <v>72</v>
      </c>
      <c r="NU1" s="367"/>
      <c r="NV1" s="367"/>
      <c r="NW1" s="367"/>
      <c r="NX1" s="367"/>
      <c r="NY1" s="368"/>
      <c r="NZ1" s="366" t="s">
        <v>73</v>
      </c>
      <c r="OA1" s="367"/>
      <c r="OB1" s="367"/>
      <c r="OC1" s="367"/>
      <c r="OD1" s="367"/>
      <c r="OE1" s="367"/>
      <c r="OF1" s="367"/>
      <c r="OG1" s="367"/>
      <c r="OH1" s="298"/>
      <c r="OI1" s="367" t="s">
        <v>74</v>
      </c>
      <c r="OJ1" s="367"/>
      <c r="OK1" s="367"/>
      <c r="OL1" s="367"/>
      <c r="OM1" s="367"/>
      <c r="ON1" s="367"/>
      <c r="OO1" s="367"/>
      <c r="OP1" s="367"/>
      <c r="OQ1" s="368"/>
      <c r="OR1" s="366" t="s">
        <v>75</v>
      </c>
      <c r="OS1" s="367"/>
      <c r="OT1" s="367"/>
      <c r="OU1" s="367"/>
      <c r="OV1" s="367"/>
      <c r="OW1" s="368"/>
      <c r="OX1" s="366" t="s">
        <v>76</v>
      </c>
      <c r="OY1" s="367"/>
      <c r="OZ1" s="367"/>
      <c r="PA1" s="367"/>
      <c r="PB1" s="367"/>
      <c r="PC1" s="368"/>
      <c r="PD1" s="366" t="s">
        <v>77</v>
      </c>
      <c r="PE1" s="367"/>
      <c r="PF1" s="367"/>
      <c r="PG1" s="367"/>
      <c r="PH1" s="367"/>
      <c r="PI1" s="367"/>
      <c r="PJ1" s="367"/>
      <c r="PK1" s="367"/>
      <c r="PL1" s="368"/>
      <c r="PM1" s="366" t="s">
        <v>78</v>
      </c>
      <c r="PN1" s="367"/>
      <c r="PO1" s="367"/>
      <c r="PP1" s="367"/>
      <c r="PQ1" s="367"/>
      <c r="PR1" s="367"/>
      <c r="PS1" s="367"/>
      <c r="PT1" s="367"/>
      <c r="PU1" s="368"/>
      <c r="PV1" s="366" t="s">
        <v>79</v>
      </c>
      <c r="PW1" s="367"/>
      <c r="PX1" s="367"/>
      <c r="PY1" s="367"/>
      <c r="PZ1" s="367"/>
      <c r="QA1" s="367"/>
      <c r="QB1" s="367"/>
      <c r="QC1" s="367"/>
      <c r="QD1" s="368"/>
      <c r="QE1" s="366" t="s">
        <v>80</v>
      </c>
      <c r="QF1" s="367"/>
      <c r="QG1" s="367"/>
      <c r="QH1" s="367"/>
      <c r="QI1" s="367"/>
      <c r="QJ1" s="367"/>
      <c r="QK1" s="367"/>
      <c r="QL1" s="367"/>
      <c r="QM1" s="368"/>
      <c r="QN1" s="366" t="s">
        <v>81</v>
      </c>
      <c r="QO1" s="367"/>
      <c r="QP1" s="367"/>
      <c r="QQ1" s="367"/>
      <c r="QR1" s="367"/>
      <c r="QS1" s="367"/>
      <c r="QT1" s="367"/>
      <c r="QU1" s="367"/>
      <c r="QV1" s="367"/>
      <c r="QW1" s="366" t="s">
        <v>347</v>
      </c>
      <c r="QX1" s="367"/>
      <c r="QY1" s="367"/>
      <c r="QZ1" s="368"/>
      <c r="RA1" s="366" t="s">
        <v>348</v>
      </c>
      <c r="RB1" s="367"/>
      <c r="RC1" s="367"/>
      <c r="RD1" s="368"/>
      <c r="RE1" s="366" t="s">
        <v>349</v>
      </c>
      <c r="RF1" s="367"/>
      <c r="RG1" s="367"/>
      <c r="RH1" s="368"/>
      <c r="RI1" s="366" t="s">
        <v>350</v>
      </c>
      <c r="RJ1" s="367"/>
      <c r="RK1" s="367"/>
      <c r="RL1" s="368"/>
      <c r="RM1" s="360" t="s">
        <v>456</v>
      </c>
    </row>
    <row r="2" spans="1:481" s="2" customFormat="1" x14ac:dyDescent="0.25">
      <c r="A2" s="1"/>
      <c r="B2" s="366"/>
      <c r="C2" s="368"/>
      <c r="D2" s="65" t="s">
        <v>0</v>
      </c>
      <c r="E2" s="64" t="s">
        <v>1</v>
      </c>
      <c r="F2" s="64" t="s">
        <v>2</v>
      </c>
      <c r="G2" s="66" t="s">
        <v>3</v>
      </c>
      <c r="H2" s="367" t="s">
        <v>0</v>
      </c>
      <c r="I2" s="367"/>
      <c r="J2" s="367"/>
      <c r="K2" s="367"/>
      <c r="L2" s="367" t="s">
        <v>1</v>
      </c>
      <c r="M2" s="367"/>
      <c r="N2" s="367"/>
      <c r="O2" s="367"/>
      <c r="P2" s="367" t="s">
        <v>2</v>
      </c>
      <c r="Q2" s="367"/>
      <c r="R2" s="367"/>
      <c r="S2" s="367"/>
      <c r="T2" s="367" t="s">
        <v>3</v>
      </c>
      <c r="U2" s="367"/>
      <c r="V2" s="367"/>
      <c r="W2" s="368"/>
      <c r="X2" s="65" t="s">
        <v>0</v>
      </c>
      <c r="Y2" s="64" t="s">
        <v>1</v>
      </c>
      <c r="Z2" s="64" t="s">
        <v>2</v>
      </c>
      <c r="AA2" s="64" t="s">
        <v>3</v>
      </c>
      <c r="AB2" s="366" t="s">
        <v>4</v>
      </c>
      <c r="AC2" s="367"/>
      <c r="AD2" s="367"/>
      <c r="AE2" s="367"/>
      <c r="AF2" s="367"/>
      <c r="AG2" s="367"/>
      <c r="AH2" s="367"/>
      <c r="AI2" s="367"/>
      <c r="AJ2" s="367"/>
      <c r="AK2" s="367"/>
      <c r="AL2" s="367"/>
      <c r="AM2" s="367" t="s">
        <v>5</v>
      </c>
      <c r="AN2" s="367"/>
      <c r="AO2" s="367"/>
      <c r="AP2" s="367"/>
      <c r="AQ2" s="367"/>
      <c r="AR2" s="367"/>
      <c r="AS2" s="367"/>
      <c r="AT2" s="367"/>
      <c r="AU2" s="367"/>
      <c r="AV2" s="367"/>
      <c r="AW2" s="367"/>
      <c r="AX2" s="366" t="s">
        <v>4</v>
      </c>
      <c r="AY2" s="367"/>
      <c r="AZ2" s="367"/>
      <c r="BA2" s="367"/>
      <c r="BB2" s="367"/>
      <c r="BC2" s="367"/>
      <c r="BD2" s="367"/>
      <c r="BE2" s="367"/>
      <c r="BF2" s="367"/>
      <c r="BG2" s="367"/>
      <c r="BH2" s="367"/>
      <c r="BI2" s="367"/>
      <c r="BJ2" s="367" t="s">
        <v>5</v>
      </c>
      <c r="BK2" s="367"/>
      <c r="BL2" s="367"/>
      <c r="BM2" s="367"/>
      <c r="BN2" s="367"/>
      <c r="BO2" s="367"/>
      <c r="BP2" s="367"/>
      <c r="BQ2" s="367"/>
      <c r="BR2" s="367"/>
      <c r="BS2" s="367"/>
      <c r="BT2" s="367"/>
      <c r="BU2" s="368"/>
      <c r="BV2" s="366"/>
      <c r="BW2" s="368"/>
      <c r="BX2" s="296" t="s">
        <v>0</v>
      </c>
      <c r="BY2" s="297" t="s">
        <v>1</v>
      </c>
      <c r="BZ2" s="297" t="s">
        <v>2</v>
      </c>
      <c r="CA2" s="298" t="s">
        <v>3</v>
      </c>
      <c r="CB2" s="367" t="s">
        <v>0</v>
      </c>
      <c r="CC2" s="367"/>
      <c r="CD2" s="367"/>
      <c r="CE2" s="367"/>
      <c r="CF2" s="367" t="s">
        <v>1</v>
      </c>
      <c r="CG2" s="367"/>
      <c r="CH2" s="367"/>
      <c r="CI2" s="367"/>
      <c r="CJ2" s="367" t="s">
        <v>2</v>
      </c>
      <c r="CK2" s="367"/>
      <c r="CL2" s="367"/>
      <c r="CM2" s="367"/>
      <c r="CN2" s="367" t="s">
        <v>3</v>
      </c>
      <c r="CO2" s="367"/>
      <c r="CP2" s="367"/>
      <c r="CQ2" s="368"/>
      <c r="CR2" s="65" t="s">
        <v>0</v>
      </c>
      <c r="CS2" s="64" t="s">
        <v>1</v>
      </c>
      <c r="CT2" s="64" t="s">
        <v>2</v>
      </c>
      <c r="CU2" s="66" t="s">
        <v>3</v>
      </c>
      <c r="CV2" s="366" t="s">
        <v>4</v>
      </c>
      <c r="CW2" s="367"/>
      <c r="CX2" s="367"/>
      <c r="CY2" s="367"/>
      <c r="CZ2" s="367"/>
      <c r="DA2" s="367"/>
      <c r="DB2" s="367"/>
      <c r="DC2" s="367"/>
      <c r="DD2" s="367"/>
      <c r="DE2" s="367"/>
      <c r="DF2" s="367"/>
      <c r="DG2" s="367" t="s">
        <v>5</v>
      </c>
      <c r="DH2" s="367"/>
      <c r="DI2" s="367"/>
      <c r="DJ2" s="367"/>
      <c r="DK2" s="367"/>
      <c r="DL2" s="367"/>
      <c r="DM2" s="367"/>
      <c r="DN2" s="367"/>
      <c r="DO2" s="367"/>
      <c r="DP2" s="367"/>
      <c r="DQ2" s="367"/>
      <c r="DR2" s="366" t="s">
        <v>4</v>
      </c>
      <c r="DS2" s="367"/>
      <c r="DT2" s="367"/>
      <c r="DU2" s="367"/>
      <c r="DV2" s="367"/>
      <c r="DW2" s="367"/>
      <c r="DX2" s="367"/>
      <c r="DY2" s="367"/>
      <c r="DZ2" s="367"/>
      <c r="EA2" s="367"/>
      <c r="EB2" s="367"/>
      <c r="EC2" s="367"/>
      <c r="ED2" s="367" t="s">
        <v>5</v>
      </c>
      <c r="EE2" s="367"/>
      <c r="EF2" s="367"/>
      <c r="EG2" s="367"/>
      <c r="EH2" s="367"/>
      <c r="EI2" s="367"/>
      <c r="EJ2" s="367"/>
      <c r="EK2" s="367"/>
      <c r="EL2" s="367"/>
      <c r="EM2" s="367"/>
      <c r="EN2" s="367"/>
      <c r="EO2" s="367"/>
      <c r="EP2" s="366" t="s">
        <v>6</v>
      </c>
      <c r="EQ2" s="367"/>
      <c r="ER2" s="367"/>
      <c r="ES2" s="367"/>
      <c r="ET2" s="367"/>
      <c r="EU2" s="367"/>
      <c r="EV2" s="367"/>
      <c r="EW2" s="367"/>
      <c r="EX2" s="367"/>
      <c r="EY2" s="367"/>
      <c r="EZ2" s="367"/>
      <c r="FA2" s="367"/>
      <c r="FB2" s="367"/>
      <c r="FC2" s="367" t="s">
        <v>7</v>
      </c>
      <c r="FD2" s="367"/>
      <c r="FE2" s="367"/>
      <c r="FF2" s="367"/>
      <c r="FG2" s="367"/>
      <c r="FH2" s="367"/>
      <c r="FI2" s="367"/>
      <c r="FJ2" s="367"/>
      <c r="FK2" s="367"/>
      <c r="FL2" s="367"/>
      <c r="FM2" s="367"/>
      <c r="FN2" s="367"/>
      <c r="FO2" s="368"/>
      <c r="FP2" s="366" t="s">
        <v>6</v>
      </c>
      <c r="FQ2" s="367"/>
      <c r="FR2" s="367"/>
      <c r="FS2" s="367"/>
      <c r="FT2" s="367"/>
      <c r="FU2" s="367"/>
      <c r="FV2" s="367" t="s">
        <v>7</v>
      </c>
      <c r="FW2" s="367"/>
      <c r="FX2" s="367"/>
      <c r="FY2" s="367"/>
      <c r="FZ2" s="367"/>
      <c r="GA2" s="368"/>
      <c r="GB2" s="367"/>
      <c r="GC2" s="367"/>
      <c r="GD2" s="367"/>
      <c r="GE2" s="367"/>
      <c r="GF2" s="367"/>
      <c r="GG2" s="367"/>
      <c r="GH2" s="367"/>
      <c r="GI2" s="367"/>
      <c r="GJ2" s="367"/>
      <c r="GK2" s="367"/>
      <c r="GL2" s="367"/>
      <c r="GM2" s="367"/>
      <c r="GN2" s="367"/>
      <c r="GO2" s="367"/>
      <c r="GP2" s="367"/>
      <c r="GQ2" s="298"/>
      <c r="GR2" s="367" t="s">
        <v>8</v>
      </c>
      <c r="GS2" s="368"/>
      <c r="GT2" s="366" t="s">
        <v>9</v>
      </c>
      <c r="GU2" s="367"/>
      <c r="GV2" s="367"/>
      <c r="GW2" s="367"/>
      <c r="GX2" s="367"/>
      <c r="GY2" s="367"/>
      <c r="GZ2" s="367"/>
      <c r="HA2" s="368"/>
      <c r="HB2" s="367"/>
      <c r="HC2" s="367"/>
      <c r="HD2" s="367"/>
      <c r="HE2" s="367"/>
      <c r="HF2" s="367"/>
      <c r="HG2" s="367"/>
      <c r="HH2" s="367"/>
      <c r="HI2" s="367"/>
      <c r="HJ2" s="367"/>
      <c r="HK2" s="367"/>
      <c r="HL2" s="367"/>
      <c r="HM2" s="367"/>
      <c r="HN2" s="367"/>
      <c r="HO2" s="367"/>
      <c r="HP2" s="367"/>
      <c r="HQ2" s="298"/>
      <c r="HR2" s="367"/>
      <c r="HS2" s="367"/>
      <c r="HT2" s="367"/>
      <c r="HU2" s="367"/>
      <c r="HV2" s="367"/>
      <c r="HW2" s="367"/>
      <c r="HX2" s="367"/>
      <c r="HY2" s="367"/>
      <c r="HZ2" s="367"/>
      <c r="IA2" s="367"/>
      <c r="IB2" s="367"/>
      <c r="IC2" s="367"/>
      <c r="ID2" s="367"/>
      <c r="IE2" s="367"/>
      <c r="IF2" s="367"/>
      <c r="IG2" s="367"/>
      <c r="IH2" s="367"/>
      <c r="II2" s="367"/>
      <c r="IJ2" s="367"/>
      <c r="IK2" s="367"/>
      <c r="IL2" s="367"/>
      <c r="IM2" s="367"/>
      <c r="IN2" s="298"/>
      <c r="IO2" s="366"/>
      <c r="IP2" s="367"/>
      <c r="IQ2" s="367"/>
      <c r="IR2" s="367"/>
      <c r="IS2" s="367"/>
      <c r="IT2" s="367"/>
      <c r="IU2" s="368"/>
      <c r="IV2" s="366"/>
      <c r="IW2" s="367"/>
      <c r="IX2" s="367"/>
      <c r="IY2" s="367"/>
      <c r="IZ2" s="367"/>
      <c r="JA2" s="367"/>
      <c r="JB2" s="367"/>
      <c r="JC2" s="367"/>
      <c r="JD2" s="367"/>
      <c r="JE2" s="367"/>
      <c r="JF2" s="367"/>
      <c r="JG2" s="298"/>
      <c r="JH2" s="367"/>
      <c r="JI2" s="367"/>
      <c r="JJ2" s="367"/>
      <c r="JK2" s="367"/>
      <c r="JL2" s="367"/>
      <c r="JM2" s="367"/>
      <c r="JN2" s="367"/>
      <c r="JO2" s="367"/>
      <c r="JP2" s="367"/>
      <c r="JQ2" s="367"/>
      <c r="JR2" s="367"/>
      <c r="JS2" s="298"/>
      <c r="JT2" s="367"/>
      <c r="JU2" s="367"/>
      <c r="JV2" s="367"/>
      <c r="JW2" s="367"/>
      <c r="JX2" s="367"/>
      <c r="JY2" s="367"/>
      <c r="JZ2" s="367"/>
      <c r="KA2" s="367"/>
      <c r="KB2" s="367"/>
      <c r="KC2" s="367"/>
      <c r="KD2" s="367"/>
      <c r="KE2" s="298"/>
      <c r="KF2" s="367" t="s">
        <v>6</v>
      </c>
      <c r="KG2" s="367"/>
      <c r="KH2" s="367"/>
      <c r="KI2" s="367"/>
      <c r="KJ2" s="367" t="s">
        <v>7</v>
      </c>
      <c r="KK2" s="367"/>
      <c r="KL2" s="367"/>
      <c r="KM2" s="368"/>
      <c r="KN2" s="366"/>
      <c r="KO2" s="367"/>
      <c r="KP2" s="367"/>
      <c r="KQ2" s="367"/>
      <c r="KR2" s="367"/>
      <c r="KS2" s="367"/>
      <c r="KT2" s="368"/>
      <c r="KU2" s="367" t="s">
        <v>10</v>
      </c>
      <c r="KV2" s="367"/>
      <c r="KW2" s="367"/>
      <c r="KX2" s="367"/>
      <c r="KY2" s="367"/>
      <c r="KZ2" s="367" t="s">
        <v>11</v>
      </c>
      <c r="LA2" s="367"/>
      <c r="LB2" s="367"/>
      <c r="LC2" s="367"/>
      <c r="LD2" s="368"/>
      <c r="LE2" s="366" t="s">
        <v>10</v>
      </c>
      <c r="LF2" s="367"/>
      <c r="LG2" s="367"/>
      <c r="LH2" s="367"/>
      <c r="LI2" s="367"/>
      <c r="LJ2" s="368"/>
      <c r="LK2" s="366" t="s">
        <v>83</v>
      </c>
      <c r="LL2" s="367"/>
      <c r="LM2" s="367"/>
      <c r="LN2" s="367"/>
      <c r="LO2" s="367"/>
      <c r="LP2" s="368"/>
      <c r="LQ2" s="366"/>
      <c r="LR2" s="367"/>
      <c r="LS2" s="367"/>
      <c r="LT2" s="367"/>
      <c r="LU2" s="367"/>
      <c r="LV2" s="367"/>
      <c r="LW2" s="367"/>
      <c r="LX2" s="367"/>
      <c r="LY2" s="297"/>
      <c r="LZ2" s="298"/>
      <c r="MA2" s="367"/>
      <c r="MB2" s="367"/>
      <c r="MC2" s="367"/>
      <c r="MD2" s="367"/>
      <c r="ME2" s="367"/>
      <c r="MF2" s="367"/>
      <c r="MG2" s="367"/>
      <c r="MH2" s="367"/>
      <c r="MI2" s="298"/>
      <c r="MJ2" s="366" t="s">
        <v>10</v>
      </c>
      <c r="MK2" s="367"/>
      <c r="ML2" s="367"/>
      <c r="MM2" s="367"/>
      <c r="MN2" s="367"/>
      <c r="MO2" s="368"/>
      <c r="MP2" s="367" t="s">
        <v>83</v>
      </c>
      <c r="MQ2" s="367"/>
      <c r="MR2" s="367"/>
      <c r="MS2" s="367"/>
      <c r="MT2" s="367"/>
      <c r="MU2" s="368"/>
      <c r="MV2" s="366"/>
      <c r="MW2" s="367"/>
      <c r="MX2" s="367"/>
      <c r="MY2" s="367"/>
      <c r="MZ2" s="367"/>
      <c r="NA2" s="367"/>
      <c r="NB2" s="367"/>
      <c r="NC2" s="367"/>
      <c r="ND2" s="298"/>
      <c r="NE2" s="367"/>
      <c r="NF2" s="367"/>
      <c r="NG2" s="367"/>
      <c r="NH2" s="367"/>
      <c r="NI2" s="367"/>
      <c r="NJ2" s="367"/>
      <c r="NK2" s="367"/>
      <c r="NL2" s="367"/>
      <c r="NM2" s="298"/>
      <c r="NN2" s="366" t="s">
        <v>10</v>
      </c>
      <c r="NO2" s="367"/>
      <c r="NP2" s="367"/>
      <c r="NQ2" s="367"/>
      <c r="NR2" s="367"/>
      <c r="NS2" s="368"/>
      <c r="NT2" s="366" t="s">
        <v>83</v>
      </c>
      <c r="NU2" s="367"/>
      <c r="NV2" s="367"/>
      <c r="NW2" s="367"/>
      <c r="NX2" s="367"/>
      <c r="NY2" s="368"/>
      <c r="NZ2" s="366"/>
      <c r="OA2" s="367"/>
      <c r="OB2" s="367"/>
      <c r="OC2" s="367"/>
      <c r="OD2" s="367"/>
      <c r="OE2" s="367"/>
      <c r="OF2" s="367"/>
      <c r="OG2" s="367"/>
      <c r="OH2" s="298"/>
      <c r="OI2" s="367"/>
      <c r="OJ2" s="367"/>
      <c r="OK2" s="367"/>
      <c r="OL2" s="367"/>
      <c r="OM2" s="367"/>
      <c r="ON2" s="367"/>
      <c r="OO2" s="367"/>
      <c r="OP2" s="367"/>
      <c r="OQ2" s="298"/>
      <c r="OR2" s="366" t="s">
        <v>10</v>
      </c>
      <c r="OS2" s="367"/>
      <c r="OT2" s="367"/>
      <c r="OU2" s="367"/>
      <c r="OV2" s="367"/>
      <c r="OW2" s="368"/>
      <c r="OX2" s="366" t="s">
        <v>83</v>
      </c>
      <c r="OY2" s="367"/>
      <c r="OZ2" s="367"/>
      <c r="PA2" s="367"/>
      <c r="PB2" s="367"/>
      <c r="PC2" s="368"/>
      <c r="PD2" s="366"/>
      <c r="PE2" s="367"/>
      <c r="PF2" s="367"/>
      <c r="PG2" s="367"/>
      <c r="PH2" s="367"/>
      <c r="PI2" s="367"/>
      <c r="PJ2" s="367"/>
      <c r="PK2" s="367"/>
      <c r="PL2" s="298"/>
      <c r="PM2" s="366"/>
      <c r="PN2" s="367"/>
      <c r="PO2" s="367"/>
      <c r="PP2" s="367"/>
      <c r="PQ2" s="367"/>
      <c r="PR2" s="367"/>
      <c r="PS2" s="367"/>
      <c r="PT2" s="367"/>
      <c r="PU2" s="298"/>
      <c r="PV2" s="366"/>
      <c r="PW2" s="367"/>
      <c r="PX2" s="367"/>
      <c r="PY2" s="367"/>
      <c r="PZ2" s="367"/>
      <c r="QA2" s="367"/>
      <c r="QB2" s="367"/>
      <c r="QC2" s="367"/>
      <c r="QD2" s="298"/>
      <c r="QE2" s="366"/>
      <c r="QF2" s="367"/>
      <c r="QG2" s="367"/>
      <c r="QH2" s="367"/>
      <c r="QI2" s="367"/>
      <c r="QJ2" s="367"/>
      <c r="QK2" s="367"/>
      <c r="QL2" s="367"/>
      <c r="QM2" s="298"/>
      <c r="QN2" s="366"/>
      <c r="QO2" s="367"/>
      <c r="QP2" s="367"/>
      <c r="QQ2" s="367"/>
      <c r="QR2" s="367"/>
      <c r="QS2" s="367"/>
      <c r="QT2" s="367"/>
      <c r="QU2" s="367"/>
      <c r="QV2" s="367"/>
      <c r="QW2" s="366"/>
      <c r="QX2" s="367"/>
      <c r="QY2" s="367"/>
      <c r="QZ2" s="368"/>
      <c r="RA2" s="366"/>
      <c r="RB2" s="367"/>
      <c r="RC2" s="367"/>
      <c r="RD2" s="368"/>
      <c r="RE2" s="366"/>
      <c r="RF2" s="367"/>
      <c r="RG2" s="367"/>
      <c r="RH2" s="368"/>
      <c r="RI2" s="366"/>
      <c r="RJ2" s="367"/>
      <c r="RK2" s="367"/>
      <c r="RL2" s="368"/>
      <c r="RM2" s="360"/>
    </row>
    <row r="3" spans="1:481" s="2" customFormat="1" x14ac:dyDescent="0.25">
      <c r="A3" s="1"/>
      <c r="B3" s="366"/>
      <c r="C3" s="368"/>
      <c r="D3" s="6"/>
      <c r="E3" s="64"/>
      <c r="F3" s="64"/>
      <c r="G3" s="66"/>
      <c r="H3" s="7"/>
      <c r="I3" s="7"/>
      <c r="J3" s="7"/>
      <c r="K3" s="7"/>
      <c r="L3" s="367"/>
      <c r="M3" s="367"/>
      <c r="N3" s="367"/>
      <c r="O3" s="367"/>
      <c r="P3" s="367"/>
      <c r="Q3" s="367"/>
      <c r="R3" s="367"/>
      <c r="S3" s="367"/>
      <c r="T3" s="367"/>
      <c r="U3" s="367"/>
      <c r="V3" s="367"/>
      <c r="W3" s="368"/>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66"/>
      <c r="BY3" s="367"/>
      <c r="BZ3" s="367"/>
      <c r="CA3" s="368"/>
      <c r="CB3" s="7"/>
      <c r="CC3" s="7"/>
      <c r="CD3" s="7"/>
      <c r="CE3" s="7"/>
      <c r="CF3" s="367"/>
      <c r="CG3" s="367"/>
      <c r="CH3" s="367"/>
      <c r="CI3" s="367"/>
      <c r="CJ3" s="367"/>
      <c r="CK3" s="367"/>
      <c r="CL3" s="367"/>
      <c r="CM3" s="367"/>
      <c r="CN3" s="367"/>
      <c r="CO3" s="367"/>
      <c r="CP3" s="367"/>
      <c r="CQ3" s="368"/>
      <c r="CR3" s="366"/>
      <c r="CS3" s="367"/>
      <c r="CT3" s="367"/>
      <c r="CU3" s="368"/>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296"/>
      <c r="FQ3" s="297"/>
      <c r="FR3" s="297"/>
      <c r="FS3" s="297"/>
      <c r="FT3" s="297"/>
      <c r="FU3" s="297"/>
      <c r="FV3" s="297"/>
      <c r="FW3" s="297"/>
      <c r="FX3" s="297"/>
      <c r="FY3" s="297"/>
      <c r="FZ3" s="297"/>
      <c r="GA3" s="298"/>
      <c r="GB3" s="297"/>
      <c r="GC3" s="297"/>
      <c r="GD3" s="297"/>
      <c r="GE3" s="297"/>
      <c r="GF3" s="297"/>
      <c r="GG3" s="297"/>
      <c r="GH3" s="297"/>
      <c r="GI3" s="297"/>
      <c r="GJ3" s="297"/>
      <c r="GK3" s="297"/>
      <c r="GL3" s="297"/>
      <c r="GM3" s="297"/>
      <c r="GN3" s="297"/>
      <c r="GO3" s="297"/>
      <c r="GP3" s="297"/>
      <c r="GQ3" s="298"/>
      <c r="GR3" s="367"/>
      <c r="GS3" s="368"/>
      <c r="GT3" s="367"/>
      <c r="GU3" s="367"/>
      <c r="GV3" s="367"/>
      <c r="GW3" s="367"/>
      <c r="GX3" s="367"/>
      <c r="GY3" s="367"/>
      <c r="GZ3" s="367"/>
      <c r="HA3" s="367"/>
      <c r="HB3" s="68"/>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352" t="s">
        <v>33</v>
      </c>
      <c r="KG3" s="352" t="s">
        <v>34</v>
      </c>
      <c r="KH3" s="352" t="s">
        <v>35</v>
      </c>
      <c r="KI3" s="352" t="s">
        <v>36</v>
      </c>
      <c r="KJ3" s="352" t="s">
        <v>33</v>
      </c>
      <c r="KK3" s="352" t="s">
        <v>34</v>
      </c>
      <c r="KL3" s="352" t="s">
        <v>35</v>
      </c>
      <c r="KM3" s="352" t="s">
        <v>36</v>
      </c>
      <c r="KN3" s="68"/>
      <c r="KO3" s="9"/>
      <c r="KP3" s="9"/>
      <c r="KQ3" s="9"/>
      <c r="KR3" s="9"/>
      <c r="KS3" s="9"/>
      <c r="KT3" s="10"/>
      <c r="KU3" s="367"/>
      <c r="KV3" s="367"/>
      <c r="KW3" s="367"/>
      <c r="KX3" s="367"/>
      <c r="KY3" s="367"/>
      <c r="KZ3" s="367"/>
      <c r="LA3" s="367"/>
      <c r="LB3" s="367"/>
      <c r="LC3" s="367"/>
      <c r="LD3" s="368"/>
      <c r="LE3" s="367"/>
      <c r="LF3" s="367"/>
      <c r="LG3" s="367"/>
      <c r="LH3" s="367"/>
      <c r="LI3" s="367"/>
      <c r="LJ3" s="341"/>
      <c r="LK3" s="366"/>
      <c r="LL3" s="367"/>
      <c r="LM3" s="367"/>
      <c r="LN3" s="367"/>
      <c r="LO3" s="367"/>
      <c r="LP3" s="368"/>
      <c r="LQ3" s="366"/>
      <c r="LR3" s="367"/>
      <c r="LS3" s="367"/>
      <c r="LT3" s="367"/>
      <c r="LU3" s="367"/>
      <c r="LV3" s="367"/>
      <c r="LW3" s="367"/>
      <c r="LX3" s="367"/>
      <c r="LY3" s="297"/>
      <c r="LZ3" s="298"/>
      <c r="MA3" s="367"/>
      <c r="MB3" s="367"/>
      <c r="MC3" s="367"/>
      <c r="MD3" s="367"/>
      <c r="ME3" s="367"/>
      <c r="MF3" s="367"/>
      <c r="MG3" s="367"/>
      <c r="MH3" s="367"/>
      <c r="MI3" s="298"/>
      <c r="MJ3" s="367"/>
      <c r="MK3" s="367"/>
      <c r="ML3" s="367"/>
      <c r="MM3" s="367"/>
      <c r="MN3" s="367"/>
      <c r="MO3" s="341"/>
      <c r="MP3" s="367"/>
      <c r="MQ3" s="367"/>
      <c r="MR3" s="367"/>
      <c r="MS3" s="367"/>
      <c r="MT3" s="367"/>
      <c r="MU3" s="368"/>
      <c r="MV3" s="366"/>
      <c r="MW3" s="367"/>
      <c r="MX3" s="367"/>
      <c r="MY3" s="367"/>
      <c r="MZ3" s="367"/>
      <c r="NA3" s="367"/>
      <c r="NB3" s="367"/>
      <c r="NC3" s="367"/>
      <c r="ND3" s="368"/>
      <c r="NE3" s="366"/>
      <c r="NF3" s="367"/>
      <c r="NG3" s="367"/>
      <c r="NH3" s="367"/>
      <c r="NI3" s="367"/>
      <c r="NJ3" s="367"/>
      <c r="NK3" s="367"/>
      <c r="NL3" s="367"/>
      <c r="NM3" s="368"/>
      <c r="NN3" s="366"/>
      <c r="NO3" s="367"/>
      <c r="NP3" s="367"/>
      <c r="NQ3" s="367"/>
      <c r="NR3" s="367"/>
      <c r="NS3" s="368"/>
      <c r="NT3" s="366"/>
      <c r="NU3" s="367"/>
      <c r="NV3" s="367"/>
      <c r="NW3" s="367"/>
      <c r="NX3" s="367"/>
      <c r="NY3" s="368"/>
      <c r="NZ3" s="366"/>
      <c r="OA3" s="367"/>
      <c r="OB3" s="367"/>
      <c r="OC3" s="367"/>
      <c r="OD3" s="367"/>
      <c r="OE3" s="367"/>
      <c r="OF3" s="367"/>
      <c r="OG3" s="367"/>
      <c r="OH3" s="298"/>
      <c r="OI3" s="367"/>
      <c r="OJ3" s="367"/>
      <c r="OK3" s="367"/>
      <c r="OL3" s="367"/>
      <c r="OM3" s="367"/>
      <c r="ON3" s="367"/>
      <c r="OO3" s="367"/>
      <c r="OP3" s="367"/>
      <c r="OQ3" s="298"/>
      <c r="OR3" s="366"/>
      <c r="OS3" s="367"/>
      <c r="OT3" s="367"/>
      <c r="OU3" s="367"/>
      <c r="OV3" s="367"/>
      <c r="OW3" s="368"/>
      <c r="OX3" s="366"/>
      <c r="OY3" s="367"/>
      <c r="OZ3" s="367"/>
      <c r="PA3" s="367"/>
      <c r="PB3" s="367"/>
      <c r="PC3" s="368"/>
      <c r="PD3" s="366"/>
      <c r="PE3" s="367"/>
      <c r="PF3" s="367"/>
      <c r="PG3" s="367"/>
      <c r="PH3" s="367"/>
      <c r="PI3" s="367"/>
      <c r="PJ3" s="367"/>
      <c r="PK3" s="367"/>
      <c r="PL3" s="298"/>
      <c r="PM3" s="366"/>
      <c r="PN3" s="367"/>
      <c r="PO3" s="367"/>
      <c r="PP3" s="367"/>
      <c r="PQ3" s="367"/>
      <c r="PR3" s="367"/>
      <c r="PS3" s="367"/>
      <c r="PT3" s="367"/>
      <c r="PU3" s="298"/>
      <c r="PV3" s="366"/>
      <c r="PW3" s="367"/>
      <c r="PX3" s="367"/>
      <c r="PY3" s="367"/>
      <c r="PZ3" s="367"/>
      <c r="QA3" s="367"/>
      <c r="QB3" s="367"/>
      <c r="QC3" s="367"/>
      <c r="QD3" s="298"/>
      <c r="QE3" s="366"/>
      <c r="QF3" s="367"/>
      <c r="QG3" s="367"/>
      <c r="QH3" s="367"/>
      <c r="QI3" s="367"/>
      <c r="QJ3" s="367"/>
      <c r="QK3" s="367"/>
      <c r="QL3" s="367"/>
      <c r="QM3" s="298"/>
      <c r="QN3" s="366"/>
      <c r="QO3" s="367"/>
      <c r="QP3" s="367"/>
      <c r="QQ3" s="367"/>
      <c r="QR3" s="367"/>
      <c r="QS3" s="367"/>
      <c r="QT3" s="367"/>
      <c r="QU3" s="367"/>
      <c r="QV3" s="367"/>
      <c r="QW3" s="366"/>
      <c r="QX3" s="367"/>
      <c r="QY3" s="367"/>
      <c r="QZ3" s="368"/>
      <c r="RA3" s="366"/>
      <c r="RB3" s="367"/>
      <c r="RC3" s="367"/>
      <c r="RD3" s="368"/>
      <c r="RE3" s="366"/>
      <c r="RF3" s="367"/>
      <c r="RG3" s="367"/>
      <c r="RH3" s="368"/>
      <c r="RI3" s="366"/>
      <c r="RJ3" s="367"/>
      <c r="RK3" s="367"/>
      <c r="RL3" s="368"/>
      <c r="RM3" s="360"/>
    </row>
    <row r="4" spans="1:481"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344</v>
      </c>
      <c r="GR4" s="64" t="s">
        <v>13</v>
      </c>
      <c r="GS4" s="298" t="s">
        <v>14</v>
      </c>
      <c r="GT4" s="64" t="s">
        <v>13</v>
      </c>
      <c r="GU4" s="64" t="s">
        <v>14</v>
      </c>
      <c r="GV4" s="64" t="s">
        <v>15</v>
      </c>
      <c r="GW4" s="64" t="s">
        <v>16</v>
      </c>
      <c r="GX4" s="64" t="s">
        <v>17</v>
      </c>
      <c r="GY4" s="64" t="s">
        <v>18</v>
      </c>
      <c r="GZ4" s="64" t="s">
        <v>19</v>
      </c>
      <c r="HA4" s="66" t="s">
        <v>20</v>
      </c>
      <c r="HB4" s="65"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64" t="s">
        <v>13</v>
      </c>
      <c r="HS4" s="64" t="s">
        <v>14</v>
      </c>
      <c r="HT4" s="64" t="s">
        <v>15</v>
      </c>
      <c r="HU4" s="64" t="s">
        <v>16</v>
      </c>
      <c r="HV4" s="64" t="s">
        <v>17</v>
      </c>
      <c r="HW4" s="64" t="s">
        <v>18</v>
      </c>
      <c r="HX4" s="298" t="s">
        <v>19</v>
      </c>
      <c r="HY4" s="297"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344</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64"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297" t="s">
        <v>13</v>
      </c>
      <c r="KG4" s="64" t="s">
        <v>14</v>
      </c>
      <c r="KH4" s="64" t="s">
        <v>15</v>
      </c>
      <c r="KI4" s="64" t="s">
        <v>16</v>
      </c>
      <c r="KJ4" s="64" t="s">
        <v>13</v>
      </c>
      <c r="KK4" s="64" t="s">
        <v>14</v>
      </c>
      <c r="KL4" s="64"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66" t="s">
        <v>17</v>
      </c>
      <c r="LE4" s="11" t="s">
        <v>13</v>
      </c>
      <c r="LF4" s="11" t="s">
        <v>14</v>
      </c>
      <c r="LG4" s="11" t="s">
        <v>15</v>
      </c>
      <c r="LH4" s="11" t="s">
        <v>16</v>
      </c>
      <c r="LI4" s="11" t="s">
        <v>17</v>
      </c>
      <c r="LJ4" s="341" t="s">
        <v>432</v>
      </c>
      <c r="LK4" s="11" t="s">
        <v>13</v>
      </c>
      <c r="LL4" s="11" t="s">
        <v>14</v>
      </c>
      <c r="LM4" s="11" t="s">
        <v>15</v>
      </c>
      <c r="LN4" s="11" t="s">
        <v>16</v>
      </c>
      <c r="LO4" s="340" t="s">
        <v>17</v>
      </c>
      <c r="LP4" s="341" t="s">
        <v>432</v>
      </c>
      <c r="LQ4" s="11" t="s">
        <v>13</v>
      </c>
      <c r="LR4" s="11" t="s">
        <v>14</v>
      </c>
      <c r="LS4" s="11" t="s">
        <v>15</v>
      </c>
      <c r="LT4" s="11" t="s">
        <v>16</v>
      </c>
      <c r="LU4" s="64" t="s">
        <v>17</v>
      </c>
      <c r="LV4" s="11" t="s">
        <v>18</v>
      </c>
      <c r="LW4" s="11" t="s">
        <v>19</v>
      </c>
      <c r="LX4" s="297" t="s">
        <v>20</v>
      </c>
      <c r="LY4" s="297" t="s">
        <v>345</v>
      </c>
      <c r="LZ4" s="298" t="s">
        <v>346</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341" t="s">
        <v>432</v>
      </c>
      <c r="MP4" s="11" t="s">
        <v>13</v>
      </c>
      <c r="MQ4" s="11" t="s">
        <v>14</v>
      </c>
      <c r="MR4" s="11" t="s">
        <v>15</v>
      </c>
      <c r="MS4" s="11" t="s">
        <v>16</v>
      </c>
      <c r="MT4" s="340" t="s">
        <v>17</v>
      </c>
      <c r="MU4" s="341" t="s">
        <v>432</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11" t="s">
        <v>13</v>
      </c>
      <c r="NO4" s="11" t="s">
        <v>14</v>
      </c>
      <c r="NP4" s="11" t="s">
        <v>15</v>
      </c>
      <c r="NQ4" s="11" t="s">
        <v>16</v>
      </c>
      <c r="NR4" s="11" t="s">
        <v>17</v>
      </c>
      <c r="NS4" s="341" t="s">
        <v>432</v>
      </c>
      <c r="NT4" s="11" t="s">
        <v>13</v>
      </c>
      <c r="NU4" s="11" t="s">
        <v>14</v>
      </c>
      <c r="NV4" s="11" t="s">
        <v>15</v>
      </c>
      <c r="NW4" s="11" t="s">
        <v>16</v>
      </c>
      <c r="NX4" s="340" t="s">
        <v>17</v>
      </c>
      <c r="NY4" s="341" t="s">
        <v>432</v>
      </c>
      <c r="NZ4" s="11" t="s">
        <v>13</v>
      </c>
      <c r="OA4" s="11" t="s">
        <v>14</v>
      </c>
      <c r="OB4" s="11" t="s">
        <v>15</v>
      </c>
      <c r="OC4" s="11" t="s">
        <v>16</v>
      </c>
      <c r="OD4" s="64" t="s">
        <v>17</v>
      </c>
      <c r="OE4" s="11" t="s">
        <v>18</v>
      </c>
      <c r="OF4" s="11" t="s">
        <v>19</v>
      </c>
      <c r="OG4" s="297" t="s">
        <v>20</v>
      </c>
      <c r="OH4" s="298" t="s">
        <v>21</v>
      </c>
      <c r="OI4" s="297" t="s">
        <v>13</v>
      </c>
      <c r="OJ4" s="11" t="s">
        <v>14</v>
      </c>
      <c r="OK4" s="11" t="s">
        <v>15</v>
      </c>
      <c r="OL4" s="11" t="s">
        <v>16</v>
      </c>
      <c r="OM4" s="64" t="s">
        <v>17</v>
      </c>
      <c r="ON4" s="11" t="s">
        <v>18</v>
      </c>
      <c r="OO4" s="11" t="s">
        <v>19</v>
      </c>
      <c r="OP4" s="297" t="s">
        <v>20</v>
      </c>
      <c r="OQ4" s="298" t="s">
        <v>21</v>
      </c>
      <c r="OR4" s="11" t="s">
        <v>13</v>
      </c>
      <c r="OS4" s="11" t="s">
        <v>14</v>
      </c>
      <c r="OT4" s="11" t="s">
        <v>15</v>
      </c>
      <c r="OU4" s="11" t="s">
        <v>16</v>
      </c>
      <c r="OV4" s="340" t="s">
        <v>17</v>
      </c>
      <c r="OW4" s="341" t="s">
        <v>432</v>
      </c>
      <c r="OX4" s="11" t="s">
        <v>13</v>
      </c>
      <c r="OY4" s="11" t="s">
        <v>14</v>
      </c>
      <c r="OZ4" s="11" t="s">
        <v>15</v>
      </c>
      <c r="PA4" s="11" t="s">
        <v>16</v>
      </c>
      <c r="PB4" s="340" t="s">
        <v>17</v>
      </c>
      <c r="PC4" s="341" t="s">
        <v>432</v>
      </c>
      <c r="PD4" s="11" t="s">
        <v>13</v>
      </c>
      <c r="PE4" s="11" t="s">
        <v>14</v>
      </c>
      <c r="PF4" s="11" t="s">
        <v>15</v>
      </c>
      <c r="PG4" s="11" t="s">
        <v>16</v>
      </c>
      <c r="PH4" s="64" t="s">
        <v>17</v>
      </c>
      <c r="PI4" s="11" t="s">
        <v>18</v>
      </c>
      <c r="PJ4" s="11" t="s">
        <v>19</v>
      </c>
      <c r="PK4" s="297" t="s">
        <v>20</v>
      </c>
      <c r="PL4" s="298" t="s">
        <v>21</v>
      </c>
      <c r="PM4" s="297" t="s">
        <v>13</v>
      </c>
      <c r="PN4" s="11" t="s">
        <v>14</v>
      </c>
      <c r="PO4" s="11" t="s">
        <v>15</v>
      </c>
      <c r="PP4" s="11" t="s">
        <v>16</v>
      </c>
      <c r="PQ4" s="64" t="s">
        <v>17</v>
      </c>
      <c r="PR4" s="11" t="s">
        <v>18</v>
      </c>
      <c r="PS4" s="11" t="s">
        <v>19</v>
      </c>
      <c r="PT4" s="297" t="s">
        <v>20</v>
      </c>
      <c r="PU4" s="298" t="s">
        <v>21</v>
      </c>
      <c r="PV4" s="11"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11"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c r="RM4" s="360"/>
    </row>
    <row r="5" spans="1:481"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64"/>
      <c r="GS5" s="298"/>
      <c r="GT5" s="64"/>
      <c r="GU5" s="64"/>
      <c r="GV5" s="64"/>
      <c r="GW5" s="64"/>
      <c r="GX5" s="64"/>
      <c r="GY5" s="64"/>
      <c r="GZ5" s="64"/>
      <c r="HA5" s="66"/>
      <c r="HB5" s="65"/>
      <c r="HC5" s="64"/>
      <c r="HD5" s="64"/>
      <c r="HE5" s="64"/>
      <c r="HF5" s="64"/>
      <c r="HG5" s="64"/>
      <c r="HH5" s="64"/>
      <c r="HI5" s="64"/>
      <c r="HJ5" s="64"/>
      <c r="HK5" s="64"/>
      <c r="HL5" s="64"/>
      <c r="HM5" s="64"/>
      <c r="HN5" s="64"/>
      <c r="HO5" s="64"/>
      <c r="HP5" s="297"/>
      <c r="HQ5" s="298"/>
      <c r="HR5" s="64"/>
      <c r="HS5" s="64"/>
      <c r="HT5" s="64"/>
      <c r="HU5" s="64"/>
      <c r="HV5" s="64"/>
      <c r="HW5" s="64"/>
      <c r="HX5" s="298"/>
      <c r="HY5" s="297"/>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64"/>
      <c r="JI5" s="64"/>
      <c r="JJ5" s="64"/>
      <c r="JK5" s="64"/>
      <c r="JL5" s="64"/>
      <c r="JM5" s="64"/>
      <c r="JN5" s="64"/>
      <c r="JO5" s="64"/>
      <c r="JP5" s="64"/>
      <c r="JQ5" s="64"/>
      <c r="JR5" s="297"/>
      <c r="JS5" s="298"/>
      <c r="JT5" s="297"/>
      <c r="JU5" s="64"/>
      <c r="JV5" s="64"/>
      <c r="JW5" s="64"/>
      <c r="JX5" s="64"/>
      <c r="JY5" s="64"/>
      <c r="JZ5" s="64"/>
      <c r="KA5" s="64"/>
      <c r="KB5" s="64"/>
      <c r="KC5" s="64"/>
      <c r="KD5" s="297"/>
      <c r="KE5" s="298"/>
      <c r="KF5" s="297"/>
      <c r="KG5" s="64"/>
      <c r="KH5" s="64"/>
      <c r="KI5" s="64"/>
      <c r="KJ5" s="64"/>
      <c r="KK5" s="64"/>
      <c r="KL5" s="64"/>
      <c r="KM5" s="64"/>
      <c r="KN5" s="65"/>
      <c r="KO5" s="64"/>
      <c r="KP5" s="64"/>
      <c r="KQ5" s="64"/>
      <c r="KR5" s="64"/>
      <c r="KS5" s="64"/>
      <c r="KT5" s="66"/>
      <c r="KU5" s="11"/>
      <c r="KV5" s="11"/>
      <c r="KW5" s="11"/>
      <c r="KX5" s="11"/>
      <c r="KY5" s="64"/>
      <c r="KZ5" s="11"/>
      <c r="LA5" s="11"/>
      <c r="LB5" s="11"/>
      <c r="LC5" s="11"/>
      <c r="LD5" s="66"/>
      <c r="LE5" s="11"/>
      <c r="LF5" s="11"/>
      <c r="LG5" s="11"/>
      <c r="LH5" s="11"/>
      <c r="LI5" s="11"/>
      <c r="LJ5" s="341"/>
      <c r="LK5" s="11"/>
      <c r="LL5" s="11"/>
      <c r="LM5" s="11"/>
      <c r="LN5" s="11"/>
      <c r="LO5" s="340"/>
      <c r="LP5" s="341"/>
      <c r="LQ5" s="11"/>
      <c r="LR5" s="11"/>
      <c r="LS5" s="11"/>
      <c r="LT5" s="11"/>
      <c r="LU5" s="64"/>
      <c r="LV5" s="11"/>
      <c r="LW5" s="11"/>
      <c r="LX5" s="297"/>
      <c r="LY5" s="297"/>
      <c r="LZ5" s="298"/>
      <c r="MA5" s="11"/>
      <c r="MB5" s="11"/>
      <c r="MC5" s="11"/>
      <c r="MD5" s="11"/>
      <c r="ME5" s="64"/>
      <c r="MF5" s="11"/>
      <c r="MG5" s="11"/>
      <c r="MH5" s="297"/>
      <c r="MI5" s="298"/>
      <c r="MJ5" s="11"/>
      <c r="MK5" s="11"/>
      <c r="ML5" s="11"/>
      <c r="MM5" s="11"/>
      <c r="MN5" s="11"/>
      <c r="MO5" s="341"/>
      <c r="MP5" s="11"/>
      <c r="MQ5" s="11"/>
      <c r="MR5" s="11"/>
      <c r="MS5" s="11"/>
      <c r="MT5" s="340"/>
      <c r="MU5" s="341"/>
      <c r="MV5" s="11"/>
      <c r="MW5" s="11"/>
      <c r="MX5" s="11"/>
      <c r="MY5" s="11"/>
      <c r="MZ5" s="64"/>
      <c r="NA5" s="11"/>
      <c r="NB5" s="11"/>
      <c r="NC5" s="297"/>
      <c r="ND5" s="298"/>
      <c r="NE5" s="297"/>
      <c r="NF5" s="11"/>
      <c r="NG5" s="11"/>
      <c r="NH5" s="11"/>
      <c r="NI5" s="64"/>
      <c r="NJ5" s="11"/>
      <c r="NK5" s="11"/>
      <c r="NL5" s="297"/>
      <c r="NM5" s="298"/>
      <c r="NN5" s="11"/>
      <c r="NO5" s="11"/>
      <c r="NP5" s="11"/>
      <c r="NQ5" s="11"/>
      <c r="NR5" s="11"/>
      <c r="NS5" s="341"/>
      <c r="NT5" s="11"/>
      <c r="NU5" s="11"/>
      <c r="NV5" s="11"/>
      <c r="NW5" s="11"/>
      <c r="NX5" s="340"/>
      <c r="NY5" s="341"/>
      <c r="NZ5" s="11"/>
      <c r="OA5" s="11"/>
      <c r="OB5" s="11"/>
      <c r="OC5" s="11"/>
      <c r="OD5" s="64"/>
      <c r="OE5" s="11"/>
      <c r="OF5" s="11"/>
      <c r="OG5" s="297"/>
      <c r="OH5" s="298"/>
      <c r="OI5" s="297"/>
      <c r="OJ5" s="11"/>
      <c r="OK5" s="11"/>
      <c r="OL5" s="11"/>
      <c r="OM5" s="64"/>
      <c r="ON5" s="11"/>
      <c r="OO5" s="11"/>
      <c r="OP5" s="297"/>
      <c r="OQ5" s="298"/>
      <c r="OR5" s="11"/>
      <c r="OS5" s="11"/>
      <c r="OT5" s="11"/>
      <c r="OU5" s="11"/>
      <c r="OV5" s="340"/>
      <c r="OW5" s="341"/>
      <c r="OX5" s="11"/>
      <c r="OY5" s="11"/>
      <c r="OZ5" s="11"/>
      <c r="PA5" s="11"/>
      <c r="PB5" s="340"/>
      <c r="PC5" s="341"/>
      <c r="PD5" s="11"/>
      <c r="PE5" s="11"/>
      <c r="PF5" s="11"/>
      <c r="PG5" s="11"/>
      <c r="PH5" s="64"/>
      <c r="PI5" s="11"/>
      <c r="PJ5" s="11"/>
      <c r="PK5" s="297"/>
      <c r="PL5" s="298"/>
      <c r="PM5" s="297"/>
      <c r="PN5" s="11"/>
      <c r="PO5" s="11"/>
      <c r="PP5" s="11"/>
      <c r="PQ5" s="64"/>
      <c r="PR5" s="11"/>
      <c r="PS5" s="11"/>
      <c r="PT5" s="297"/>
      <c r="PU5" s="298"/>
      <c r="PV5" s="11"/>
      <c r="PW5" s="11"/>
      <c r="PX5" s="11"/>
      <c r="PY5" s="11"/>
      <c r="PZ5" s="64"/>
      <c r="QA5" s="11"/>
      <c r="QB5" s="11"/>
      <c r="QC5" s="297"/>
      <c r="QD5" s="298"/>
      <c r="QE5" s="297"/>
      <c r="QF5" s="11"/>
      <c r="QG5" s="11"/>
      <c r="QH5" s="11"/>
      <c r="QI5" s="64"/>
      <c r="QJ5" s="11"/>
      <c r="QK5" s="11"/>
      <c r="QL5" s="297"/>
      <c r="QM5" s="298"/>
      <c r="QN5" s="11"/>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c r="RM5" s="360"/>
    </row>
    <row r="6" spans="1:481"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64"/>
      <c r="GS6" s="298"/>
      <c r="GT6" s="64"/>
      <c r="GU6" s="64"/>
      <c r="GV6" s="64"/>
      <c r="GW6" s="64"/>
      <c r="GX6" s="64"/>
      <c r="GY6" s="64"/>
      <c r="GZ6" s="64"/>
      <c r="HA6" s="66"/>
      <c r="HB6" s="65"/>
      <c r="HC6" s="64"/>
      <c r="HD6" s="64"/>
      <c r="HE6" s="64"/>
      <c r="HF6" s="64"/>
      <c r="HG6" s="64"/>
      <c r="HH6" s="64"/>
      <c r="HI6" s="64"/>
      <c r="HJ6" s="64"/>
      <c r="HK6" s="64"/>
      <c r="HL6" s="64"/>
      <c r="HM6" s="64"/>
      <c r="HN6" s="64"/>
      <c r="HO6" s="64"/>
      <c r="HP6" s="297"/>
      <c r="HQ6" s="298"/>
      <c r="HR6" s="64"/>
      <c r="HS6" s="64"/>
      <c r="HT6" s="64"/>
      <c r="HU6" s="64"/>
      <c r="HV6" s="64"/>
      <c r="HW6" s="64"/>
      <c r="HX6" s="298"/>
      <c r="HY6" s="297"/>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64"/>
      <c r="JI6" s="64"/>
      <c r="JJ6" s="64"/>
      <c r="JK6" s="64"/>
      <c r="JL6" s="64"/>
      <c r="JM6" s="64"/>
      <c r="JN6" s="64"/>
      <c r="JO6" s="64"/>
      <c r="JP6" s="64"/>
      <c r="JQ6" s="64"/>
      <c r="JR6" s="297"/>
      <c r="JS6" s="298"/>
      <c r="JT6" s="297"/>
      <c r="JU6" s="64"/>
      <c r="JV6" s="64"/>
      <c r="JW6" s="64"/>
      <c r="JX6" s="64"/>
      <c r="JY6" s="64"/>
      <c r="JZ6" s="64"/>
      <c r="KA6" s="64"/>
      <c r="KB6" s="64"/>
      <c r="KC6" s="64"/>
      <c r="KD6" s="297"/>
      <c r="KE6" s="298"/>
      <c r="KF6" s="297"/>
      <c r="KG6" s="64"/>
      <c r="KH6" s="64"/>
      <c r="KI6" s="64"/>
      <c r="KJ6" s="64"/>
      <c r="KK6" s="64"/>
      <c r="KL6" s="64"/>
      <c r="KM6" s="64"/>
      <c r="KN6" s="65"/>
      <c r="KO6" s="64"/>
      <c r="KP6" s="64"/>
      <c r="KQ6" s="64"/>
      <c r="KR6" s="64"/>
      <c r="KS6" s="64"/>
      <c r="KT6" s="66"/>
      <c r="KU6" s="11"/>
      <c r="KV6" s="11"/>
      <c r="KW6" s="11"/>
      <c r="KX6" s="11"/>
      <c r="KY6" s="64"/>
      <c r="KZ6" s="11"/>
      <c r="LA6" s="11"/>
      <c r="LB6" s="11"/>
      <c r="LC6" s="11"/>
      <c r="LD6" s="66"/>
      <c r="LE6" s="11"/>
      <c r="LF6" s="11"/>
      <c r="LG6" s="11"/>
      <c r="LH6" s="11"/>
      <c r="LI6" s="11"/>
      <c r="LJ6" s="341"/>
      <c r="LK6" s="11"/>
      <c r="LL6" s="11"/>
      <c r="LM6" s="11"/>
      <c r="LN6" s="11"/>
      <c r="LO6" s="340"/>
      <c r="LP6" s="341"/>
      <c r="LQ6" s="11"/>
      <c r="LR6" s="11"/>
      <c r="LS6" s="11"/>
      <c r="LT6" s="11"/>
      <c r="LU6" s="64"/>
      <c r="LV6" s="11"/>
      <c r="LW6" s="11"/>
      <c r="LX6" s="297"/>
      <c r="LY6" s="297"/>
      <c r="LZ6" s="298"/>
      <c r="MA6" s="11"/>
      <c r="MB6" s="11"/>
      <c r="MC6" s="11"/>
      <c r="MD6" s="11"/>
      <c r="ME6" s="64"/>
      <c r="MF6" s="11"/>
      <c r="MG6" s="11"/>
      <c r="MH6" s="297"/>
      <c r="MI6" s="298"/>
      <c r="MJ6" s="11"/>
      <c r="MK6" s="11"/>
      <c r="ML6" s="11"/>
      <c r="MM6" s="11"/>
      <c r="MN6" s="11"/>
      <c r="MO6" s="341"/>
      <c r="MP6" s="11"/>
      <c r="MQ6" s="11"/>
      <c r="MR6" s="11"/>
      <c r="MS6" s="11"/>
      <c r="MT6" s="340"/>
      <c r="MU6" s="341"/>
      <c r="MV6" s="11"/>
      <c r="MW6" s="11"/>
      <c r="MX6" s="11"/>
      <c r="MY6" s="11"/>
      <c r="MZ6" s="64"/>
      <c r="NA6" s="11"/>
      <c r="NB6" s="11"/>
      <c r="NC6" s="297"/>
      <c r="ND6" s="298"/>
      <c r="NE6" s="297"/>
      <c r="NF6" s="11"/>
      <c r="NG6" s="11"/>
      <c r="NH6" s="11"/>
      <c r="NI6" s="64"/>
      <c r="NJ6" s="11"/>
      <c r="NK6" s="11"/>
      <c r="NL6" s="297"/>
      <c r="NM6" s="298"/>
      <c r="NN6" s="11"/>
      <c r="NO6" s="11"/>
      <c r="NP6" s="11"/>
      <c r="NQ6" s="11"/>
      <c r="NR6" s="11"/>
      <c r="NS6" s="341"/>
      <c r="NT6" s="11"/>
      <c r="NU6" s="11"/>
      <c r="NV6" s="11"/>
      <c r="NW6" s="11"/>
      <c r="NX6" s="340"/>
      <c r="NY6" s="341"/>
      <c r="NZ6" s="11"/>
      <c r="OA6" s="11"/>
      <c r="OB6" s="11"/>
      <c r="OC6" s="11"/>
      <c r="OD6" s="64"/>
      <c r="OE6" s="11"/>
      <c r="OF6" s="11"/>
      <c r="OG6" s="297"/>
      <c r="OH6" s="298"/>
      <c r="OI6" s="297"/>
      <c r="OJ6" s="11"/>
      <c r="OK6" s="11"/>
      <c r="OL6" s="11"/>
      <c r="OM6" s="64"/>
      <c r="ON6" s="11"/>
      <c r="OO6" s="11"/>
      <c r="OP6" s="297"/>
      <c r="OQ6" s="298"/>
      <c r="OR6" s="11"/>
      <c r="OS6" s="11"/>
      <c r="OT6" s="11"/>
      <c r="OU6" s="11"/>
      <c r="OV6" s="340"/>
      <c r="OW6" s="341"/>
      <c r="OX6" s="11"/>
      <c r="OY6" s="11"/>
      <c r="OZ6" s="11"/>
      <c r="PA6" s="11"/>
      <c r="PB6" s="340"/>
      <c r="PC6" s="341"/>
      <c r="PD6" s="11"/>
      <c r="PE6" s="11"/>
      <c r="PF6" s="11"/>
      <c r="PG6" s="11"/>
      <c r="PH6" s="64"/>
      <c r="PI6" s="11"/>
      <c r="PJ6" s="11"/>
      <c r="PK6" s="297"/>
      <c r="PL6" s="298"/>
      <c r="PM6" s="297"/>
      <c r="PN6" s="11"/>
      <c r="PO6" s="11"/>
      <c r="PP6" s="11"/>
      <c r="PQ6" s="64"/>
      <c r="PR6" s="11"/>
      <c r="PS6" s="11"/>
      <c r="PT6" s="297"/>
      <c r="PU6" s="298"/>
      <c r="PV6" s="11"/>
      <c r="PW6" s="11"/>
      <c r="PX6" s="11"/>
      <c r="PY6" s="11"/>
      <c r="PZ6" s="64"/>
      <c r="QA6" s="11"/>
      <c r="QB6" s="11"/>
      <c r="QC6" s="297"/>
      <c r="QD6" s="298"/>
      <c r="QE6" s="297"/>
      <c r="QF6" s="11"/>
      <c r="QG6" s="11"/>
      <c r="QH6" s="11"/>
      <c r="QI6" s="64"/>
      <c r="QJ6" s="11"/>
      <c r="QK6" s="11"/>
      <c r="QL6" s="297"/>
      <c r="QM6" s="298"/>
      <c r="QN6" s="11"/>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c r="RM6" s="360"/>
    </row>
    <row r="7" spans="1:481" s="105" customFormat="1" x14ac:dyDescent="0.25">
      <c r="A7" s="107">
        <v>39873</v>
      </c>
      <c r="B7" s="108"/>
      <c r="C7" s="52"/>
      <c r="D7" s="108"/>
      <c r="E7" s="51"/>
      <c r="F7" s="51"/>
      <c r="G7" s="52"/>
      <c r="H7" s="51"/>
      <c r="I7" s="51"/>
      <c r="J7" s="51"/>
      <c r="K7" s="51"/>
      <c r="L7" s="51"/>
      <c r="M7" s="51"/>
      <c r="N7" s="51"/>
      <c r="O7" s="51"/>
      <c r="P7" s="51"/>
      <c r="Q7" s="51"/>
      <c r="R7" s="51"/>
      <c r="S7" s="51"/>
      <c r="T7" s="51"/>
      <c r="U7" s="51"/>
      <c r="V7" s="51"/>
      <c r="W7" s="51"/>
      <c r="X7" s="108"/>
      <c r="Y7" s="51"/>
      <c r="Z7" s="51"/>
      <c r="AA7" s="51"/>
      <c r="AB7" s="108"/>
      <c r="AC7" s="51"/>
      <c r="AD7" s="51"/>
      <c r="AE7" s="51"/>
      <c r="AF7" s="51"/>
      <c r="AG7" s="51"/>
      <c r="AH7" s="51"/>
      <c r="AI7" s="51"/>
      <c r="AJ7" s="51"/>
      <c r="AK7" s="51"/>
      <c r="AL7" s="51"/>
      <c r="AM7" s="51"/>
      <c r="AN7" s="51"/>
      <c r="AO7" s="51"/>
      <c r="AP7" s="51"/>
      <c r="AQ7" s="51"/>
      <c r="AR7" s="51"/>
      <c r="AS7" s="51"/>
      <c r="AT7" s="51"/>
      <c r="AU7" s="51"/>
      <c r="AV7" s="51"/>
      <c r="AW7" s="52"/>
      <c r="AX7" s="108"/>
      <c r="AY7" s="51"/>
      <c r="AZ7" s="51"/>
      <c r="BA7" s="51"/>
      <c r="BB7" s="51"/>
      <c r="BC7" s="51"/>
      <c r="BD7" s="51"/>
      <c r="BE7" s="51"/>
      <c r="BF7" s="51"/>
      <c r="BG7" s="51"/>
      <c r="BH7" s="51"/>
      <c r="BI7" s="51"/>
      <c r="BJ7" s="51"/>
      <c r="BK7" s="51"/>
      <c r="BL7" s="51"/>
      <c r="BM7" s="51"/>
      <c r="BN7" s="51"/>
      <c r="BO7" s="51"/>
      <c r="BP7" s="51"/>
      <c r="BQ7" s="51"/>
      <c r="BR7" s="51"/>
      <c r="BS7" s="51"/>
      <c r="BT7" s="51"/>
      <c r="BU7" s="52"/>
      <c r="BV7" s="108"/>
      <c r="BW7" s="52"/>
      <c r="BX7" s="50"/>
      <c r="BY7" s="50"/>
      <c r="BZ7" s="50"/>
      <c r="CA7" s="52"/>
      <c r="CB7" s="51"/>
      <c r="CC7" s="51"/>
      <c r="CD7" s="51"/>
      <c r="CE7" s="51"/>
      <c r="CF7" s="51"/>
      <c r="CG7" s="51"/>
      <c r="CH7" s="51"/>
      <c r="CI7" s="51"/>
      <c r="CJ7" s="51"/>
      <c r="CK7" s="51"/>
      <c r="CL7" s="51"/>
      <c r="CM7" s="51"/>
      <c r="CN7" s="51"/>
      <c r="CO7" s="51"/>
      <c r="CP7" s="51"/>
      <c r="CQ7" s="52"/>
      <c r="CR7" s="50"/>
      <c r="CS7" s="50"/>
      <c r="CT7" s="50"/>
      <c r="CU7" s="52"/>
      <c r="CV7" s="108"/>
      <c r="CW7" s="51"/>
      <c r="CX7" s="51"/>
      <c r="CY7" s="51"/>
      <c r="CZ7" s="51"/>
      <c r="DA7" s="51"/>
      <c r="DB7" s="51"/>
      <c r="DC7" s="51"/>
      <c r="DD7" s="51"/>
      <c r="DE7" s="51"/>
      <c r="DF7" s="51"/>
      <c r="DG7" s="51"/>
      <c r="DH7" s="51"/>
      <c r="DI7" s="51"/>
      <c r="DJ7" s="51"/>
      <c r="DK7" s="51"/>
      <c r="DL7" s="51"/>
      <c r="DM7" s="51"/>
      <c r="DN7" s="51"/>
      <c r="DO7" s="51"/>
      <c r="DP7" s="51"/>
      <c r="DQ7" s="52"/>
      <c r="DR7" s="108"/>
      <c r="DS7" s="51"/>
      <c r="DT7" s="51"/>
      <c r="DU7" s="51"/>
      <c r="DV7" s="51"/>
      <c r="DW7" s="51"/>
      <c r="DX7" s="51"/>
      <c r="DY7" s="51"/>
      <c r="DZ7" s="51"/>
      <c r="EA7" s="51"/>
      <c r="EB7" s="51"/>
      <c r="EC7" s="51"/>
      <c r="ED7" s="51"/>
      <c r="EE7" s="51"/>
      <c r="EF7" s="51"/>
      <c r="EG7" s="51"/>
      <c r="EH7" s="51"/>
      <c r="EI7" s="51"/>
      <c r="EJ7" s="51"/>
      <c r="EK7" s="51"/>
      <c r="EL7" s="51"/>
      <c r="EM7" s="51"/>
      <c r="EN7" s="51"/>
      <c r="EO7" s="52"/>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2"/>
      <c r="FP7" s="51"/>
      <c r="FQ7" s="51"/>
      <c r="FR7" s="51"/>
      <c r="FS7" s="51"/>
      <c r="FT7" s="51"/>
      <c r="FU7" s="51"/>
      <c r="FV7" s="51"/>
      <c r="FW7" s="51"/>
      <c r="FX7" s="51"/>
      <c r="FY7" s="51"/>
      <c r="FZ7" s="51"/>
      <c r="GA7" s="52"/>
      <c r="GB7" s="51"/>
      <c r="GC7" s="51"/>
      <c r="GD7" s="51"/>
      <c r="GE7" s="51"/>
      <c r="GF7" s="51"/>
      <c r="GG7" s="51"/>
      <c r="GH7" s="51"/>
      <c r="GI7" s="51"/>
      <c r="GJ7" s="51"/>
      <c r="GK7" s="51"/>
      <c r="GL7" s="51"/>
      <c r="GM7" s="51"/>
      <c r="GN7" s="51"/>
      <c r="GO7" s="51"/>
      <c r="GP7" s="51"/>
      <c r="GQ7" s="52"/>
      <c r="GR7" s="51"/>
      <c r="GS7" s="52"/>
      <c r="GT7" s="87">
        <v>0.21428571428571427</v>
      </c>
      <c r="GU7" s="87">
        <v>0.16666666666666666</v>
      </c>
      <c r="GV7" s="87">
        <v>0</v>
      </c>
      <c r="GW7" s="87">
        <v>0.11904761904761904</v>
      </c>
      <c r="GX7" s="87">
        <v>0</v>
      </c>
      <c r="GY7" s="87">
        <v>0.14285714285714285</v>
      </c>
      <c r="GZ7" s="87">
        <v>9.5238095238095233E-2</v>
      </c>
      <c r="HA7" s="86">
        <v>0.26190476190476186</v>
      </c>
      <c r="HB7" s="87">
        <v>3.8095238095238092E-2</v>
      </c>
      <c r="HC7" s="87">
        <v>0</v>
      </c>
      <c r="HD7" s="87">
        <v>0.10476190476190476</v>
      </c>
      <c r="HE7" s="87">
        <v>2.8571428571428567E-2</v>
      </c>
      <c r="HF7" s="87">
        <v>2.8571428571428574E-2</v>
      </c>
      <c r="HG7" s="87">
        <v>0</v>
      </c>
      <c r="HH7" s="87">
        <v>6.6666666666666652E-2</v>
      </c>
      <c r="HI7" s="87">
        <v>0.21904761904761905</v>
      </c>
      <c r="HJ7" s="87">
        <v>0.15238095238095237</v>
      </c>
      <c r="HK7" s="87">
        <v>1.9047619047619046E-2</v>
      </c>
      <c r="HL7" s="87">
        <v>0.12380952380952381</v>
      </c>
      <c r="HM7" s="87">
        <v>7.6190476190476197E-2</v>
      </c>
      <c r="HN7" s="87">
        <v>0.13333333333333333</v>
      </c>
      <c r="HO7" s="87">
        <v>0</v>
      </c>
      <c r="HP7" s="85">
        <v>9.5238095238095229E-3</v>
      </c>
      <c r="HQ7" s="86"/>
      <c r="HR7" s="87">
        <v>0.71400000000000008</v>
      </c>
      <c r="HS7" s="87">
        <v>0.42899999999999999</v>
      </c>
      <c r="HT7" s="87">
        <v>0</v>
      </c>
      <c r="HU7" s="87">
        <v>0</v>
      </c>
      <c r="HV7" s="87">
        <v>0.42899999999999999</v>
      </c>
      <c r="HW7" s="87">
        <v>0.14300000000000002</v>
      </c>
      <c r="HX7" s="86">
        <v>0.14300000000000002</v>
      </c>
      <c r="HY7" s="87">
        <v>0.12437865497076023</v>
      </c>
      <c r="HZ7" s="87">
        <v>8.2090643274853811E-2</v>
      </c>
      <c r="IA7" s="87">
        <v>0.10763888888888888</v>
      </c>
      <c r="IB7" s="87">
        <v>0.15555555555555556</v>
      </c>
      <c r="IC7" s="87">
        <v>5.9722222222222225E-2</v>
      </c>
      <c r="ID7" s="87">
        <v>6.2024853801169594E-2</v>
      </c>
      <c r="IE7" s="87">
        <v>9.1666666666666674E-2</v>
      </c>
      <c r="IF7" s="87">
        <v>6.8421052631578952E-2</v>
      </c>
      <c r="IG7" s="87">
        <v>6.0489766081871343E-2</v>
      </c>
      <c r="IH7" s="87">
        <v>6.611842105263159E-2</v>
      </c>
      <c r="II7" s="87">
        <v>6.6885964912280702E-2</v>
      </c>
      <c r="IJ7" s="87">
        <v>5.5007309941520477E-2</v>
      </c>
      <c r="IK7" s="87">
        <v>0</v>
      </c>
      <c r="IL7" s="87">
        <v>0</v>
      </c>
      <c r="IM7" s="85">
        <v>0</v>
      </c>
      <c r="IN7" s="86"/>
      <c r="IO7" s="87">
        <v>-0.14285714285714285</v>
      </c>
      <c r="IP7" s="87">
        <v>0.14285714285714285</v>
      </c>
      <c r="IQ7" s="87">
        <v>0.14285714285714285</v>
      </c>
      <c r="IR7" s="87">
        <v>0.14285714285714285</v>
      </c>
      <c r="IS7" s="87">
        <v>0.14285714285714285</v>
      </c>
      <c r="IT7" s="87">
        <v>0.2857142857142857</v>
      </c>
      <c r="IU7" s="86">
        <v>0.2857142857142857</v>
      </c>
      <c r="IV7" s="87">
        <v>0.5714285714285714</v>
      </c>
      <c r="IW7" s="87">
        <v>0.5714285714285714</v>
      </c>
      <c r="IX7" s="87">
        <v>0.42857142857142855</v>
      </c>
      <c r="IY7" s="87">
        <v>-0.14285714285714285</v>
      </c>
      <c r="IZ7" s="87">
        <v>-0.42857142857142855</v>
      </c>
      <c r="JA7" s="87">
        <v>0.14285714285714285</v>
      </c>
      <c r="JB7" s="87">
        <v>0</v>
      </c>
      <c r="JC7" s="87">
        <v>0.14285714285714285</v>
      </c>
      <c r="JD7" s="87">
        <v>-0.14285714285714285</v>
      </c>
      <c r="JE7" s="87">
        <v>0.42857142857142855</v>
      </c>
      <c r="JF7" s="85">
        <v>0</v>
      </c>
      <c r="JG7" s="86"/>
      <c r="JH7" s="87"/>
      <c r="JI7" s="87"/>
      <c r="JJ7" s="87"/>
      <c r="JK7" s="87"/>
      <c r="JL7" s="87"/>
      <c r="JM7" s="87"/>
      <c r="JN7" s="87"/>
      <c r="JO7" s="87"/>
      <c r="JP7" s="87"/>
      <c r="JQ7" s="87"/>
      <c r="JR7" s="85"/>
      <c r="JS7" s="86"/>
      <c r="JT7" s="85">
        <v>0.14300000000000002</v>
      </c>
      <c r="JU7" s="87">
        <v>0.28600000000000003</v>
      </c>
      <c r="JV7" s="87">
        <v>0.28600000000000003</v>
      </c>
      <c r="JW7" s="87">
        <v>0.14300000000000002</v>
      </c>
      <c r="JX7" s="87">
        <v>0.85699999999999998</v>
      </c>
      <c r="JY7" s="87">
        <v>0</v>
      </c>
      <c r="JZ7" s="87">
        <v>0.14300000000000002</v>
      </c>
      <c r="KA7" s="87">
        <v>0.14300000000000002</v>
      </c>
      <c r="KB7" s="87">
        <v>0.14300000000000002</v>
      </c>
      <c r="KC7" s="87">
        <v>0</v>
      </c>
      <c r="KD7" s="85">
        <v>0</v>
      </c>
      <c r="KE7" s="86"/>
      <c r="KF7" s="85"/>
      <c r="KG7" s="85"/>
      <c r="KH7" s="85"/>
      <c r="KI7" s="85"/>
      <c r="KJ7" s="85"/>
      <c r="KK7" s="85"/>
      <c r="KL7" s="85"/>
      <c r="KM7" s="85"/>
      <c r="KN7" s="94"/>
      <c r="KO7" s="87"/>
      <c r="KP7" s="87"/>
      <c r="KQ7" s="87"/>
      <c r="KR7" s="87"/>
      <c r="KS7" s="87"/>
      <c r="KT7" s="86"/>
      <c r="KU7" s="53">
        <v>0.31666666666666665</v>
      </c>
      <c r="KV7" s="53">
        <v>0.19365079365079363</v>
      </c>
      <c r="KW7" s="53">
        <v>0.25436507936507935</v>
      </c>
      <c r="KX7" s="53">
        <v>0.23531746031746031</v>
      </c>
      <c r="KY7" s="53">
        <v>0</v>
      </c>
      <c r="KZ7" s="93">
        <v>0.28888888888888886</v>
      </c>
      <c r="LA7" s="93">
        <v>0.19259259259259259</v>
      </c>
      <c r="LB7" s="93">
        <v>0.28148148148148144</v>
      </c>
      <c r="LC7" s="93">
        <v>0.23703703703703705</v>
      </c>
      <c r="LD7" s="98">
        <v>0</v>
      </c>
      <c r="LE7" s="87"/>
      <c r="LF7" s="87"/>
      <c r="LG7" s="87"/>
      <c r="LH7" s="87"/>
      <c r="LI7" s="87"/>
      <c r="LJ7" s="86"/>
      <c r="LK7" s="87"/>
      <c r="LL7" s="87"/>
      <c r="LM7" s="87"/>
      <c r="LN7" s="87"/>
      <c r="LO7" s="85"/>
      <c r="LP7" s="86"/>
      <c r="LQ7" s="87">
        <v>1</v>
      </c>
      <c r="LR7" s="87">
        <v>0.5</v>
      </c>
      <c r="LS7" s="87">
        <v>0.5</v>
      </c>
      <c r="LT7" s="87">
        <v>0</v>
      </c>
      <c r="LU7" s="87">
        <v>0.5</v>
      </c>
      <c r="LV7" s="87">
        <v>0.5</v>
      </c>
      <c r="LW7" s="87">
        <v>0</v>
      </c>
      <c r="LX7" s="85">
        <v>0</v>
      </c>
      <c r="LY7" s="85"/>
      <c r="LZ7" s="86"/>
      <c r="MA7" s="87"/>
      <c r="MB7" s="87"/>
      <c r="MC7" s="87"/>
      <c r="MD7" s="87"/>
      <c r="ME7" s="87"/>
      <c r="MF7" s="87"/>
      <c r="MG7" s="87"/>
      <c r="MH7" s="85"/>
      <c r="MI7" s="86"/>
      <c r="MJ7" s="87"/>
      <c r="MK7" s="87"/>
      <c r="ML7" s="87"/>
      <c r="MM7" s="87"/>
      <c r="MN7" s="87"/>
      <c r="MO7" s="86"/>
      <c r="MP7" s="87"/>
      <c r="MQ7" s="87"/>
      <c r="MR7" s="87"/>
      <c r="MS7" s="87"/>
      <c r="MT7" s="85"/>
      <c r="MU7" s="86"/>
      <c r="MV7" s="87">
        <v>0.66700000000000004</v>
      </c>
      <c r="MW7" s="87">
        <v>0.33299999999999996</v>
      </c>
      <c r="MX7" s="87">
        <v>0.33299999999999996</v>
      </c>
      <c r="MY7" s="87">
        <v>0</v>
      </c>
      <c r="MZ7" s="87">
        <v>0.33299999999999996</v>
      </c>
      <c r="NA7" s="87">
        <v>0.66700000000000004</v>
      </c>
      <c r="NB7" s="87">
        <v>0</v>
      </c>
      <c r="NC7" s="85">
        <v>0.33299999999999996</v>
      </c>
      <c r="ND7" s="86"/>
      <c r="NE7" s="85"/>
      <c r="NF7" s="87"/>
      <c r="NG7" s="87"/>
      <c r="NH7" s="87"/>
      <c r="NI7" s="87"/>
      <c r="NJ7" s="87"/>
      <c r="NK7" s="87"/>
      <c r="NL7" s="85"/>
      <c r="NM7" s="86"/>
      <c r="NN7" s="87"/>
      <c r="NO7" s="87"/>
      <c r="NP7" s="87"/>
      <c r="NQ7" s="87"/>
      <c r="NR7" s="87"/>
      <c r="NS7" s="86"/>
      <c r="NT7" s="87"/>
      <c r="NU7" s="87"/>
      <c r="NV7" s="87"/>
      <c r="NW7" s="87"/>
      <c r="NX7" s="85"/>
      <c r="NY7" s="86"/>
      <c r="NZ7" s="87"/>
      <c r="OA7" s="87"/>
      <c r="OB7" s="87"/>
      <c r="OC7" s="87"/>
      <c r="OD7" s="87"/>
      <c r="OE7" s="87"/>
      <c r="OF7" s="87"/>
      <c r="OG7" s="85"/>
      <c r="OH7" s="86"/>
      <c r="OI7" s="85"/>
      <c r="OJ7" s="87"/>
      <c r="OK7" s="87"/>
      <c r="OL7" s="87"/>
      <c r="OM7" s="87"/>
      <c r="ON7" s="87"/>
      <c r="OO7" s="87"/>
      <c r="OP7" s="85"/>
      <c r="OQ7" s="86"/>
      <c r="OR7" s="87"/>
      <c r="OS7" s="87"/>
      <c r="OT7" s="87"/>
      <c r="OU7" s="87"/>
      <c r="OV7" s="85"/>
      <c r="OW7" s="86"/>
      <c r="OX7" s="87"/>
      <c r="OY7" s="87"/>
      <c r="OZ7" s="87"/>
      <c r="PA7" s="87"/>
      <c r="PB7" s="85"/>
      <c r="PC7" s="86"/>
      <c r="PD7" s="87"/>
      <c r="PE7" s="87"/>
      <c r="PF7" s="87"/>
      <c r="PG7" s="87"/>
      <c r="PH7" s="87"/>
      <c r="PI7" s="87"/>
      <c r="PJ7" s="87"/>
      <c r="PK7" s="85"/>
      <c r="PL7" s="86"/>
      <c r="PM7" s="85"/>
      <c r="PN7" s="87"/>
      <c r="PO7" s="87"/>
      <c r="PP7" s="87"/>
      <c r="PQ7" s="87"/>
      <c r="PR7" s="87"/>
      <c r="PS7" s="87"/>
      <c r="PT7" s="85"/>
      <c r="PU7" s="86"/>
      <c r="PV7" s="87">
        <v>0.33333333333333337</v>
      </c>
      <c r="PW7" s="87">
        <v>4.7619047619047616E-2</v>
      </c>
      <c r="PX7" s="87">
        <v>0.16666666666666666</v>
      </c>
      <c r="PY7" s="87">
        <v>9.5238095238095233E-2</v>
      </c>
      <c r="PZ7" s="87">
        <v>4.7619047619047616E-2</v>
      </c>
      <c r="QA7" s="87">
        <v>0.19047619047619047</v>
      </c>
      <c r="QB7" s="87">
        <v>0.11904761904761904</v>
      </c>
      <c r="QC7" s="85">
        <v>0</v>
      </c>
      <c r="QD7" s="86"/>
      <c r="QE7" s="85">
        <v>7.1428571428571425E-2</v>
      </c>
      <c r="QF7" s="87">
        <v>7.1428571428571425E-2</v>
      </c>
      <c r="QG7" s="87">
        <v>4.7619047619047616E-2</v>
      </c>
      <c r="QH7" s="87">
        <v>7.1428571428571425E-2</v>
      </c>
      <c r="QI7" s="87">
        <v>0.16666666666666666</v>
      </c>
      <c r="QJ7" s="87">
        <v>0.26190476190476186</v>
      </c>
      <c r="QK7" s="87">
        <v>0.23809523809523808</v>
      </c>
      <c r="QL7" s="85">
        <v>7.1428571428571425E-2</v>
      </c>
      <c r="QM7" s="86"/>
      <c r="QN7" s="87">
        <v>0.30952380952380953</v>
      </c>
      <c r="QO7" s="87">
        <v>0.19047619047619047</v>
      </c>
      <c r="QP7" s="87">
        <v>0.19047619047619047</v>
      </c>
      <c r="QQ7" s="87">
        <v>0.11904761904761904</v>
      </c>
      <c r="QR7" s="87">
        <v>4.7619047619047616E-2</v>
      </c>
      <c r="QS7" s="87">
        <v>7.1428571428571425E-2</v>
      </c>
      <c r="QT7" s="87">
        <v>0</v>
      </c>
      <c r="QU7" s="85">
        <v>7.1428571428571425E-2</v>
      </c>
      <c r="QV7" s="17"/>
      <c r="QW7" s="49"/>
      <c r="QX7" s="19"/>
      <c r="QY7" s="19"/>
      <c r="QZ7" s="17"/>
      <c r="RA7" s="49"/>
      <c r="RB7" s="19"/>
      <c r="RC7" s="19"/>
      <c r="RD7" s="17"/>
      <c r="RE7" s="49"/>
      <c r="RF7" s="19"/>
      <c r="RG7" s="19"/>
      <c r="RH7" s="17"/>
      <c r="RI7" s="49"/>
      <c r="RJ7" s="19"/>
      <c r="RK7" s="19"/>
      <c r="RL7" s="17"/>
      <c r="RM7" s="361"/>
    </row>
    <row r="8" spans="1:481" s="105" customFormat="1" x14ac:dyDescent="0.25">
      <c r="A8" s="107">
        <v>39965</v>
      </c>
      <c r="B8" s="108"/>
      <c r="C8" s="52"/>
      <c r="D8" s="108"/>
      <c r="E8" s="51"/>
      <c r="F8" s="51"/>
      <c r="G8" s="52"/>
      <c r="H8" s="51"/>
      <c r="I8" s="51"/>
      <c r="J8" s="51"/>
      <c r="K8" s="51"/>
      <c r="L8" s="51"/>
      <c r="M8" s="51"/>
      <c r="N8" s="51"/>
      <c r="O8" s="51"/>
      <c r="P8" s="51"/>
      <c r="Q8" s="51"/>
      <c r="R8" s="51"/>
      <c r="S8" s="51"/>
      <c r="T8" s="51"/>
      <c r="U8" s="51"/>
      <c r="V8" s="51"/>
      <c r="W8" s="51"/>
      <c r="X8" s="108"/>
      <c r="Y8" s="51"/>
      <c r="Z8" s="51"/>
      <c r="AA8" s="51"/>
      <c r="AB8" s="108"/>
      <c r="AC8" s="51"/>
      <c r="AD8" s="51"/>
      <c r="AE8" s="51"/>
      <c r="AF8" s="51"/>
      <c r="AG8" s="51"/>
      <c r="AH8" s="51"/>
      <c r="AI8" s="51"/>
      <c r="AJ8" s="51"/>
      <c r="AK8" s="51"/>
      <c r="AL8" s="51"/>
      <c r="AM8" s="51"/>
      <c r="AN8" s="51"/>
      <c r="AO8" s="51"/>
      <c r="AP8" s="51"/>
      <c r="AQ8" s="51"/>
      <c r="AR8" s="51"/>
      <c r="AS8" s="51"/>
      <c r="AT8" s="51"/>
      <c r="AU8" s="51"/>
      <c r="AV8" s="51"/>
      <c r="AW8" s="52"/>
      <c r="AX8" s="108"/>
      <c r="AY8" s="51"/>
      <c r="AZ8" s="51"/>
      <c r="BA8" s="51"/>
      <c r="BB8" s="51"/>
      <c r="BC8" s="51"/>
      <c r="BD8" s="51"/>
      <c r="BE8" s="51"/>
      <c r="BF8" s="51"/>
      <c r="BG8" s="51"/>
      <c r="BH8" s="51"/>
      <c r="BI8" s="51"/>
      <c r="BJ8" s="51"/>
      <c r="BK8" s="51"/>
      <c r="BL8" s="51"/>
      <c r="BM8" s="51"/>
      <c r="BN8" s="51"/>
      <c r="BO8" s="51"/>
      <c r="BP8" s="51"/>
      <c r="BQ8" s="51"/>
      <c r="BR8" s="51"/>
      <c r="BS8" s="51"/>
      <c r="BT8" s="51"/>
      <c r="BU8" s="52"/>
      <c r="BV8" s="108"/>
      <c r="BW8" s="52"/>
      <c r="BX8" s="50"/>
      <c r="BY8" s="50"/>
      <c r="BZ8" s="50"/>
      <c r="CA8" s="52"/>
      <c r="CB8" s="51"/>
      <c r="CC8" s="51"/>
      <c r="CD8" s="51"/>
      <c r="CE8" s="51"/>
      <c r="CF8" s="51"/>
      <c r="CG8" s="51"/>
      <c r="CH8" s="51"/>
      <c r="CI8" s="51"/>
      <c r="CJ8" s="51"/>
      <c r="CK8" s="51"/>
      <c r="CL8" s="51"/>
      <c r="CM8" s="51"/>
      <c r="CN8" s="51"/>
      <c r="CO8" s="51"/>
      <c r="CP8" s="51"/>
      <c r="CQ8" s="52"/>
      <c r="CR8" s="50"/>
      <c r="CS8" s="50"/>
      <c r="CT8" s="50"/>
      <c r="CU8" s="52"/>
      <c r="CV8" s="108"/>
      <c r="CW8" s="51"/>
      <c r="CX8" s="51"/>
      <c r="CY8" s="51"/>
      <c r="CZ8" s="51"/>
      <c r="DA8" s="51"/>
      <c r="DB8" s="51"/>
      <c r="DC8" s="51"/>
      <c r="DD8" s="51"/>
      <c r="DE8" s="51"/>
      <c r="DF8" s="51"/>
      <c r="DG8" s="51"/>
      <c r="DH8" s="51"/>
      <c r="DI8" s="51"/>
      <c r="DJ8" s="51"/>
      <c r="DK8" s="51"/>
      <c r="DL8" s="51"/>
      <c r="DM8" s="51"/>
      <c r="DN8" s="51"/>
      <c r="DO8" s="51"/>
      <c r="DP8" s="51"/>
      <c r="DQ8" s="52"/>
      <c r="DR8" s="108"/>
      <c r="DS8" s="51"/>
      <c r="DT8" s="51"/>
      <c r="DU8" s="51"/>
      <c r="DV8" s="51"/>
      <c r="DW8" s="51"/>
      <c r="DX8" s="51"/>
      <c r="DY8" s="51"/>
      <c r="DZ8" s="51"/>
      <c r="EA8" s="51"/>
      <c r="EB8" s="51"/>
      <c r="EC8" s="51"/>
      <c r="ED8" s="51"/>
      <c r="EE8" s="51"/>
      <c r="EF8" s="51"/>
      <c r="EG8" s="51"/>
      <c r="EH8" s="51"/>
      <c r="EI8" s="51"/>
      <c r="EJ8" s="51"/>
      <c r="EK8" s="51"/>
      <c r="EL8" s="51"/>
      <c r="EM8" s="51"/>
      <c r="EN8" s="51"/>
      <c r="EO8" s="52"/>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2"/>
      <c r="FP8" s="51"/>
      <c r="FQ8" s="51"/>
      <c r="FR8" s="51"/>
      <c r="FS8" s="51"/>
      <c r="FT8" s="51"/>
      <c r="FU8" s="51"/>
      <c r="FV8" s="51"/>
      <c r="FW8" s="51"/>
      <c r="FX8" s="51"/>
      <c r="FY8" s="51"/>
      <c r="FZ8" s="51"/>
      <c r="GA8" s="52"/>
      <c r="GB8" s="51"/>
      <c r="GC8" s="51"/>
      <c r="GD8" s="51"/>
      <c r="GE8" s="51"/>
      <c r="GF8" s="51"/>
      <c r="GG8" s="51"/>
      <c r="GH8" s="51"/>
      <c r="GI8" s="51"/>
      <c r="GJ8" s="51"/>
      <c r="GK8" s="51"/>
      <c r="GL8" s="51"/>
      <c r="GM8" s="51"/>
      <c r="GN8" s="51"/>
      <c r="GO8" s="51"/>
      <c r="GP8" s="51"/>
      <c r="GQ8" s="52"/>
      <c r="GR8" s="51"/>
      <c r="GS8" s="52"/>
      <c r="GT8" s="87">
        <v>0.23809523809523808</v>
      </c>
      <c r="GU8" s="87">
        <v>0.21428571428571427</v>
      </c>
      <c r="GV8" s="87">
        <v>0</v>
      </c>
      <c r="GW8" s="87">
        <v>0.16666666666666666</v>
      </c>
      <c r="GX8" s="87">
        <v>2.3809523809523808E-2</v>
      </c>
      <c r="GY8" s="87">
        <v>4.7619047619047616E-2</v>
      </c>
      <c r="GZ8" s="87">
        <v>4.7619047619047616E-2</v>
      </c>
      <c r="HA8" s="86">
        <v>0.26190476190476186</v>
      </c>
      <c r="HB8" s="87">
        <v>0.12579365079365079</v>
      </c>
      <c r="HC8" s="87">
        <v>0</v>
      </c>
      <c r="HD8" s="87">
        <v>0.11071428571428571</v>
      </c>
      <c r="HE8" s="87">
        <v>0</v>
      </c>
      <c r="HF8" s="87">
        <v>7.6190476190476183E-2</v>
      </c>
      <c r="HG8" s="87">
        <v>0</v>
      </c>
      <c r="HH8" s="87">
        <v>2.8571428571428574E-2</v>
      </c>
      <c r="HI8" s="87">
        <v>0.18293650793650795</v>
      </c>
      <c r="HJ8" s="87">
        <v>0.14484126984126985</v>
      </c>
      <c r="HK8" s="87">
        <v>3.8095238095238092E-2</v>
      </c>
      <c r="HL8" s="87">
        <v>0.12698412698412698</v>
      </c>
      <c r="HM8" s="87">
        <v>3.0555555555555558E-2</v>
      </c>
      <c r="HN8" s="87">
        <v>0.13531746031746031</v>
      </c>
      <c r="HO8" s="87">
        <v>0</v>
      </c>
      <c r="HP8" s="85">
        <v>0</v>
      </c>
      <c r="HQ8" s="86"/>
      <c r="HR8" s="87">
        <v>0.28600000000000003</v>
      </c>
      <c r="HS8" s="87">
        <v>0.42899999999999999</v>
      </c>
      <c r="HT8" s="87">
        <v>0</v>
      </c>
      <c r="HU8" s="87">
        <v>0.14300000000000002</v>
      </c>
      <c r="HV8" s="87">
        <v>0.57100000000000006</v>
      </c>
      <c r="HW8" s="87">
        <v>0.28600000000000003</v>
      </c>
      <c r="HX8" s="86">
        <v>0.14300000000000002</v>
      </c>
      <c r="HY8" s="87">
        <v>0.13353535353535353</v>
      </c>
      <c r="HZ8" s="87">
        <v>9.7979797979797972E-2</v>
      </c>
      <c r="IA8" s="87">
        <v>0.10222222222222221</v>
      </c>
      <c r="IB8" s="87">
        <v>0.15555555555555553</v>
      </c>
      <c r="IC8" s="87">
        <v>8.0606060606060612E-2</v>
      </c>
      <c r="ID8" s="87">
        <v>5.454545454545455E-2</v>
      </c>
      <c r="IE8" s="87">
        <v>5.8787878787878792E-2</v>
      </c>
      <c r="IF8" s="87">
        <v>0.06</v>
      </c>
      <c r="IG8" s="87">
        <v>7.1919191919191924E-2</v>
      </c>
      <c r="IH8" s="87">
        <v>4.8484848484848485E-2</v>
      </c>
      <c r="II8" s="87">
        <v>6.3030303030303034E-2</v>
      </c>
      <c r="IJ8" s="87">
        <v>7.3333333333333334E-2</v>
      </c>
      <c r="IK8" s="87">
        <v>0</v>
      </c>
      <c r="IL8" s="87">
        <v>0</v>
      </c>
      <c r="IM8" s="85">
        <v>0</v>
      </c>
      <c r="IN8" s="86"/>
      <c r="IO8" s="87">
        <v>-0.14285714285714285</v>
      </c>
      <c r="IP8" s="87">
        <v>-0.14285714285714285</v>
      </c>
      <c r="IQ8" s="87">
        <v>-0.14285714285714285</v>
      </c>
      <c r="IR8" s="87">
        <v>0</v>
      </c>
      <c r="IS8" s="87">
        <v>-0.2857142857142857</v>
      </c>
      <c r="IT8" s="87">
        <v>0</v>
      </c>
      <c r="IU8" s="86">
        <v>-0.14285714285714285</v>
      </c>
      <c r="IV8" s="87">
        <v>0.2857142857142857</v>
      </c>
      <c r="IW8" s="87">
        <v>0.14285714285714285</v>
      </c>
      <c r="IX8" s="87">
        <v>0</v>
      </c>
      <c r="IY8" s="87">
        <v>-0.7142857142857143</v>
      </c>
      <c r="IZ8" s="87">
        <v>-0.5714285714285714</v>
      </c>
      <c r="JA8" s="87">
        <v>0</v>
      </c>
      <c r="JB8" s="87">
        <v>-0.7142857142857143</v>
      </c>
      <c r="JC8" s="87">
        <v>-0.42857142857142855</v>
      </c>
      <c r="JD8" s="87">
        <v>-0.2857142857142857</v>
      </c>
      <c r="JE8" s="87">
        <v>0.2857142857142857</v>
      </c>
      <c r="JF8" s="85">
        <v>0</v>
      </c>
      <c r="JG8" s="86"/>
      <c r="JH8" s="87"/>
      <c r="JI8" s="87"/>
      <c r="JJ8" s="87"/>
      <c r="JK8" s="87"/>
      <c r="JL8" s="87"/>
      <c r="JM8" s="87"/>
      <c r="JN8" s="87"/>
      <c r="JO8" s="87"/>
      <c r="JP8" s="87"/>
      <c r="JQ8" s="87"/>
      <c r="JR8" s="85"/>
      <c r="JS8" s="86"/>
      <c r="JT8" s="85">
        <v>0</v>
      </c>
      <c r="JU8" s="87">
        <v>0.14300000000000002</v>
      </c>
      <c r="JV8" s="87">
        <v>0.57100000000000006</v>
      </c>
      <c r="JW8" s="87">
        <v>0.57100000000000006</v>
      </c>
      <c r="JX8" s="87">
        <v>0.85699999999999998</v>
      </c>
      <c r="JY8" s="87">
        <v>0</v>
      </c>
      <c r="JZ8" s="87">
        <v>0.14300000000000002</v>
      </c>
      <c r="KA8" s="87">
        <v>0.14299999999999999</v>
      </c>
      <c r="KB8" s="87">
        <v>0.28600000000000003</v>
      </c>
      <c r="KC8" s="87">
        <v>0</v>
      </c>
      <c r="KD8" s="85">
        <v>0</v>
      </c>
      <c r="KE8" s="86"/>
      <c r="KF8" s="85"/>
      <c r="KG8" s="85"/>
      <c r="KH8" s="85"/>
      <c r="KI8" s="85"/>
      <c r="KJ8" s="85"/>
      <c r="KK8" s="85"/>
      <c r="KL8" s="85"/>
      <c r="KM8" s="85"/>
      <c r="KN8" s="94"/>
      <c r="KO8" s="87"/>
      <c r="KP8" s="87"/>
      <c r="KQ8" s="87"/>
      <c r="KR8" s="87"/>
      <c r="KS8" s="87"/>
      <c r="KT8" s="86"/>
      <c r="KU8" s="53">
        <v>0.31428571428571428</v>
      </c>
      <c r="KV8" s="53">
        <v>0.23174603174603176</v>
      </c>
      <c r="KW8" s="53">
        <v>0.2857142857142857</v>
      </c>
      <c r="KX8" s="53">
        <v>0.16825396825396827</v>
      </c>
      <c r="KY8" s="53">
        <v>0</v>
      </c>
      <c r="KZ8" s="93">
        <v>0.32380952380952377</v>
      </c>
      <c r="LA8" s="93">
        <v>0.23174603174603176</v>
      </c>
      <c r="LB8" s="93">
        <v>0.27619047619047621</v>
      </c>
      <c r="LC8" s="93">
        <v>0.16825396825396827</v>
      </c>
      <c r="LD8" s="98">
        <v>0</v>
      </c>
      <c r="LE8" s="87"/>
      <c r="LF8" s="87"/>
      <c r="LG8" s="87"/>
      <c r="LH8" s="87"/>
      <c r="LI8" s="87"/>
      <c r="LJ8" s="86"/>
      <c r="LK8" s="87"/>
      <c r="LL8" s="87"/>
      <c r="LM8" s="87"/>
      <c r="LN8" s="87"/>
      <c r="LO8" s="85"/>
      <c r="LP8" s="86"/>
      <c r="LQ8" s="87">
        <v>0.66700000000000004</v>
      </c>
      <c r="LR8" s="87">
        <v>0.66700000000000004</v>
      </c>
      <c r="LS8" s="87">
        <v>0.33299999999999996</v>
      </c>
      <c r="LT8" s="87">
        <v>0</v>
      </c>
      <c r="LU8" s="87">
        <v>0.66700000000000004</v>
      </c>
      <c r="LV8" s="87">
        <v>0.66700000000000004</v>
      </c>
      <c r="LW8" s="87">
        <v>0</v>
      </c>
      <c r="LX8" s="85">
        <v>0</v>
      </c>
      <c r="LY8" s="85"/>
      <c r="LZ8" s="86"/>
      <c r="MA8" s="87"/>
      <c r="MB8" s="87"/>
      <c r="MC8" s="87"/>
      <c r="MD8" s="87"/>
      <c r="ME8" s="87"/>
      <c r="MF8" s="87"/>
      <c r="MG8" s="87"/>
      <c r="MH8" s="85"/>
      <c r="MI8" s="86"/>
      <c r="MJ8" s="87"/>
      <c r="MK8" s="87"/>
      <c r="ML8" s="87"/>
      <c r="MM8" s="87"/>
      <c r="MN8" s="87"/>
      <c r="MO8" s="86"/>
      <c r="MP8" s="87"/>
      <c r="MQ8" s="87"/>
      <c r="MR8" s="87"/>
      <c r="MS8" s="87"/>
      <c r="MT8" s="85"/>
      <c r="MU8" s="86"/>
      <c r="MV8" s="87">
        <v>0.66700000000000004</v>
      </c>
      <c r="MW8" s="87">
        <v>1</v>
      </c>
      <c r="MX8" s="87">
        <v>1</v>
      </c>
      <c r="MY8" s="87">
        <v>0</v>
      </c>
      <c r="MZ8" s="87">
        <v>0.66700000000000004</v>
      </c>
      <c r="NA8" s="87">
        <v>0.33299999999999996</v>
      </c>
      <c r="NB8" s="87">
        <v>0</v>
      </c>
      <c r="NC8" s="85">
        <v>0</v>
      </c>
      <c r="ND8" s="86"/>
      <c r="NE8" s="85"/>
      <c r="NF8" s="87"/>
      <c r="NG8" s="87"/>
      <c r="NH8" s="87"/>
      <c r="NI8" s="87"/>
      <c r="NJ8" s="87"/>
      <c r="NK8" s="87"/>
      <c r="NL8" s="85"/>
      <c r="NM8" s="86"/>
      <c r="NN8" s="87"/>
      <c r="NO8" s="87"/>
      <c r="NP8" s="87"/>
      <c r="NQ8" s="87"/>
      <c r="NR8" s="87"/>
      <c r="NS8" s="86"/>
      <c r="NT8" s="87"/>
      <c r="NU8" s="87"/>
      <c r="NV8" s="87"/>
      <c r="NW8" s="87"/>
      <c r="NX8" s="85"/>
      <c r="NY8" s="86"/>
      <c r="NZ8" s="87"/>
      <c r="OA8" s="87"/>
      <c r="OB8" s="87"/>
      <c r="OC8" s="87"/>
      <c r="OD8" s="87"/>
      <c r="OE8" s="87"/>
      <c r="OF8" s="87"/>
      <c r="OG8" s="85"/>
      <c r="OH8" s="86"/>
      <c r="OI8" s="85"/>
      <c r="OJ8" s="87"/>
      <c r="OK8" s="87"/>
      <c r="OL8" s="87"/>
      <c r="OM8" s="87"/>
      <c r="ON8" s="87"/>
      <c r="OO8" s="87"/>
      <c r="OP8" s="85"/>
      <c r="OQ8" s="86"/>
      <c r="OR8" s="87"/>
      <c r="OS8" s="87"/>
      <c r="OT8" s="87"/>
      <c r="OU8" s="87"/>
      <c r="OV8" s="85"/>
      <c r="OW8" s="86"/>
      <c r="OX8" s="87"/>
      <c r="OY8" s="87"/>
      <c r="OZ8" s="87"/>
      <c r="PA8" s="87"/>
      <c r="PB8" s="85"/>
      <c r="PC8" s="86"/>
      <c r="PD8" s="87"/>
      <c r="PE8" s="87"/>
      <c r="PF8" s="87"/>
      <c r="PG8" s="87"/>
      <c r="PH8" s="87"/>
      <c r="PI8" s="87"/>
      <c r="PJ8" s="87"/>
      <c r="PK8" s="85"/>
      <c r="PL8" s="86"/>
      <c r="PM8" s="85"/>
      <c r="PN8" s="87"/>
      <c r="PO8" s="87"/>
      <c r="PP8" s="87"/>
      <c r="PQ8" s="87"/>
      <c r="PR8" s="87"/>
      <c r="PS8" s="87"/>
      <c r="PT8" s="85"/>
      <c r="PU8" s="86"/>
      <c r="PV8" s="87">
        <v>0.4285714285714286</v>
      </c>
      <c r="PW8" s="87">
        <v>0</v>
      </c>
      <c r="PX8" s="87">
        <v>0.21428571428571427</v>
      </c>
      <c r="PY8" s="87">
        <v>0.11904761904761904</v>
      </c>
      <c r="PZ8" s="87">
        <v>7.1428571428571425E-2</v>
      </c>
      <c r="QA8" s="87">
        <v>4.7619047619047616E-2</v>
      </c>
      <c r="QB8" s="87">
        <v>4.7619047619047616E-2</v>
      </c>
      <c r="QC8" s="85">
        <v>7.1428571428571425E-2</v>
      </c>
      <c r="QD8" s="86"/>
      <c r="QE8" s="85">
        <v>4.7619047619047616E-2</v>
      </c>
      <c r="QF8" s="87">
        <v>9.5238095238095233E-2</v>
      </c>
      <c r="QG8" s="87">
        <v>0.11904761904761904</v>
      </c>
      <c r="QH8" s="87">
        <v>0</v>
      </c>
      <c r="QI8" s="87">
        <v>0.3571428571428571</v>
      </c>
      <c r="QJ8" s="87">
        <v>7.1428571428571425E-2</v>
      </c>
      <c r="QK8" s="87">
        <v>0.30952380952380953</v>
      </c>
      <c r="QL8" s="85">
        <v>0</v>
      </c>
      <c r="QM8" s="86"/>
      <c r="QN8" s="87">
        <v>0.19047619047619047</v>
      </c>
      <c r="QO8" s="87">
        <v>0.11904761904761904</v>
      </c>
      <c r="QP8" s="87">
        <v>0.38095238095238093</v>
      </c>
      <c r="QQ8" s="87">
        <v>0</v>
      </c>
      <c r="QR8" s="87">
        <v>0</v>
      </c>
      <c r="QS8" s="87">
        <v>0.26190476190476186</v>
      </c>
      <c r="QT8" s="87">
        <v>4.7619047619047616E-2</v>
      </c>
      <c r="QU8" s="85">
        <v>0</v>
      </c>
      <c r="QV8" s="17"/>
      <c r="QW8" s="49"/>
      <c r="QX8" s="19"/>
      <c r="QY8" s="19"/>
      <c r="QZ8" s="17"/>
      <c r="RA8" s="28"/>
      <c r="RB8" s="19"/>
      <c r="RC8" s="19"/>
      <c r="RD8" s="17"/>
      <c r="RE8" s="49"/>
      <c r="RF8" s="19"/>
      <c r="RG8" s="19"/>
      <c r="RH8" s="17"/>
      <c r="RI8" s="49"/>
      <c r="RJ8" s="19"/>
      <c r="RK8" s="19"/>
      <c r="RL8" s="17"/>
      <c r="RM8" s="361"/>
    </row>
    <row r="9" spans="1:481" s="105" customFormat="1" x14ac:dyDescent="0.25">
      <c r="A9" s="107">
        <v>40057</v>
      </c>
      <c r="B9" s="108"/>
      <c r="C9" s="52"/>
      <c r="D9" s="108"/>
      <c r="E9" s="51"/>
      <c r="F9" s="51"/>
      <c r="G9" s="52"/>
      <c r="H9" s="51"/>
      <c r="I9" s="51"/>
      <c r="J9" s="51"/>
      <c r="K9" s="51"/>
      <c r="L9" s="51"/>
      <c r="M9" s="51"/>
      <c r="N9" s="51"/>
      <c r="O9" s="51"/>
      <c r="P9" s="51"/>
      <c r="Q9" s="51"/>
      <c r="R9" s="51"/>
      <c r="S9" s="51"/>
      <c r="T9" s="51"/>
      <c r="U9" s="51"/>
      <c r="V9" s="51"/>
      <c r="W9" s="51"/>
      <c r="X9" s="108"/>
      <c r="Y9" s="51"/>
      <c r="Z9" s="51"/>
      <c r="AA9" s="51"/>
      <c r="AB9" s="108"/>
      <c r="AC9" s="51"/>
      <c r="AD9" s="51"/>
      <c r="AE9" s="51"/>
      <c r="AF9" s="51"/>
      <c r="AG9" s="51"/>
      <c r="AH9" s="51"/>
      <c r="AI9" s="51"/>
      <c r="AJ9" s="51"/>
      <c r="AK9" s="51"/>
      <c r="AL9" s="51"/>
      <c r="AM9" s="51"/>
      <c r="AN9" s="51"/>
      <c r="AO9" s="51"/>
      <c r="AP9" s="51"/>
      <c r="AQ9" s="51"/>
      <c r="AR9" s="51"/>
      <c r="AS9" s="51"/>
      <c r="AT9" s="51"/>
      <c r="AU9" s="51"/>
      <c r="AV9" s="51"/>
      <c r="AW9" s="52"/>
      <c r="AX9" s="108"/>
      <c r="AY9" s="51"/>
      <c r="AZ9" s="51"/>
      <c r="BA9" s="51"/>
      <c r="BB9" s="51"/>
      <c r="BC9" s="51"/>
      <c r="BD9" s="51"/>
      <c r="BE9" s="51"/>
      <c r="BF9" s="51"/>
      <c r="BG9" s="51"/>
      <c r="BH9" s="51"/>
      <c r="BI9" s="51"/>
      <c r="BJ9" s="51"/>
      <c r="BK9" s="51"/>
      <c r="BL9" s="51"/>
      <c r="BM9" s="51"/>
      <c r="BN9" s="51"/>
      <c r="BO9" s="51"/>
      <c r="BP9" s="51"/>
      <c r="BQ9" s="51"/>
      <c r="BR9" s="51"/>
      <c r="BS9" s="51"/>
      <c r="BT9" s="51"/>
      <c r="BU9" s="52"/>
      <c r="BV9" s="108"/>
      <c r="BW9" s="52"/>
      <c r="BX9" s="50"/>
      <c r="BY9" s="50"/>
      <c r="BZ9" s="50"/>
      <c r="CA9" s="52"/>
      <c r="CB9" s="51"/>
      <c r="CC9" s="51"/>
      <c r="CD9" s="51"/>
      <c r="CE9" s="51"/>
      <c r="CF9" s="51"/>
      <c r="CG9" s="51"/>
      <c r="CH9" s="51"/>
      <c r="CI9" s="51"/>
      <c r="CJ9" s="51"/>
      <c r="CK9" s="51"/>
      <c r="CL9" s="51"/>
      <c r="CM9" s="51"/>
      <c r="CN9" s="51"/>
      <c r="CO9" s="51"/>
      <c r="CP9" s="51"/>
      <c r="CQ9" s="52"/>
      <c r="CR9" s="50"/>
      <c r="CS9" s="50"/>
      <c r="CT9" s="50"/>
      <c r="CU9" s="52"/>
      <c r="CV9" s="108"/>
      <c r="CW9" s="51"/>
      <c r="CX9" s="51"/>
      <c r="CY9" s="51"/>
      <c r="CZ9" s="51"/>
      <c r="DA9" s="51"/>
      <c r="DB9" s="51"/>
      <c r="DC9" s="51"/>
      <c r="DD9" s="51"/>
      <c r="DE9" s="51"/>
      <c r="DF9" s="51"/>
      <c r="DG9" s="51"/>
      <c r="DH9" s="51"/>
      <c r="DI9" s="51"/>
      <c r="DJ9" s="51"/>
      <c r="DK9" s="51"/>
      <c r="DL9" s="51"/>
      <c r="DM9" s="51"/>
      <c r="DN9" s="51"/>
      <c r="DO9" s="51"/>
      <c r="DP9" s="51"/>
      <c r="DQ9" s="52"/>
      <c r="DR9" s="108"/>
      <c r="DS9" s="51"/>
      <c r="DT9" s="51"/>
      <c r="DU9" s="51"/>
      <c r="DV9" s="51"/>
      <c r="DW9" s="51"/>
      <c r="DX9" s="51"/>
      <c r="DY9" s="51"/>
      <c r="DZ9" s="51"/>
      <c r="EA9" s="51"/>
      <c r="EB9" s="51"/>
      <c r="EC9" s="51"/>
      <c r="ED9" s="51"/>
      <c r="EE9" s="51"/>
      <c r="EF9" s="51"/>
      <c r="EG9" s="51"/>
      <c r="EH9" s="51"/>
      <c r="EI9" s="51"/>
      <c r="EJ9" s="51"/>
      <c r="EK9" s="51"/>
      <c r="EL9" s="51"/>
      <c r="EM9" s="51"/>
      <c r="EN9" s="51"/>
      <c r="EO9" s="52"/>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2"/>
      <c r="FP9" s="51"/>
      <c r="FQ9" s="51"/>
      <c r="FR9" s="51"/>
      <c r="FS9" s="51"/>
      <c r="FT9" s="51"/>
      <c r="FU9" s="51"/>
      <c r="FV9" s="51"/>
      <c r="FW9" s="51"/>
      <c r="FX9" s="51"/>
      <c r="FY9" s="51"/>
      <c r="FZ9" s="51"/>
      <c r="GA9" s="52"/>
      <c r="GB9" s="51"/>
      <c r="GC9" s="51"/>
      <c r="GD9" s="51"/>
      <c r="GE9" s="51"/>
      <c r="GF9" s="51"/>
      <c r="GG9" s="51"/>
      <c r="GH9" s="51"/>
      <c r="GI9" s="51"/>
      <c r="GJ9" s="51"/>
      <c r="GK9" s="51"/>
      <c r="GL9" s="51"/>
      <c r="GM9" s="51"/>
      <c r="GN9" s="51"/>
      <c r="GO9" s="51"/>
      <c r="GP9" s="51"/>
      <c r="GQ9" s="52"/>
      <c r="GR9" s="51"/>
      <c r="GS9" s="52"/>
      <c r="GT9" s="87">
        <v>0.25</v>
      </c>
      <c r="GU9" s="87">
        <v>0.1388888888888889</v>
      </c>
      <c r="GV9" s="87">
        <v>5.5555555555555552E-2</v>
      </c>
      <c r="GW9" s="87">
        <v>5.5555555555555552E-2</v>
      </c>
      <c r="GX9" s="87">
        <v>0</v>
      </c>
      <c r="GY9" s="87">
        <v>0.1388888888888889</v>
      </c>
      <c r="GZ9" s="87">
        <v>0.1111111111111111</v>
      </c>
      <c r="HA9" s="86">
        <v>0.25</v>
      </c>
      <c r="HB9" s="87">
        <v>4.4444444444444446E-2</v>
      </c>
      <c r="HC9" s="87">
        <v>0</v>
      </c>
      <c r="HD9" s="87">
        <v>3.3333333333333333E-2</v>
      </c>
      <c r="HE9" s="87">
        <v>5.5555555555555552E-2</v>
      </c>
      <c r="HF9" s="87">
        <v>1.1111111111111112E-2</v>
      </c>
      <c r="HG9" s="87">
        <v>0</v>
      </c>
      <c r="HH9" s="87">
        <v>5.5555555555555552E-2</v>
      </c>
      <c r="HI9" s="87">
        <v>0.24444444444444444</v>
      </c>
      <c r="HJ9" s="87">
        <v>0.14444444444444443</v>
      </c>
      <c r="HK9" s="87">
        <v>3.3333333333333333E-2</v>
      </c>
      <c r="HL9" s="87">
        <v>7.7777777777777779E-2</v>
      </c>
      <c r="HM9" s="87">
        <v>5.5555555555555552E-2</v>
      </c>
      <c r="HN9" s="87">
        <v>0.2</v>
      </c>
      <c r="HO9" s="87">
        <v>4.4444444444444446E-2</v>
      </c>
      <c r="HP9" s="85">
        <v>0</v>
      </c>
      <c r="HQ9" s="86"/>
      <c r="HR9" s="87">
        <v>0.66700000000000004</v>
      </c>
      <c r="HS9" s="87">
        <v>0.66700000000000004</v>
      </c>
      <c r="HT9" s="87">
        <v>0</v>
      </c>
      <c r="HU9" s="87">
        <v>0.16699999999999998</v>
      </c>
      <c r="HV9" s="87">
        <v>0.5</v>
      </c>
      <c r="HW9" s="87">
        <v>0.33299999999999996</v>
      </c>
      <c r="HX9" s="86">
        <v>0</v>
      </c>
      <c r="HY9" s="87">
        <v>0.12074592074592075</v>
      </c>
      <c r="HZ9" s="87">
        <v>9.4241053064582483E-2</v>
      </c>
      <c r="IA9" s="87">
        <v>8.0926916221033873E-2</v>
      </c>
      <c r="IB9" s="87">
        <v>0.15384615384615385</v>
      </c>
      <c r="IC9" s="87">
        <v>7.9289338112867522E-2</v>
      </c>
      <c r="ID9" s="87">
        <v>6.2306321129850545E-2</v>
      </c>
      <c r="IE9" s="87">
        <v>7.5497051967640214E-2</v>
      </c>
      <c r="IF9" s="87">
        <v>6.0372960372960374E-2</v>
      </c>
      <c r="IG9" s="87">
        <v>7.6662553133141367E-2</v>
      </c>
      <c r="IH9" s="87">
        <v>6.2439521263050683E-2</v>
      </c>
      <c r="II9" s="87">
        <v>6.3471822295351712E-2</v>
      </c>
      <c r="IJ9" s="87">
        <v>7.0200387847446671E-2</v>
      </c>
      <c r="IK9" s="87">
        <v>0</v>
      </c>
      <c r="IL9" s="87">
        <v>0</v>
      </c>
      <c r="IM9" s="85">
        <v>0</v>
      </c>
      <c r="IN9" s="86"/>
      <c r="IO9" s="87">
        <v>0</v>
      </c>
      <c r="IP9" s="87">
        <v>-0.16666666666666666</v>
      </c>
      <c r="IQ9" s="87">
        <v>-0.16666666666666666</v>
      </c>
      <c r="IR9" s="87">
        <v>-0.16666666666666666</v>
      </c>
      <c r="IS9" s="87">
        <v>0</v>
      </c>
      <c r="IT9" s="87">
        <v>-0.16666666666666666</v>
      </c>
      <c r="IU9" s="86">
        <v>0.16666666666666666</v>
      </c>
      <c r="IV9" s="87">
        <v>0.33333333333333331</v>
      </c>
      <c r="IW9" s="87">
        <v>0.33333333333333298</v>
      </c>
      <c r="IX9" s="87">
        <v>0.33333333333333331</v>
      </c>
      <c r="IY9" s="87">
        <v>-0.5</v>
      </c>
      <c r="IZ9" s="87">
        <v>-0.5</v>
      </c>
      <c r="JA9" s="87">
        <v>0.16666666666666666</v>
      </c>
      <c r="JB9" s="87">
        <v>-0.83333333333333337</v>
      </c>
      <c r="JC9" s="87">
        <v>-0.33333333333333331</v>
      </c>
      <c r="JD9" s="87">
        <v>-0.16666666666666666</v>
      </c>
      <c r="JE9" s="87">
        <v>0.5</v>
      </c>
      <c r="JF9" s="85">
        <v>0</v>
      </c>
      <c r="JG9" s="86"/>
      <c r="JH9" s="87">
        <v>0.13</v>
      </c>
      <c r="JI9" s="87">
        <v>0.155</v>
      </c>
      <c r="JJ9" s="87">
        <v>7.7777777777777779E-2</v>
      </c>
      <c r="JK9" s="87">
        <v>8.611111111111111E-2</v>
      </c>
      <c r="JL9" s="87">
        <v>0.1</v>
      </c>
      <c r="JM9" s="87">
        <v>4.8888888888888885E-2</v>
      </c>
      <c r="JN9" s="87">
        <v>0.125</v>
      </c>
      <c r="JO9" s="87">
        <v>7.166666666666667E-2</v>
      </c>
      <c r="JP9" s="87">
        <v>5.8333333333333334E-2</v>
      </c>
      <c r="JQ9" s="87">
        <v>0.14722222222222223</v>
      </c>
      <c r="JR9" s="85">
        <v>0</v>
      </c>
      <c r="JS9" s="86"/>
      <c r="JT9" s="85">
        <v>0.16699999999999998</v>
      </c>
      <c r="JU9" s="87">
        <v>0.16699999999999998</v>
      </c>
      <c r="JV9" s="87">
        <v>0.33299999999999996</v>
      </c>
      <c r="JW9" s="87">
        <v>0.16699999999999998</v>
      </c>
      <c r="JX9" s="87">
        <v>0.83299999999999996</v>
      </c>
      <c r="JY9" s="87">
        <v>0</v>
      </c>
      <c r="JZ9" s="87">
        <v>0</v>
      </c>
      <c r="KA9" s="87">
        <v>0</v>
      </c>
      <c r="KB9" s="87">
        <v>0.16699999999999998</v>
      </c>
      <c r="KC9" s="87">
        <v>0</v>
      </c>
      <c r="KD9" s="85">
        <v>0</v>
      </c>
      <c r="KE9" s="86"/>
      <c r="KF9" s="85">
        <v>-0.5</v>
      </c>
      <c r="KG9" s="85">
        <v>-0.16666666666666666</v>
      </c>
      <c r="KH9" s="85">
        <v>0.16666666666666666</v>
      </c>
      <c r="KI9" s="85">
        <v>0.66666666666666663</v>
      </c>
      <c r="KJ9" s="85">
        <v>0</v>
      </c>
      <c r="KK9" s="85">
        <v>-0.14285714285714285</v>
      </c>
      <c r="KL9" s="85">
        <v>0.14285714285714285</v>
      </c>
      <c r="KM9" s="85">
        <v>0.14285714285714285</v>
      </c>
      <c r="KN9" s="94"/>
      <c r="KO9" s="87"/>
      <c r="KP9" s="87"/>
      <c r="KQ9" s="87"/>
      <c r="KR9" s="87"/>
      <c r="KS9" s="87"/>
      <c r="KT9" s="86"/>
      <c r="KU9" s="53">
        <v>0.314285714285714</v>
      </c>
      <c r="KV9" s="53">
        <v>0.23174603174603176</v>
      </c>
      <c r="KW9" s="53">
        <v>0.2857142857142857</v>
      </c>
      <c r="KX9" s="53">
        <v>0.16825396825396827</v>
      </c>
      <c r="KY9" s="53">
        <v>0</v>
      </c>
      <c r="KZ9" s="93">
        <v>0.32222222222222219</v>
      </c>
      <c r="LA9" s="93">
        <v>0.14444444444444443</v>
      </c>
      <c r="LB9" s="93">
        <v>0.27777777777777779</v>
      </c>
      <c r="LC9" s="93">
        <v>0.18888888888888888</v>
      </c>
      <c r="LD9" s="98">
        <v>0</v>
      </c>
      <c r="LE9" s="87"/>
      <c r="LF9" s="87"/>
      <c r="LG9" s="87"/>
      <c r="LH9" s="87"/>
      <c r="LI9" s="87"/>
      <c r="LJ9" s="86"/>
      <c r="LK9" s="87"/>
      <c r="LL9" s="87"/>
      <c r="LM9" s="87"/>
      <c r="LN9" s="87"/>
      <c r="LO9" s="85"/>
      <c r="LP9" s="86"/>
      <c r="LQ9" s="87">
        <v>0.66700000000000004</v>
      </c>
      <c r="LR9" s="87">
        <v>0.66700000000000004</v>
      </c>
      <c r="LS9" s="87">
        <v>0.33299999999999996</v>
      </c>
      <c r="LT9" s="87">
        <v>0</v>
      </c>
      <c r="LU9" s="87">
        <v>0.66700000000000004</v>
      </c>
      <c r="LV9" s="87">
        <v>0</v>
      </c>
      <c r="LW9" s="87">
        <v>0</v>
      </c>
      <c r="LX9" s="85">
        <v>0</v>
      </c>
      <c r="LY9" s="85"/>
      <c r="LZ9" s="86"/>
      <c r="MA9" s="87"/>
      <c r="MB9" s="87"/>
      <c r="MC9" s="87"/>
      <c r="MD9" s="87"/>
      <c r="ME9" s="87"/>
      <c r="MF9" s="87"/>
      <c r="MG9" s="87"/>
      <c r="MH9" s="85"/>
      <c r="MI9" s="86"/>
      <c r="MJ9" s="87"/>
      <c r="MK9" s="87"/>
      <c r="ML9" s="87"/>
      <c r="MM9" s="87"/>
      <c r="MN9" s="87"/>
      <c r="MO9" s="86"/>
      <c r="MP9" s="87"/>
      <c r="MQ9" s="87"/>
      <c r="MR9" s="87"/>
      <c r="MS9" s="87"/>
      <c r="MT9" s="85"/>
      <c r="MU9" s="86"/>
      <c r="MV9" s="87">
        <v>0.5</v>
      </c>
      <c r="MW9" s="87">
        <v>0.5</v>
      </c>
      <c r="MX9" s="87">
        <v>1</v>
      </c>
      <c r="MY9" s="87">
        <v>0</v>
      </c>
      <c r="MZ9" s="87">
        <v>1</v>
      </c>
      <c r="NA9" s="87">
        <v>0</v>
      </c>
      <c r="NB9" s="87">
        <v>0</v>
      </c>
      <c r="NC9" s="85">
        <v>0</v>
      </c>
      <c r="ND9" s="86"/>
      <c r="NE9" s="85"/>
      <c r="NF9" s="87"/>
      <c r="NG9" s="87"/>
      <c r="NH9" s="87"/>
      <c r="NI9" s="87"/>
      <c r="NJ9" s="87"/>
      <c r="NK9" s="87"/>
      <c r="NL9" s="85"/>
      <c r="NM9" s="86"/>
      <c r="NN9" s="87"/>
      <c r="NO9" s="87"/>
      <c r="NP9" s="87"/>
      <c r="NQ9" s="87"/>
      <c r="NR9" s="87"/>
      <c r="NS9" s="86"/>
      <c r="NT9" s="87"/>
      <c r="NU9" s="87"/>
      <c r="NV9" s="87"/>
      <c r="NW9" s="87"/>
      <c r="NX9" s="85"/>
      <c r="NY9" s="86"/>
      <c r="NZ9" s="87"/>
      <c r="OA9" s="87"/>
      <c r="OB9" s="87"/>
      <c r="OC9" s="87"/>
      <c r="OD9" s="87"/>
      <c r="OE9" s="87"/>
      <c r="OF9" s="87"/>
      <c r="OG9" s="85"/>
      <c r="OH9" s="86"/>
      <c r="OI9" s="85"/>
      <c r="OJ9" s="87"/>
      <c r="OK9" s="87"/>
      <c r="OL9" s="87"/>
      <c r="OM9" s="87"/>
      <c r="ON9" s="87"/>
      <c r="OO9" s="87"/>
      <c r="OP9" s="85"/>
      <c r="OQ9" s="86"/>
      <c r="OR9" s="87"/>
      <c r="OS9" s="87"/>
      <c r="OT9" s="87"/>
      <c r="OU9" s="87"/>
      <c r="OV9" s="85"/>
      <c r="OW9" s="86"/>
      <c r="OX9" s="87"/>
      <c r="OY9" s="87"/>
      <c r="OZ9" s="87"/>
      <c r="PA9" s="87"/>
      <c r="PB9" s="85"/>
      <c r="PC9" s="86"/>
      <c r="PD9" s="87"/>
      <c r="PE9" s="87"/>
      <c r="PF9" s="87"/>
      <c r="PG9" s="87"/>
      <c r="PH9" s="87"/>
      <c r="PI9" s="87"/>
      <c r="PJ9" s="87"/>
      <c r="PK9" s="85"/>
      <c r="PL9" s="86"/>
      <c r="PM9" s="85"/>
      <c r="PN9" s="87"/>
      <c r="PO9" s="87"/>
      <c r="PP9" s="87"/>
      <c r="PQ9" s="87"/>
      <c r="PR9" s="87"/>
      <c r="PS9" s="87"/>
      <c r="PT9" s="85"/>
      <c r="PU9" s="86"/>
      <c r="PV9" s="87">
        <v>0.19444444444444442</v>
      </c>
      <c r="PW9" s="87">
        <v>5.5555555555555552E-2</v>
      </c>
      <c r="PX9" s="87">
        <v>0.30555555555555558</v>
      </c>
      <c r="PY9" s="87">
        <v>0.25</v>
      </c>
      <c r="PZ9" s="87">
        <v>0</v>
      </c>
      <c r="QA9" s="87">
        <v>0.1111111111111111</v>
      </c>
      <c r="QB9" s="87">
        <v>8.3333333333333329E-2</v>
      </c>
      <c r="QC9" s="85">
        <v>0</v>
      </c>
      <c r="QD9" s="86"/>
      <c r="QE9" s="85">
        <v>0</v>
      </c>
      <c r="QF9" s="87">
        <v>5.5555555555555552E-2</v>
      </c>
      <c r="QG9" s="87">
        <v>0.16666666666666666</v>
      </c>
      <c r="QH9" s="87">
        <v>2.7777777777777776E-2</v>
      </c>
      <c r="QI9" s="87">
        <v>0.41666666666666663</v>
      </c>
      <c r="QJ9" s="87">
        <v>0.19444444444444442</v>
      </c>
      <c r="QK9" s="87">
        <v>0.1388888888888889</v>
      </c>
      <c r="QL9" s="85">
        <v>0</v>
      </c>
      <c r="QM9" s="86"/>
      <c r="QN9" s="87">
        <v>0.1388888888888889</v>
      </c>
      <c r="QO9" s="87">
        <v>0.1388888888888889</v>
      </c>
      <c r="QP9" s="87">
        <v>0.25</v>
      </c>
      <c r="QQ9" s="87">
        <v>2.7777777777777776E-2</v>
      </c>
      <c r="QR9" s="87">
        <v>8.3333333333333329E-2</v>
      </c>
      <c r="QS9" s="87">
        <v>0.30555555555555558</v>
      </c>
      <c r="QT9" s="87">
        <v>5.5555555555555552E-2</v>
      </c>
      <c r="QU9" s="85">
        <v>0</v>
      </c>
      <c r="QV9" s="17"/>
      <c r="QW9" s="49"/>
      <c r="QX9" s="19"/>
      <c r="QY9" s="19"/>
      <c r="QZ9" s="17"/>
      <c r="RA9" s="28"/>
      <c r="RB9" s="19"/>
      <c r="RC9" s="19"/>
      <c r="RD9" s="17"/>
      <c r="RE9" s="49"/>
      <c r="RF9" s="19"/>
      <c r="RG9" s="19"/>
      <c r="RH9" s="17"/>
      <c r="RI9" s="49"/>
      <c r="RJ9" s="19"/>
      <c r="RK9" s="19"/>
      <c r="RL9" s="17"/>
      <c r="RM9" s="361"/>
    </row>
    <row r="10" spans="1:481" s="105" customFormat="1" x14ac:dyDescent="0.25">
      <c r="A10" s="107">
        <v>40148</v>
      </c>
      <c r="B10" s="108"/>
      <c r="C10" s="52"/>
      <c r="D10" s="108"/>
      <c r="E10" s="51"/>
      <c r="F10" s="51"/>
      <c r="G10" s="52"/>
      <c r="H10" s="51"/>
      <c r="I10" s="51"/>
      <c r="J10" s="51"/>
      <c r="K10" s="51"/>
      <c r="L10" s="51"/>
      <c r="M10" s="51"/>
      <c r="N10" s="51"/>
      <c r="O10" s="51"/>
      <c r="P10" s="51"/>
      <c r="Q10" s="51"/>
      <c r="R10" s="51"/>
      <c r="S10" s="51"/>
      <c r="T10" s="51"/>
      <c r="U10" s="51"/>
      <c r="V10" s="51"/>
      <c r="W10" s="51"/>
      <c r="X10" s="108"/>
      <c r="Y10" s="51"/>
      <c r="Z10" s="51"/>
      <c r="AA10" s="51"/>
      <c r="AB10" s="108"/>
      <c r="AC10" s="51"/>
      <c r="AD10" s="51"/>
      <c r="AE10" s="51"/>
      <c r="AF10" s="51"/>
      <c r="AG10" s="51"/>
      <c r="AH10" s="51"/>
      <c r="AI10" s="51"/>
      <c r="AJ10" s="51"/>
      <c r="AK10" s="51"/>
      <c r="AL10" s="51"/>
      <c r="AM10" s="51"/>
      <c r="AN10" s="51"/>
      <c r="AO10" s="51"/>
      <c r="AP10" s="51"/>
      <c r="AQ10" s="51"/>
      <c r="AR10" s="51"/>
      <c r="AS10" s="51"/>
      <c r="AT10" s="51"/>
      <c r="AU10" s="51"/>
      <c r="AV10" s="51"/>
      <c r="AW10" s="52"/>
      <c r="AX10" s="108"/>
      <c r="AY10" s="51"/>
      <c r="AZ10" s="51"/>
      <c r="BA10" s="51"/>
      <c r="BB10" s="51"/>
      <c r="BC10" s="51"/>
      <c r="BD10" s="51"/>
      <c r="BE10" s="51"/>
      <c r="BF10" s="51"/>
      <c r="BG10" s="51"/>
      <c r="BH10" s="51"/>
      <c r="BI10" s="51"/>
      <c r="BJ10" s="51"/>
      <c r="BK10" s="51"/>
      <c r="BL10" s="51"/>
      <c r="BM10" s="51"/>
      <c r="BN10" s="51"/>
      <c r="BO10" s="51"/>
      <c r="BP10" s="51"/>
      <c r="BQ10" s="51"/>
      <c r="BR10" s="51"/>
      <c r="BS10" s="51"/>
      <c r="BT10" s="51"/>
      <c r="BU10" s="52"/>
      <c r="BV10" s="108"/>
      <c r="BW10" s="52"/>
      <c r="BX10" s="50"/>
      <c r="BY10" s="50"/>
      <c r="BZ10" s="50"/>
      <c r="CA10" s="52"/>
      <c r="CB10" s="51"/>
      <c r="CC10" s="51"/>
      <c r="CD10" s="51"/>
      <c r="CE10" s="51"/>
      <c r="CF10" s="51"/>
      <c r="CG10" s="51"/>
      <c r="CH10" s="51"/>
      <c r="CI10" s="51"/>
      <c r="CJ10" s="51"/>
      <c r="CK10" s="51"/>
      <c r="CL10" s="51"/>
      <c r="CM10" s="51"/>
      <c r="CN10" s="51"/>
      <c r="CO10" s="51"/>
      <c r="CP10" s="51"/>
      <c r="CQ10" s="52"/>
      <c r="CR10" s="50"/>
      <c r="CS10" s="50"/>
      <c r="CT10" s="50"/>
      <c r="CU10" s="52"/>
      <c r="CV10" s="108"/>
      <c r="CW10" s="51"/>
      <c r="CX10" s="51"/>
      <c r="CY10" s="51"/>
      <c r="CZ10" s="51"/>
      <c r="DA10" s="51"/>
      <c r="DB10" s="51"/>
      <c r="DC10" s="51"/>
      <c r="DD10" s="51"/>
      <c r="DE10" s="51"/>
      <c r="DF10" s="51"/>
      <c r="DG10" s="51"/>
      <c r="DH10" s="51"/>
      <c r="DI10" s="51"/>
      <c r="DJ10" s="51"/>
      <c r="DK10" s="51"/>
      <c r="DL10" s="51"/>
      <c r="DM10" s="51"/>
      <c r="DN10" s="51"/>
      <c r="DO10" s="51"/>
      <c r="DP10" s="51"/>
      <c r="DQ10" s="52"/>
      <c r="DR10" s="108"/>
      <c r="DS10" s="51"/>
      <c r="DT10" s="51"/>
      <c r="DU10" s="51"/>
      <c r="DV10" s="51"/>
      <c r="DW10" s="51"/>
      <c r="DX10" s="51"/>
      <c r="DY10" s="51"/>
      <c r="DZ10" s="51"/>
      <c r="EA10" s="51"/>
      <c r="EB10" s="51"/>
      <c r="EC10" s="51"/>
      <c r="ED10" s="51"/>
      <c r="EE10" s="51"/>
      <c r="EF10" s="51"/>
      <c r="EG10" s="51"/>
      <c r="EH10" s="51"/>
      <c r="EI10" s="51"/>
      <c r="EJ10" s="51"/>
      <c r="EK10" s="51"/>
      <c r="EL10" s="51"/>
      <c r="EM10" s="51"/>
      <c r="EN10" s="51"/>
      <c r="EO10" s="52"/>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2"/>
      <c r="FP10" s="87">
        <v>0.2142857142857143</v>
      </c>
      <c r="FQ10" s="87">
        <v>0.16190476190476188</v>
      </c>
      <c r="FR10" s="87">
        <v>0.32380952380952377</v>
      </c>
      <c r="FS10" s="87">
        <v>0.23333333333333334</v>
      </c>
      <c r="FT10" s="87">
        <v>6.6666666666666666E-2</v>
      </c>
      <c r="FU10" s="87">
        <v>0</v>
      </c>
      <c r="FV10" s="87">
        <v>0.2142857142857143</v>
      </c>
      <c r="FW10" s="87">
        <v>0.16190476190476188</v>
      </c>
      <c r="FX10" s="87">
        <v>0.32380952380952377</v>
      </c>
      <c r="FY10" s="87">
        <v>0.23333333333333334</v>
      </c>
      <c r="FZ10" s="87">
        <v>6.6666666666666666E-2</v>
      </c>
      <c r="GA10" s="86">
        <v>0</v>
      </c>
      <c r="GB10" s="59">
        <v>0.10357142857142856</v>
      </c>
      <c r="GC10" s="59">
        <v>3.8095238095238092E-2</v>
      </c>
      <c r="GD10" s="59">
        <v>0</v>
      </c>
      <c r="GE10" s="59">
        <v>0.37142857142857139</v>
      </c>
      <c r="GF10" s="59">
        <v>9.5238095238095233E-2</v>
      </c>
      <c r="GG10" s="59">
        <v>3.8095238095238092E-2</v>
      </c>
      <c r="GH10" s="59">
        <v>0</v>
      </c>
      <c r="GI10" s="59">
        <v>8.3333333333333329E-2</v>
      </c>
      <c r="GJ10" s="59">
        <v>1.6666666666666666E-2</v>
      </c>
      <c r="GK10" s="59">
        <v>0.11309523809523808</v>
      </c>
      <c r="GL10" s="59">
        <v>0</v>
      </c>
      <c r="GM10" s="59">
        <v>6.5476190476190466E-2</v>
      </c>
      <c r="GN10" s="59">
        <v>0</v>
      </c>
      <c r="GO10" s="59">
        <v>7.4999999999999997E-2</v>
      </c>
      <c r="GP10" s="59">
        <v>0</v>
      </c>
      <c r="GQ10" s="96"/>
      <c r="GR10" s="51"/>
      <c r="GS10" s="52"/>
      <c r="GT10" s="87">
        <v>0.38095238095238093</v>
      </c>
      <c r="GU10" s="87">
        <v>7.1428571428571425E-2</v>
      </c>
      <c r="GV10" s="87">
        <v>0</v>
      </c>
      <c r="GW10" s="87">
        <v>7.1428571428571425E-2</v>
      </c>
      <c r="GX10" s="87">
        <v>0</v>
      </c>
      <c r="GY10" s="87">
        <v>0.14285714285714285</v>
      </c>
      <c r="GZ10" s="87">
        <v>0.11904761904761904</v>
      </c>
      <c r="HA10" s="86">
        <v>0.21428571428571427</v>
      </c>
      <c r="HB10" s="87">
        <v>6.6666666666666666E-2</v>
      </c>
      <c r="HC10" s="87">
        <v>9.5238095238095229E-3</v>
      </c>
      <c r="HD10" s="87">
        <v>5.7142857142857134E-2</v>
      </c>
      <c r="HE10" s="87">
        <v>2.8571428571428574E-2</v>
      </c>
      <c r="HF10" s="87">
        <v>2.8571428571428574E-2</v>
      </c>
      <c r="HG10" s="87">
        <v>2.8571428571428567E-2</v>
      </c>
      <c r="HH10" s="87">
        <v>4.7619047619047616E-2</v>
      </c>
      <c r="HI10" s="87">
        <v>0.21904761904761905</v>
      </c>
      <c r="HJ10" s="87">
        <v>0.14285714285714285</v>
      </c>
      <c r="HK10" s="87">
        <v>4.7619047619047616E-2</v>
      </c>
      <c r="HL10" s="87">
        <v>0.12380952380952381</v>
      </c>
      <c r="HM10" s="87">
        <v>1.9047619047619046E-2</v>
      </c>
      <c r="HN10" s="87">
        <v>0.18095238095238095</v>
      </c>
      <c r="HO10" s="87">
        <v>0</v>
      </c>
      <c r="HP10" s="85">
        <v>0</v>
      </c>
      <c r="HQ10" s="86"/>
      <c r="HR10" s="87">
        <v>0.14300000000000002</v>
      </c>
      <c r="HS10" s="87">
        <v>0.28600000000000003</v>
      </c>
      <c r="HT10" s="87">
        <v>0</v>
      </c>
      <c r="HU10" s="87">
        <v>0</v>
      </c>
      <c r="HV10" s="87">
        <v>0.71400000000000008</v>
      </c>
      <c r="HW10" s="87">
        <v>0.28600000000000003</v>
      </c>
      <c r="HX10" s="86">
        <v>0</v>
      </c>
      <c r="HY10" s="87">
        <v>0.16287878787878787</v>
      </c>
      <c r="HZ10" s="87">
        <v>9.1666666666666674E-2</v>
      </c>
      <c r="IA10" s="87">
        <v>0.12196969696969696</v>
      </c>
      <c r="IB10" s="87">
        <v>0.19848484848484849</v>
      </c>
      <c r="IC10" s="87">
        <v>6.25E-2</v>
      </c>
      <c r="ID10" s="87">
        <v>4.8148148148148148E-2</v>
      </c>
      <c r="IE10" s="87">
        <v>6.4814814814814825E-2</v>
      </c>
      <c r="IF10" s="87">
        <v>5.0462962962962959E-2</v>
      </c>
      <c r="IG10" s="87">
        <v>5.9722222222222218E-2</v>
      </c>
      <c r="IH10" s="87">
        <v>4.3055555555555555E-2</v>
      </c>
      <c r="II10" s="87">
        <v>4.8148148148148148E-2</v>
      </c>
      <c r="IJ10" s="87">
        <v>4.3981481481481483E-2</v>
      </c>
      <c r="IK10" s="87">
        <v>4.1666666666666666E-3</v>
      </c>
      <c r="IL10" s="87">
        <v>0</v>
      </c>
      <c r="IM10" s="85">
        <v>0</v>
      </c>
      <c r="IN10" s="86"/>
      <c r="IO10" s="87">
        <v>-0.42857142857142855</v>
      </c>
      <c r="IP10" s="87">
        <v>-0.2857142857142857</v>
      </c>
      <c r="IQ10" s="87">
        <v>-0.5714285714285714</v>
      </c>
      <c r="IR10" s="87">
        <v>-0.5714285714285714</v>
      </c>
      <c r="IS10" s="87">
        <v>-0.2857142857142857</v>
      </c>
      <c r="IT10" s="87">
        <v>-0.2857142857142857</v>
      </c>
      <c r="IU10" s="86">
        <v>-0.14285714285714285</v>
      </c>
      <c r="IV10" s="87">
        <v>0.14285714285714285</v>
      </c>
      <c r="IW10" s="87">
        <v>0.14285714285714285</v>
      </c>
      <c r="IX10" s="87">
        <v>0.42857142857142855</v>
      </c>
      <c r="IY10" s="87">
        <v>-0.14285714285714285</v>
      </c>
      <c r="IZ10" s="87">
        <v>-0.42857142857142855</v>
      </c>
      <c r="JA10" s="87">
        <v>0</v>
      </c>
      <c r="JB10" s="87">
        <v>-0.8571428571428571</v>
      </c>
      <c r="JC10" s="87">
        <v>-0.42857142857142855</v>
      </c>
      <c r="JD10" s="87">
        <v>-0.2857142857142857</v>
      </c>
      <c r="JE10" s="87">
        <v>-0.2857142857142857</v>
      </c>
      <c r="JF10" s="85">
        <v>-0.14285714285714285</v>
      </c>
      <c r="JG10" s="86"/>
      <c r="JH10" s="87">
        <v>7.6190476190476197E-2</v>
      </c>
      <c r="JI10" s="87">
        <v>0.1142857142857143</v>
      </c>
      <c r="JJ10" s="87">
        <v>0.10476190476190475</v>
      </c>
      <c r="JK10" s="87">
        <v>5.7142857142857141E-2</v>
      </c>
      <c r="JL10" s="87">
        <v>0.23809523809523808</v>
      </c>
      <c r="JM10" s="87">
        <v>9.5238095238095229E-3</v>
      </c>
      <c r="JN10" s="87">
        <v>0.2095238095238095</v>
      </c>
      <c r="JO10" s="87">
        <v>5.7142857142857148E-2</v>
      </c>
      <c r="JP10" s="87">
        <v>3.8095238095238092E-2</v>
      </c>
      <c r="JQ10" s="87">
        <v>9.5238095238095233E-2</v>
      </c>
      <c r="JR10" s="85">
        <v>0</v>
      </c>
      <c r="JS10" s="86"/>
      <c r="JT10" s="85">
        <v>0.14300000000000002</v>
      </c>
      <c r="JU10" s="87">
        <v>0</v>
      </c>
      <c r="JV10" s="87">
        <v>0.28600000000000003</v>
      </c>
      <c r="JW10" s="87">
        <v>0.14300000000000002</v>
      </c>
      <c r="JX10" s="87">
        <v>0.71400000000000008</v>
      </c>
      <c r="JY10" s="87">
        <v>0</v>
      </c>
      <c r="JZ10" s="87">
        <v>0.14300000000000002</v>
      </c>
      <c r="KA10" s="87">
        <v>0.28600000000000003</v>
      </c>
      <c r="KB10" s="87">
        <v>0.42899999999999999</v>
      </c>
      <c r="KC10" s="87">
        <v>0.28600000000000003</v>
      </c>
      <c r="KD10" s="85">
        <v>0</v>
      </c>
      <c r="KE10" s="86"/>
      <c r="KF10" s="85">
        <v>-0.7142857142857143</v>
      </c>
      <c r="KG10" s="85">
        <v>-0.7142857142857143</v>
      </c>
      <c r="KH10" s="85">
        <v>0.5714285714285714</v>
      </c>
      <c r="KI10" s="85">
        <v>0.8571428571428571</v>
      </c>
      <c r="KJ10" s="85">
        <v>0</v>
      </c>
      <c r="KK10" s="85">
        <v>0.2857142857142857</v>
      </c>
      <c r="KL10" s="85">
        <v>0.14285714285714285</v>
      </c>
      <c r="KM10" s="85">
        <v>-0.42857142857142855</v>
      </c>
      <c r="KN10" s="94"/>
      <c r="KO10" s="87"/>
      <c r="KP10" s="87"/>
      <c r="KQ10" s="87"/>
      <c r="KR10" s="87"/>
      <c r="KS10" s="87"/>
      <c r="KT10" s="86"/>
      <c r="KU10" s="53">
        <v>0.33333333333333331</v>
      </c>
      <c r="KV10" s="53">
        <v>0.19047619047619047</v>
      </c>
      <c r="KW10" s="53">
        <v>0.26666666666666666</v>
      </c>
      <c r="KX10" s="53">
        <v>0.19047619047619049</v>
      </c>
      <c r="KY10" s="53">
        <v>1.9047619047619046E-2</v>
      </c>
      <c r="KZ10" s="93">
        <v>0.32380952380952377</v>
      </c>
      <c r="LA10" s="93">
        <v>0.20555555555555555</v>
      </c>
      <c r="LB10" s="93">
        <v>0.27619047619047621</v>
      </c>
      <c r="LC10" s="93">
        <v>0.17222222222222225</v>
      </c>
      <c r="LD10" s="98">
        <v>2.2222222222222223E-2</v>
      </c>
      <c r="LE10" s="87"/>
      <c r="LF10" s="87"/>
      <c r="LG10" s="87"/>
      <c r="LH10" s="87"/>
      <c r="LI10" s="87"/>
      <c r="LJ10" s="86"/>
      <c r="LK10" s="87"/>
      <c r="LL10" s="87"/>
      <c r="LM10" s="87"/>
      <c r="LN10" s="87"/>
      <c r="LO10" s="85"/>
      <c r="LP10" s="86"/>
      <c r="LQ10" s="87">
        <v>1</v>
      </c>
      <c r="LR10" s="87">
        <v>0.5</v>
      </c>
      <c r="LS10" s="87">
        <v>0.5</v>
      </c>
      <c r="LT10" s="87">
        <v>0</v>
      </c>
      <c r="LU10" s="87">
        <v>0</v>
      </c>
      <c r="LV10" s="87">
        <v>0</v>
      </c>
      <c r="LW10" s="87">
        <v>0</v>
      </c>
      <c r="LX10" s="85">
        <v>0</v>
      </c>
      <c r="LY10" s="85"/>
      <c r="LZ10" s="86"/>
      <c r="MA10" s="87"/>
      <c r="MB10" s="87"/>
      <c r="MC10" s="87"/>
      <c r="MD10" s="87"/>
      <c r="ME10" s="87"/>
      <c r="MF10" s="87"/>
      <c r="MG10" s="87"/>
      <c r="MH10" s="85"/>
      <c r="MI10" s="86"/>
      <c r="MJ10" s="87"/>
      <c r="MK10" s="87"/>
      <c r="ML10" s="87"/>
      <c r="MM10" s="87"/>
      <c r="MN10" s="87"/>
      <c r="MO10" s="86"/>
      <c r="MP10" s="87"/>
      <c r="MQ10" s="87"/>
      <c r="MR10" s="87"/>
      <c r="MS10" s="87"/>
      <c r="MT10" s="85"/>
      <c r="MU10" s="86"/>
      <c r="MV10" s="87">
        <v>1</v>
      </c>
      <c r="MW10" s="87">
        <v>1</v>
      </c>
      <c r="MX10" s="87">
        <v>1</v>
      </c>
      <c r="MY10" s="87">
        <v>0</v>
      </c>
      <c r="MZ10" s="87">
        <v>0</v>
      </c>
      <c r="NA10" s="87">
        <v>0</v>
      </c>
      <c r="NB10" s="87">
        <v>0</v>
      </c>
      <c r="NC10" s="85">
        <v>0</v>
      </c>
      <c r="ND10" s="86"/>
      <c r="NE10" s="85"/>
      <c r="NF10" s="87"/>
      <c r="NG10" s="87"/>
      <c r="NH10" s="87"/>
      <c r="NI10" s="87"/>
      <c r="NJ10" s="87"/>
      <c r="NK10" s="87"/>
      <c r="NL10" s="85"/>
      <c r="NM10" s="86"/>
      <c r="NN10" s="87"/>
      <c r="NO10" s="87"/>
      <c r="NP10" s="87"/>
      <c r="NQ10" s="87"/>
      <c r="NR10" s="87"/>
      <c r="NS10" s="86"/>
      <c r="NT10" s="87"/>
      <c r="NU10" s="87"/>
      <c r="NV10" s="87"/>
      <c r="NW10" s="87"/>
      <c r="NX10" s="85"/>
      <c r="NY10" s="86"/>
      <c r="NZ10" s="87"/>
      <c r="OA10" s="87"/>
      <c r="OB10" s="87"/>
      <c r="OC10" s="87"/>
      <c r="OD10" s="87"/>
      <c r="OE10" s="87"/>
      <c r="OF10" s="87"/>
      <c r="OG10" s="85"/>
      <c r="OH10" s="86"/>
      <c r="OI10" s="85"/>
      <c r="OJ10" s="87"/>
      <c r="OK10" s="87"/>
      <c r="OL10" s="87"/>
      <c r="OM10" s="87"/>
      <c r="ON10" s="87"/>
      <c r="OO10" s="87"/>
      <c r="OP10" s="85"/>
      <c r="OQ10" s="86"/>
      <c r="OR10" s="87"/>
      <c r="OS10" s="87"/>
      <c r="OT10" s="87"/>
      <c r="OU10" s="87"/>
      <c r="OV10" s="85"/>
      <c r="OW10" s="86"/>
      <c r="OX10" s="87"/>
      <c r="OY10" s="87"/>
      <c r="OZ10" s="87"/>
      <c r="PA10" s="87"/>
      <c r="PB10" s="85"/>
      <c r="PC10" s="86"/>
      <c r="PD10" s="87"/>
      <c r="PE10" s="87"/>
      <c r="PF10" s="87"/>
      <c r="PG10" s="87"/>
      <c r="PH10" s="87"/>
      <c r="PI10" s="87"/>
      <c r="PJ10" s="87"/>
      <c r="PK10" s="85"/>
      <c r="PL10" s="86"/>
      <c r="PM10" s="85"/>
      <c r="PN10" s="87"/>
      <c r="PO10" s="87"/>
      <c r="PP10" s="87"/>
      <c r="PQ10" s="87"/>
      <c r="PR10" s="87"/>
      <c r="PS10" s="87"/>
      <c r="PT10" s="85"/>
      <c r="PU10" s="86"/>
      <c r="PV10" s="87">
        <v>0.21428571428571427</v>
      </c>
      <c r="PW10" s="87">
        <v>2.3809523809523808E-2</v>
      </c>
      <c r="PX10" s="87">
        <v>7.1428571428571425E-2</v>
      </c>
      <c r="PY10" s="87">
        <v>0.33333333333333337</v>
      </c>
      <c r="PZ10" s="87">
        <v>0</v>
      </c>
      <c r="QA10" s="87">
        <v>0.30952380952380948</v>
      </c>
      <c r="QB10" s="87">
        <v>4.7619047619047616E-2</v>
      </c>
      <c r="QC10" s="85">
        <v>0</v>
      </c>
      <c r="QD10" s="86"/>
      <c r="QE10" s="85">
        <v>9.5238095238095233E-2</v>
      </c>
      <c r="QF10" s="87">
        <v>4.7619047619047616E-2</v>
      </c>
      <c r="QG10" s="87">
        <v>7.1428571428571425E-2</v>
      </c>
      <c r="QH10" s="87">
        <v>2.3809523809523808E-2</v>
      </c>
      <c r="QI10" s="87">
        <v>0.33333333333333331</v>
      </c>
      <c r="QJ10" s="87">
        <v>0.19047619047619047</v>
      </c>
      <c r="QK10" s="87">
        <v>0.23809523809523808</v>
      </c>
      <c r="QL10" s="85">
        <v>0</v>
      </c>
      <c r="QM10" s="86"/>
      <c r="QN10" s="87">
        <v>0.21428571428571427</v>
      </c>
      <c r="QO10" s="87">
        <v>0.2857142857142857</v>
      </c>
      <c r="QP10" s="87">
        <v>0.19047619047619047</v>
      </c>
      <c r="QQ10" s="87">
        <v>4.7619047619047616E-2</v>
      </c>
      <c r="QR10" s="87">
        <v>0</v>
      </c>
      <c r="QS10" s="87">
        <v>0.23809523809523808</v>
      </c>
      <c r="QT10" s="87">
        <v>0</v>
      </c>
      <c r="QU10" s="85">
        <v>2.3809523809523808E-2</v>
      </c>
      <c r="QV10" s="17"/>
      <c r="QW10" s="49"/>
      <c r="QX10" s="19"/>
      <c r="QY10" s="19"/>
      <c r="QZ10" s="17"/>
      <c r="RA10" s="49"/>
      <c r="RB10" s="19"/>
      <c r="RC10" s="19"/>
      <c r="RD10" s="17"/>
      <c r="RE10" s="49"/>
      <c r="RF10" s="19"/>
      <c r="RG10" s="19"/>
      <c r="RH10" s="17"/>
      <c r="RI10" s="49"/>
      <c r="RJ10" s="19"/>
      <c r="RK10" s="19"/>
      <c r="RL10" s="17"/>
      <c r="RM10" s="361"/>
    </row>
    <row r="11" spans="1:481" s="105" customFormat="1" x14ac:dyDescent="0.25">
      <c r="A11" s="107">
        <v>40238</v>
      </c>
      <c r="B11" s="108"/>
      <c r="C11" s="52"/>
      <c r="D11" s="108"/>
      <c r="E11" s="51"/>
      <c r="F11" s="51"/>
      <c r="G11" s="52"/>
      <c r="H11" s="51"/>
      <c r="I11" s="51"/>
      <c r="J11" s="51"/>
      <c r="K11" s="51"/>
      <c r="L11" s="51"/>
      <c r="M11" s="51"/>
      <c r="N11" s="51"/>
      <c r="O11" s="51"/>
      <c r="P11" s="51"/>
      <c r="Q11" s="51"/>
      <c r="R11" s="51"/>
      <c r="S11" s="51"/>
      <c r="T11" s="51"/>
      <c r="U11" s="51"/>
      <c r="V11" s="51"/>
      <c r="W11" s="51"/>
      <c r="X11" s="108"/>
      <c r="Y11" s="51"/>
      <c r="Z11" s="51"/>
      <c r="AA11" s="51"/>
      <c r="AB11" s="108"/>
      <c r="AC11" s="51"/>
      <c r="AD11" s="51"/>
      <c r="AE11" s="51"/>
      <c r="AF11" s="51"/>
      <c r="AG11" s="51"/>
      <c r="AH11" s="51"/>
      <c r="AI11" s="51"/>
      <c r="AJ11" s="51"/>
      <c r="AK11" s="51"/>
      <c r="AL11" s="51"/>
      <c r="AM11" s="51"/>
      <c r="AN11" s="51"/>
      <c r="AO11" s="51"/>
      <c r="AP11" s="51"/>
      <c r="AQ11" s="51"/>
      <c r="AR11" s="51"/>
      <c r="AS11" s="51"/>
      <c r="AT11" s="51"/>
      <c r="AU11" s="51"/>
      <c r="AV11" s="51"/>
      <c r="AW11" s="52"/>
      <c r="AX11" s="108"/>
      <c r="AY11" s="51"/>
      <c r="AZ11" s="51"/>
      <c r="BA11" s="51"/>
      <c r="BB11" s="51"/>
      <c r="BC11" s="51"/>
      <c r="BD11" s="51"/>
      <c r="BE11" s="51"/>
      <c r="BF11" s="51"/>
      <c r="BG11" s="51"/>
      <c r="BH11" s="51"/>
      <c r="BI11" s="51"/>
      <c r="BJ11" s="51"/>
      <c r="BK11" s="51"/>
      <c r="BL11" s="51"/>
      <c r="BM11" s="51"/>
      <c r="BN11" s="51"/>
      <c r="BO11" s="51"/>
      <c r="BP11" s="51"/>
      <c r="BQ11" s="51"/>
      <c r="BR11" s="51"/>
      <c r="BS11" s="51"/>
      <c r="BT11" s="51"/>
      <c r="BU11" s="52"/>
      <c r="BV11" s="108"/>
      <c r="BW11" s="52"/>
      <c r="BX11" s="50"/>
      <c r="BY11" s="50"/>
      <c r="BZ11" s="50"/>
      <c r="CA11" s="52"/>
      <c r="CB11" s="51"/>
      <c r="CC11" s="51"/>
      <c r="CD11" s="51"/>
      <c r="CE11" s="51"/>
      <c r="CF11" s="51"/>
      <c r="CG11" s="51"/>
      <c r="CH11" s="51"/>
      <c r="CI11" s="51"/>
      <c r="CJ11" s="51"/>
      <c r="CK11" s="51"/>
      <c r="CL11" s="51"/>
      <c r="CM11" s="51"/>
      <c r="CN11" s="51"/>
      <c r="CO11" s="51"/>
      <c r="CP11" s="51"/>
      <c r="CQ11" s="52"/>
      <c r="CR11" s="50"/>
      <c r="CS11" s="50"/>
      <c r="CT11" s="50"/>
      <c r="CU11" s="52"/>
      <c r="CV11" s="108"/>
      <c r="CW11" s="51"/>
      <c r="CX11" s="51"/>
      <c r="CY11" s="51"/>
      <c r="CZ11" s="51"/>
      <c r="DA11" s="51"/>
      <c r="DB11" s="51"/>
      <c r="DC11" s="51"/>
      <c r="DD11" s="51"/>
      <c r="DE11" s="51"/>
      <c r="DF11" s="51"/>
      <c r="DG11" s="51"/>
      <c r="DH11" s="51"/>
      <c r="DI11" s="51"/>
      <c r="DJ11" s="51"/>
      <c r="DK11" s="51"/>
      <c r="DL11" s="51"/>
      <c r="DM11" s="51"/>
      <c r="DN11" s="51"/>
      <c r="DO11" s="51"/>
      <c r="DP11" s="51"/>
      <c r="DQ11" s="52"/>
      <c r="DR11" s="108"/>
      <c r="DS11" s="51"/>
      <c r="DT11" s="51"/>
      <c r="DU11" s="51"/>
      <c r="DV11" s="51"/>
      <c r="DW11" s="51"/>
      <c r="DX11" s="51"/>
      <c r="DY11" s="51"/>
      <c r="DZ11" s="51"/>
      <c r="EA11" s="51"/>
      <c r="EB11" s="51"/>
      <c r="EC11" s="51"/>
      <c r="ED11" s="51"/>
      <c r="EE11" s="51"/>
      <c r="EF11" s="51"/>
      <c r="EG11" s="51"/>
      <c r="EH11" s="51"/>
      <c r="EI11" s="51"/>
      <c r="EJ11" s="51"/>
      <c r="EK11" s="51"/>
      <c r="EL11" s="51"/>
      <c r="EM11" s="51"/>
      <c r="EN11" s="51"/>
      <c r="EO11" s="52"/>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2"/>
      <c r="FP11" s="87">
        <v>0.2392857142857143</v>
      </c>
      <c r="FQ11" s="87">
        <v>0.17261904761904762</v>
      </c>
      <c r="FR11" s="87">
        <v>0.2904761904761905</v>
      </c>
      <c r="FS11" s="87">
        <v>0.18452380952380953</v>
      </c>
      <c r="FT11" s="87">
        <v>0</v>
      </c>
      <c r="FU11" s="87">
        <v>0.11309523809523811</v>
      </c>
      <c r="FV11" s="87">
        <v>0.23928571428571427</v>
      </c>
      <c r="FW11" s="87">
        <v>0.17261904761904759</v>
      </c>
      <c r="FX11" s="87">
        <v>0.29047619047619044</v>
      </c>
      <c r="FY11" s="87">
        <v>0.18452380952380951</v>
      </c>
      <c r="FZ11" s="87">
        <v>0</v>
      </c>
      <c r="GA11" s="86">
        <v>0.1130952380952381</v>
      </c>
      <c r="GB11" s="59">
        <v>3.8095238095238092E-2</v>
      </c>
      <c r="GC11" s="59">
        <v>0</v>
      </c>
      <c r="GD11" s="59">
        <v>4.7619047619047616E-2</v>
      </c>
      <c r="GE11" s="59">
        <v>0.29523809523809524</v>
      </c>
      <c r="GF11" s="59">
        <v>0.14285714285714285</v>
      </c>
      <c r="GG11" s="59">
        <v>9.5238095238095229E-3</v>
      </c>
      <c r="GH11" s="59">
        <v>0</v>
      </c>
      <c r="GI11" s="59">
        <v>0.15238095238095239</v>
      </c>
      <c r="GJ11" s="59">
        <v>0</v>
      </c>
      <c r="GK11" s="59">
        <v>0.2095238095238095</v>
      </c>
      <c r="GL11" s="59">
        <v>0</v>
      </c>
      <c r="GM11" s="59">
        <v>4.7619047619047616E-2</v>
      </c>
      <c r="GN11" s="59">
        <v>2.8571428571428574E-2</v>
      </c>
      <c r="GO11" s="59">
        <v>2.8571428571428574E-2</v>
      </c>
      <c r="GP11" s="59">
        <v>0</v>
      </c>
      <c r="GQ11" s="96"/>
      <c r="GR11" s="51"/>
      <c r="GS11" s="52"/>
      <c r="GT11" s="87">
        <v>0.2857142857142857</v>
      </c>
      <c r="GU11" s="87">
        <v>0.14285714285714285</v>
      </c>
      <c r="GV11" s="87">
        <v>2.0833333333333332E-2</v>
      </c>
      <c r="GW11" s="87">
        <v>0.13194444444444445</v>
      </c>
      <c r="GX11" s="87">
        <v>5.5555555555555552E-2</v>
      </c>
      <c r="GY11" s="87">
        <v>0.19444444444444442</v>
      </c>
      <c r="GZ11" s="87">
        <v>2.0833333333333332E-2</v>
      </c>
      <c r="HA11" s="86">
        <v>0.14781746031746032</v>
      </c>
      <c r="HB11" s="87">
        <v>8.5714285714285715E-2</v>
      </c>
      <c r="HC11" s="87">
        <v>0</v>
      </c>
      <c r="HD11" s="87">
        <v>4.7619047619047616E-2</v>
      </c>
      <c r="HE11" s="87">
        <v>2.8571428571428574E-2</v>
      </c>
      <c r="HF11" s="87">
        <v>0</v>
      </c>
      <c r="HG11" s="87">
        <v>0</v>
      </c>
      <c r="HH11" s="87">
        <v>9.5238095238095233E-2</v>
      </c>
      <c r="HI11" s="87">
        <v>0.26666666666666666</v>
      </c>
      <c r="HJ11" s="87">
        <v>0.14285714285714285</v>
      </c>
      <c r="HK11" s="87">
        <v>2.8571428571428567E-2</v>
      </c>
      <c r="HL11" s="87">
        <v>0.10476190476190475</v>
      </c>
      <c r="HM11" s="87">
        <v>1.9047619047619046E-2</v>
      </c>
      <c r="HN11" s="87">
        <v>0.1238095238095238</v>
      </c>
      <c r="HO11" s="87">
        <v>3.8095238095238092E-2</v>
      </c>
      <c r="HP11" s="85">
        <v>1.9047619047619046E-2</v>
      </c>
      <c r="HQ11" s="86"/>
      <c r="HR11" s="87">
        <v>0.57100000000000006</v>
      </c>
      <c r="HS11" s="87">
        <v>0.42899999999999999</v>
      </c>
      <c r="HT11" s="87">
        <v>0</v>
      </c>
      <c r="HU11" s="87">
        <v>0.14300000000000002</v>
      </c>
      <c r="HV11" s="87">
        <v>0.71400000000000008</v>
      </c>
      <c r="HW11" s="87">
        <v>0.14300000000000002</v>
      </c>
      <c r="HX11" s="86">
        <v>0</v>
      </c>
      <c r="HY11" s="87">
        <v>0.13090909090909089</v>
      </c>
      <c r="HZ11" s="87">
        <v>6.9444444444444448E-2</v>
      </c>
      <c r="IA11" s="87">
        <v>0.11338383838383838</v>
      </c>
      <c r="IB11" s="87">
        <v>0.17373737373737372</v>
      </c>
      <c r="IC11" s="87">
        <v>6.3888888888888884E-2</v>
      </c>
      <c r="ID11" s="87">
        <v>5.9444444444444446E-2</v>
      </c>
      <c r="IE11" s="87">
        <v>6.3888888888888884E-2</v>
      </c>
      <c r="IF11" s="87">
        <v>6.2222222222222227E-2</v>
      </c>
      <c r="IG11" s="87">
        <v>8.5858585858585856E-2</v>
      </c>
      <c r="IH11" s="87">
        <v>5.7777777777777775E-2</v>
      </c>
      <c r="II11" s="87">
        <v>5.9444444444444453E-2</v>
      </c>
      <c r="IJ11" s="87">
        <v>5.1666666666666666E-2</v>
      </c>
      <c r="IK11" s="87">
        <v>8.3333333333333332E-3</v>
      </c>
      <c r="IL11" s="87">
        <v>0</v>
      </c>
      <c r="IM11" s="85">
        <v>0</v>
      </c>
      <c r="IN11" s="86"/>
      <c r="IO11" s="87">
        <v>0</v>
      </c>
      <c r="IP11" s="87">
        <v>-0.2857142857142857</v>
      </c>
      <c r="IQ11" s="87">
        <v>-0.2857142857142857</v>
      </c>
      <c r="IR11" s="87">
        <v>-0.14285714285714285</v>
      </c>
      <c r="IS11" s="87">
        <v>-0.14285714285714285</v>
      </c>
      <c r="IT11" s="87">
        <v>0.14285714285714285</v>
      </c>
      <c r="IU11" s="86">
        <v>-0.14285714285714285</v>
      </c>
      <c r="IV11" s="87">
        <v>0</v>
      </c>
      <c r="IW11" s="87">
        <v>0.42857142857142855</v>
      </c>
      <c r="IX11" s="87">
        <v>0.42857142857142855</v>
      </c>
      <c r="IY11" s="87">
        <v>0</v>
      </c>
      <c r="IZ11" s="87">
        <v>-0.5714285714285714</v>
      </c>
      <c r="JA11" s="87">
        <v>0.14285714285714285</v>
      </c>
      <c r="JB11" s="87">
        <v>-0.5714285714285714</v>
      </c>
      <c r="JC11" s="87">
        <v>-0.14285714285714285</v>
      </c>
      <c r="JD11" s="87">
        <v>-0.2857142857142857</v>
      </c>
      <c r="JE11" s="87">
        <v>0.5714285714285714</v>
      </c>
      <c r="JF11" s="85">
        <v>0</v>
      </c>
      <c r="JG11" s="86"/>
      <c r="JH11" s="87">
        <v>0.11481481481481481</v>
      </c>
      <c r="JI11" s="87">
        <v>0.1088888888888889</v>
      </c>
      <c r="JJ11" s="87">
        <v>6.6666666666666666E-2</v>
      </c>
      <c r="JK11" s="87">
        <v>7.9259259259259265E-2</v>
      </c>
      <c r="JL11" s="87">
        <v>8.5185185185185183E-2</v>
      </c>
      <c r="JM11" s="87">
        <v>6.6666666666666666E-2</v>
      </c>
      <c r="JN11" s="87">
        <v>0.15777777777777777</v>
      </c>
      <c r="JO11" s="87">
        <v>6.6296296296296298E-2</v>
      </c>
      <c r="JP11" s="87">
        <v>0.12555555555555556</v>
      </c>
      <c r="JQ11" s="87">
        <v>0.11555555555555556</v>
      </c>
      <c r="JR11" s="85">
        <v>1.3333333333333332E-2</v>
      </c>
      <c r="JS11" s="86"/>
      <c r="JT11" s="85">
        <v>0</v>
      </c>
      <c r="JU11" s="87">
        <v>0.28600000000000003</v>
      </c>
      <c r="JV11" s="87">
        <v>0.42899999999999999</v>
      </c>
      <c r="JW11" s="87">
        <v>0.14300000000000002</v>
      </c>
      <c r="JX11" s="87">
        <v>0.57100000000000006</v>
      </c>
      <c r="JY11" s="87">
        <v>0.14300000000000002</v>
      </c>
      <c r="JZ11" s="87">
        <v>0.28600000000000003</v>
      </c>
      <c r="KA11" s="87">
        <v>0.14300000000000002</v>
      </c>
      <c r="KB11" s="87">
        <v>0</v>
      </c>
      <c r="KC11" s="87">
        <v>0.42899999999999999</v>
      </c>
      <c r="KD11" s="85">
        <v>0</v>
      </c>
      <c r="KE11" s="86"/>
      <c r="KF11" s="85">
        <v>-0.7142857142857143</v>
      </c>
      <c r="KG11" s="85">
        <v>-0.14285714285714285</v>
      </c>
      <c r="KH11" s="85">
        <v>0.14285714285714285</v>
      </c>
      <c r="KI11" s="85">
        <v>0.5714285714285714</v>
      </c>
      <c r="KJ11" s="85">
        <v>0</v>
      </c>
      <c r="KK11" s="85">
        <v>0</v>
      </c>
      <c r="KL11" s="85">
        <v>0.2857142857142857</v>
      </c>
      <c r="KM11" s="85">
        <v>0.42857142857142855</v>
      </c>
      <c r="KN11" s="94"/>
      <c r="KO11" s="87"/>
      <c r="KP11" s="87"/>
      <c r="KQ11" s="87"/>
      <c r="KR11" s="87"/>
      <c r="KS11" s="87"/>
      <c r="KT11" s="86"/>
      <c r="KU11" s="53">
        <v>0.32380952380952377</v>
      </c>
      <c r="KV11" s="53">
        <v>0.17142857142857143</v>
      </c>
      <c r="KW11" s="53">
        <v>0.26666666666666666</v>
      </c>
      <c r="KX11" s="53">
        <v>0.17142857142857143</v>
      </c>
      <c r="KY11" s="53">
        <v>0</v>
      </c>
      <c r="KZ11" s="93">
        <v>0.31904761904761902</v>
      </c>
      <c r="LA11" s="93">
        <v>0.17936507936507939</v>
      </c>
      <c r="LB11" s="93">
        <v>0.24761904761904763</v>
      </c>
      <c r="LC11" s="93">
        <v>0.1873015873015873</v>
      </c>
      <c r="LD11" s="98">
        <v>0</v>
      </c>
      <c r="LE11" s="87"/>
      <c r="LF11" s="87"/>
      <c r="LG11" s="87"/>
      <c r="LH11" s="87"/>
      <c r="LI11" s="87"/>
      <c r="LJ11" s="86"/>
      <c r="LK11" s="87"/>
      <c r="LL11" s="87"/>
      <c r="LM11" s="87"/>
      <c r="LN11" s="87"/>
      <c r="LO11" s="85"/>
      <c r="LP11" s="86"/>
      <c r="LQ11" s="87">
        <v>0.5</v>
      </c>
      <c r="LR11" s="87">
        <v>0.5</v>
      </c>
      <c r="LS11" s="87">
        <v>1</v>
      </c>
      <c r="LT11" s="87">
        <v>0</v>
      </c>
      <c r="LU11" s="87">
        <v>0</v>
      </c>
      <c r="LV11" s="87">
        <v>0</v>
      </c>
      <c r="LW11" s="87">
        <v>0</v>
      </c>
      <c r="LX11" s="85">
        <v>0</v>
      </c>
      <c r="LY11" s="85"/>
      <c r="LZ11" s="86"/>
      <c r="MA11" s="87"/>
      <c r="MB11" s="87"/>
      <c r="MC11" s="87"/>
      <c r="MD11" s="87"/>
      <c r="ME11" s="87"/>
      <c r="MF11" s="87"/>
      <c r="MG11" s="87"/>
      <c r="MH11" s="85"/>
      <c r="MI11" s="86"/>
      <c r="MJ11" s="87"/>
      <c r="MK11" s="87"/>
      <c r="ML11" s="87"/>
      <c r="MM11" s="87"/>
      <c r="MN11" s="87"/>
      <c r="MO11" s="86"/>
      <c r="MP11" s="87"/>
      <c r="MQ11" s="87"/>
      <c r="MR11" s="87"/>
      <c r="MS11" s="87"/>
      <c r="MT11" s="85"/>
      <c r="MU11" s="86"/>
      <c r="MV11" s="87">
        <v>1</v>
      </c>
      <c r="MW11" s="87">
        <v>1</v>
      </c>
      <c r="MX11" s="87">
        <v>1</v>
      </c>
      <c r="MY11" s="87">
        <v>0</v>
      </c>
      <c r="MZ11" s="87">
        <v>0</v>
      </c>
      <c r="NA11" s="87">
        <v>0</v>
      </c>
      <c r="NB11" s="87">
        <v>0</v>
      </c>
      <c r="NC11" s="85">
        <v>0</v>
      </c>
      <c r="ND11" s="86"/>
      <c r="NE11" s="85"/>
      <c r="NF11" s="87"/>
      <c r="NG11" s="87"/>
      <c r="NH11" s="87"/>
      <c r="NI11" s="87"/>
      <c r="NJ11" s="87"/>
      <c r="NK11" s="87"/>
      <c r="NL11" s="85"/>
      <c r="NM11" s="86"/>
      <c r="NN11" s="87"/>
      <c r="NO11" s="87"/>
      <c r="NP11" s="87"/>
      <c r="NQ11" s="87"/>
      <c r="NR11" s="87"/>
      <c r="NS11" s="86"/>
      <c r="NT11" s="87"/>
      <c r="NU11" s="87"/>
      <c r="NV11" s="87"/>
      <c r="NW11" s="87"/>
      <c r="NX11" s="85"/>
      <c r="NY11" s="86"/>
      <c r="NZ11" s="87"/>
      <c r="OA11" s="87"/>
      <c r="OB11" s="87"/>
      <c r="OC11" s="87"/>
      <c r="OD11" s="87"/>
      <c r="OE11" s="87"/>
      <c r="OF11" s="87"/>
      <c r="OG11" s="85"/>
      <c r="OH11" s="86"/>
      <c r="OI11" s="85"/>
      <c r="OJ11" s="87"/>
      <c r="OK11" s="87"/>
      <c r="OL11" s="87"/>
      <c r="OM11" s="87"/>
      <c r="ON11" s="87"/>
      <c r="OO11" s="87"/>
      <c r="OP11" s="85"/>
      <c r="OQ11" s="86"/>
      <c r="OR11" s="87"/>
      <c r="OS11" s="87"/>
      <c r="OT11" s="87"/>
      <c r="OU11" s="87"/>
      <c r="OV11" s="85"/>
      <c r="OW11" s="86"/>
      <c r="OX11" s="87"/>
      <c r="OY11" s="87"/>
      <c r="OZ11" s="87"/>
      <c r="PA11" s="87"/>
      <c r="PB11" s="85"/>
      <c r="PC11" s="86"/>
      <c r="PD11" s="87"/>
      <c r="PE11" s="87"/>
      <c r="PF11" s="87"/>
      <c r="PG11" s="87"/>
      <c r="PH11" s="87"/>
      <c r="PI11" s="87"/>
      <c r="PJ11" s="87"/>
      <c r="PK11" s="85"/>
      <c r="PL11" s="86"/>
      <c r="PM11" s="85"/>
      <c r="PN11" s="87"/>
      <c r="PO11" s="87"/>
      <c r="PP11" s="87"/>
      <c r="PQ11" s="87"/>
      <c r="PR11" s="87"/>
      <c r="PS11" s="87"/>
      <c r="PT11" s="85"/>
      <c r="PU11" s="86"/>
      <c r="PV11" s="87">
        <v>0.19047619047619047</v>
      </c>
      <c r="PW11" s="87">
        <v>7.1428571428571425E-2</v>
      </c>
      <c r="PX11" s="87">
        <v>4.7619047619047616E-2</v>
      </c>
      <c r="PY11" s="87">
        <v>0.30952380952380948</v>
      </c>
      <c r="PZ11" s="87">
        <v>4.7619047619047616E-2</v>
      </c>
      <c r="QA11" s="87">
        <v>0.19047619047619047</v>
      </c>
      <c r="QB11" s="87">
        <v>0.14285714285714285</v>
      </c>
      <c r="QC11" s="85">
        <v>0</v>
      </c>
      <c r="QD11" s="86"/>
      <c r="QE11" s="85">
        <v>2.3809523809523808E-2</v>
      </c>
      <c r="QF11" s="87">
        <v>0</v>
      </c>
      <c r="QG11" s="87">
        <v>0.14285714285714285</v>
      </c>
      <c r="QH11" s="87">
        <v>7.1428571428571425E-2</v>
      </c>
      <c r="QI11" s="87">
        <v>0.38095238095238093</v>
      </c>
      <c r="QJ11" s="87">
        <v>0.11904761904761904</v>
      </c>
      <c r="QK11" s="87">
        <v>0.26190476190476186</v>
      </c>
      <c r="QL11" s="85">
        <v>0</v>
      </c>
      <c r="QM11" s="86"/>
      <c r="QN11" s="87">
        <v>0.14285714285714285</v>
      </c>
      <c r="QO11" s="87">
        <v>0.14285714285714285</v>
      </c>
      <c r="QP11" s="87">
        <v>0.23809523809523808</v>
      </c>
      <c r="QQ11" s="87">
        <v>4.7619047619047616E-2</v>
      </c>
      <c r="QR11" s="87">
        <v>0.14285714285714285</v>
      </c>
      <c r="QS11" s="87">
        <v>0.23809523809523808</v>
      </c>
      <c r="QT11" s="87">
        <v>4.7619047619047616E-2</v>
      </c>
      <c r="QU11" s="85">
        <v>0</v>
      </c>
      <c r="QV11" s="17"/>
      <c r="QW11" s="49"/>
      <c r="QX11" s="19"/>
      <c r="QY11" s="19"/>
      <c r="QZ11" s="17"/>
      <c r="RA11" s="49"/>
      <c r="RB11" s="19"/>
      <c r="RC11" s="19"/>
      <c r="RD11" s="17"/>
      <c r="RE11" s="49"/>
      <c r="RF11" s="19"/>
      <c r="RG11" s="19"/>
      <c r="RH11" s="17"/>
      <c r="RI11" s="49"/>
      <c r="RJ11" s="19"/>
      <c r="RK11" s="19"/>
      <c r="RL11" s="17"/>
      <c r="RM11" s="361"/>
    </row>
    <row r="12" spans="1:481" s="105" customFormat="1" x14ac:dyDescent="0.25">
      <c r="A12" s="107">
        <v>40330</v>
      </c>
      <c r="B12" s="108"/>
      <c r="C12" s="52"/>
      <c r="D12" s="108"/>
      <c r="E12" s="51"/>
      <c r="F12" s="51"/>
      <c r="G12" s="52"/>
      <c r="H12" s="51"/>
      <c r="I12" s="51"/>
      <c r="J12" s="51"/>
      <c r="K12" s="51"/>
      <c r="L12" s="51"/>
      <c r="M12" s="51"/>
      <c r="N12" s="51"/>
      <c r="O12" s="51"/>
      <c r="P12" s="51"/>
      <c r="Q12" s="51"/>
      <c r="R12" s="51"/>
      <c r="S12" s="51"/>
      <c r="T12" s="51"/>
      <c r="U12" s="51"/>
      <c r="V12" s="51"/>
      <c r="W12" s="51"/>
      <c r="X12" s="108"/>
      <c r="Y12" s="51"/>
      <c r="Z12" s="51"/>
      <c r="AA12" s="51"/>
      <c r="AB12" s="108"/>
      <c r="AC12" s="51"/>
      <c r="AD12" s="51"/>
      <c r="AE12" s="51"/>
      <c r="AF12" s="51"/>
      <c r="AG12" s="51"/>
      <c r="AH12" s="51"/>
      <c r="AI12" s="51"/>
      <c r="AJ12" s="51"/>
      <c r="AK12" s="51"/>
      <c r="AL12" s="51"/>
      <c r="AM12" s="51"/>
      <c r="AN12" s="51"/>
      <c r="AO12" s="51"/>
      <c r="AP12" s="51"/>
      <c r="AQ12" s="51"/>
      <c r="AR12" s="51"/>
      <c r="AS12" s="51"/>
      <c r="AT12" s="51"/>
      <c r="AU12" s="51"/>
      <c r="AV12" s="51"/>
      <c r="AW12" s="52"/>
      <c r="AX12" s="108"/>
      <c r="AY12" s="51"/>
      <c r="AZ12" s="51"/>
      <c r="BA12" s="51"/>
      <c r="BB12" s="51"/>
      <c r="BC12" s="51"/>
      <c r="BD12" s="51"/>
      <c r="BE12" s="51"/>
      <c r="BF12" s="51"/>
      <c r="BG12" s="51"/>
      <c r="BH12" s="51"/>
      <c r="BI12" s="51"/>
      <c r="BJ12" s="51"/>
      <c r="BK12" s="51"/>
      <c r="BL12" s="51"/>
      <c r="BM12" s="51"/>
      <c r="BN12" s="51"/>
      <c r="BO12" s="51"/>
      <c r="BP12" s="51"/>
      <c r="BQ12" s="51"/>
      <c r="BR12" s="51"/>
      <c r="BS12" s="51"/>
      <c r="BT12" s="51"/>
      <c r="BU12" s="52"/>
      <c r="BV12" s="108"/>
      <c r="BW12" s="52"/>
      <c r="BX12" s="50"/>
      <c r="BY12" s="50"/>
      <c r="BZ12" s="50"/>
      <c r="CA12" s="52"/>
      <c r="CB12" s="51"/>
      <c r="CC12" s="51"/>
      <c r="CD12" s="51"/>
      <c r="CE12" s="51"/>
      <c r="CF12" s="51"/>
      <c r="CG12" s="51"/>
      <c r="CH12" s="51"/>
      <c r="CI12" s="51"/>
      <c r="CJ12" s="51"/>
      <c r="CK12" s="51"/>
      <c r="CL12" s="51"/>
      <c r="CM12" s="51"/>
      <c r="CN12" s="51"/>
      <c r="CO12" s="51"/>
      <c r="CP12" s="51"/>
      <c r="CQ12" s="52"/>
      <c r="CR12" s="50"/>
      <c r="CS12" s="50"/>
      <c r="CT12" s="50"/>
      <c r="CU12" s="52"/>
      <c r="CV12" s="108"/>
      <c r="CW12" s="51"/>
      <c r="CX12" s="51"/>
      <c r="CY12" s="51"/>
      <c r="CZ12" s="51"/>
      <c r="DA12" s="51"/>
      <c r="DB12" s="51"/>
      <c r="DC12" s="51"/>
      <c r="DD12" s="51"/>
      <c r="DE12" s="51"/>
      <c r="DF12" s="51"/>
      <c r="DG12" s="51"/>
      <c r="DH12" s="51"/>
      <c r="DI12" s="51"/>
      <c r="DJ12" s="51"/>
      <c r="DK12" s="51"/>
      <c r="DL12" s="51"/>
      <c r="DM12" s="51"/>
      <c r="DN12" s="51"/>
      <c r="DO12" s="51"/>
      <c r="DP12" s="51"/>
      <c r="DQ12" s="52"/>
      <c r="DR12" s="108"/>
      <c r="DS12" s="51"/>
      <c r="DT12" s="51"/>
      <c r="DU12" s="51"/>
      <c r="DV12" s="51"/>
      <c r="DW12" s="51"/>
      <c r="DX12" s="51"/>
      <c r="DY12" s="51"/>
      <c r="DZ12" s="51"/>
      <c r="EA12" s="51"/>
      <c r="EB12" s="51"/>
      <c r="EC12" s="51"/>
      <c r="ED12" s="51"/>
      <c r="EE12" s="51"/>
      <c r="EF12" s="51"/>
      <c r="EG12" s="51"/>
      <c r="EH12" s="51"/>
      <c r="EI12" s="51"/>
      <c r="EJ12" s="51"/>
      <c r="EK12" s="51"/>
      <c r="EL12" s="51"/>
      <c r="EM12" s="51"/>
      <c r="EN12" s="51"/>
      <c r="EO12" s="52"/>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6"/>
      <c r="FP12" s="87">
        <v>0.22333333333333336</v>
      </c>
      <c r="FQ12" s="87">
        <v>0.16111111111111112</v>
      </c>
      <c r="FR12" s="87">
        <v>0.27111111111111114</v>
      </c>
      <c r="FS12" s="87">
        <v>0.17222222222222225</v>
      </c>
      <c r="FT12" s="87">
        <v>6.666666666666668E-2</v>
      </c>
      <c r="FU12" s="87">
        <v>0.10555555555555557</v>
      </c>
      <c r="FV12" s="87">
        <v>0.22333333333333333</v>
      </c>
      <c r="FW12" s="87">
        <v>0.16111111111111109</v>
      </c>
      <c r="FX12" s="87">
        <v>0.27111111111111108</v>
      </c>
      <c r="FY12" s="87">
        <v>0.17222222222222222</v>
      </c>
      <c r="FZ12" s="87">
        <v>6.6666666666666666E-2</v>
      </c>
      <c r="GA12" s="86">
        <v>0.10555555555555556</v>
      </c>
      <c r="GB12" s="59">
        <v>4.7619047619047616E-2</v>
      </c>
      <c r="GC12" s="59">
        <v>0</v>
      </c>
      <c r="GD12" s="59">
        <v>0</v>
      </c>
      <c r="GE12" s="59">
        <v>0.26666666666666666</v>
      </c>
      <c r="GF12" s="59">
        <v>0.10476190476190476</v>
      </c>
      <c r="GG12" s="59">
        <v>9.5238095238095233E-2</v>
      </c>
      <c r="GH12" s="59">
        <v>0</v>
      </c>
      <c r="GI12" s="59">
        <v>0.18095238095238095</v>
      </c>
      <c r="GJ12" s="59">
        <v>2.8571428571428567E-2</v>
      </c>
      <c r="GK12" s="59">
        <v>0.14285714285714285</v>
      </c>
      <c r="GL12" s="59">
        <v>0</v>
      </c>
      <c r="GM12" s="59">
        <v>2.8571428571428567E-2</v>
      </c>
      <c r="GN12" s="59">
        <v>3.8095238095238099E-2</v>
      </c>
      <c r="GO12" s="59">
        <v>6.6666666666666666E-2</v>
      </c>
      <c r="GP12" s="59">
        <v>0</v>
      </c>
      <c r="GQ12" s="96"/>
      <c r="GR12" s="87"/>
      <c r="GS12" s="86"/>
      <c r="GT12" s="87">
        <v>0.4375</v>
      </c>
      <c r="GU12" s="87">
        <v>4.7619047619047616E-2</v>
      </c>
      <c r="GV12" s="87">
        <v>0</v>
      </c>
      <c r="GW12" s="87">
        <v>0.11607142857142856</v>
      </c>
      <c r="GX12" s="87">
        <v>0</v>
      </c>
      <c r="GY12" s="87">
        <v>0.15773809523809523</v>
      </c>
      <c r="GZ12" s="87">
        <v>0</v>
      </c>
      <c r="HA12" s="86">
        <v>0.24107142857142855</v>
      </c>
      <c r="HB12" s="87">
        <v>9.5238095238095247E-2</v>
      </c>
      <c r="HC12" s="87">
        <v>0</v>
      </c>
      <c r="HD12" s="87">
        <v>0.11428571428571428</v>
      </c>
      <c r="HE12" s="87">
        <v>2.8571428571428567E-2</v>
      </c>
      <c r="HF12" s="87">
        <v>0</v>
      </c>
      <c r="HG12" s="87">
        <v>2.8571428571428574E-2</v>
      </c>
      <c r="HH12" s="87">
        <v>6.6666666666666666E-2</v>
      </c>
      <c r="HI12" s="87">
        <v>0.2857142857142857</v>
      </c>
      <c r="HJ12" s="87">
        <v>5.7142857142857141E-2</v>
      </c>
      <c r="HK12" s="87">
        <v>1.9047619047619046E-2</v>
      </c>
      <c r="HL12" s="87">
        <v>0.16190476190476188</v>
      </c>
      <c r="HM12" s="87">
        <v>0</v>
      </c>
      <c r="HN12" s="87">
        <v>0.13333333333333333</v>
      </c>
      <c r="HO12" s="87">
        <v>0</v>
      </c>
      <c r="HP12" s="85">
        <v>9.5238095238095229E-3</v>
      </c>
      <c r="HQ12" s="86"/>
      <c r="HR12" s="87">
        <v>0.57100000000000006</v>
      </c>
      <c r="HS12" s="87">
        <v>0.57100000000000006</v>
      </c>
      <c r="HT12" s="87">
        <v>0</v>
      </c>
      <c r="HU12" s="87">
        <v>0.14300000000000002</v>
      </c>
      <c r="HV12" s="87">
        <v>0.71400000000000008</v>
      </c>
      <c r="HW12" s="87">
        <v>0.14300000000000002</v>
      </c>
      <c r="HX12" s="86">
        <v>0</v>
      </c>
      <c r="HY12" s="87">
        <v>0.10151946818613485</v>
      </c>
      <c r="HZ12" s="87">
        <v>9.069325735992402E-2</v>
      </c>
      <c r="IA12" s="87">
        <v>7.3409306742640068E-2</v>
      </c>
      <c r="IB12" s="87">
        <v>6.5716999050332375E-2</v>
      </c>
      <c r="IC12" s="87">
        <v>0.12962962962962962</v>
      </c>
      <c r="ID12" s="87">
        <v>6.359319692653026E-2</v>
      </c>
      <c r="IE12" s="87">
        <v>5.4951221617888291E-2</v>
      </c>
      <c r="IF12" s="87">
        <v>5.1135284468617814E-2</v>
      </c>
      <c r="IG12" s="87">
        <v>6.0398860398860402E-2</v>
      </c>
      <c r="IH12" s="87">
        <v>5.1687818354485021E-2</v>
      </c>
      <c r="II12" s="87">
        <v>6.0951394284727616E-2</v>
      </c>
      <c r="IJ12" s="87">
        <v>5.1328671328671333E-2</v>
      </c>
      <c r="IK12" s="87">
        <v>6.6233272899939563E-2</v>
      </c>
      <c r="IL12" s="87">
        <v>7.2691012691012691E-2</v>
      </c>
      <c r="IM12" s="85">
        <v>6.0606060606060606E-3</v>
      </c>
      <c r="IN12" s="86"/>
      <c r="IO12" s="87">
        <v>-0.2857142857142857</v>
      </c>
      <c r="IP12" s="87">
        <v>-0.2857142857142857</v>
      </c>
      <c r="IQ12" s="87">
        <v>-0.2857142857142857</v>
      </c>
      <c r="IR12" s="87">
        <v>-0.2857142857142857</v>
      </c>
      <c r="IS12" s="87">
        <v>-0.5714285714285714</v>
      </c>
      <c r="IT12" s="87">
        <v>-0.14285714285714285</v>
      </c>
      <c r="IU12" s="86">
        <v>0</v>
      </c>
      <c r="IV12" s="87">
        <v>0.14285714285714285</v>
      </c>
      <c r="IW12" s="87">
        <v>0.14285714285714285</v>
      </c>
      <c r="IX12" s="87">
        <v>0.5714285714285714</v>
      </c>
      <c r="IY12" s="87">
        <v>0.14285714285714285</v>
      </c>
      <c r="IZ12" s="87">
        <v>-0.5714285714285714</v>
      </c>
      <c r="JA12" s="87">
        <v>-0.2857142857142857</v>
      </c>
      <c r="JB12" s="87">
        <v>-0.5714285714285714</v>
      </c>
      <c r="JC12" s="87">
        <v>-0.42857142857142855</v>
      </c>
      <c r="JD12" s="87">
        <v>-0.14285714285714285</v>
      </c>
      <c r="JE12" s="87">
        <v>0.5714285714285714</v>
      </c>
      <c r="JF12" s="85">
        <v>0</v>
      </c>
      <c r="JG12" s="86"/>
      <c r="JH12" s="87">
        <v>2.8571428571428574E-2</v>
      </c>
      <c r="JI12" s="87">
        <v>5.7142857142857134E-2</v>
      </c>
      <c r="JJ12" s="87">
        <v>0.16190476190476188</v>
      </c>
      <c r="JK12" s="87">
        <v>6.6666666666666666E-2</v>
      </c>
      <c r="JL12" s="87">
        <v>0.23809523809523808</v>
      </c>
      <c r="JM12" s="87">
        <v>2.8571428571428574E-2</v>
      </c>
      <c r="JN12" s="87">
        <v>0.15238095238095239</v>
      </c>
      <c r="JO12" s="87">
        <v>8.5714285714285729E-2</v>
      </c>
      <c r="JP12" s="87">
        <v>0.10476190476190476</v>
      </c>
      <c r="JQ12" s="87">
        <v>6.6666666666666666E-2</v>
      </c>
      <c r="JR12" s="85">
        <v>9.5238095238095229E-3</v>
      </c>
      <c r="JS12" s="86"/>
      <c r="JT12" s="85">
        <v>0.14300000000000002</v>
      </c>
      <c r="JU12" s="87">
        <v>0.28600000000000003</v>
      </c>
      <c r="JV12" s="87">
        <v>0.28600000000000003</v>
      </c>
      <c r="JW12" s="87">
        <v>0.28600000000000003</v>
      </c>
      <c r="JX12" s="87">
        <v>0.71400000000000008</v>
      </c>
      <c r="JY12" s="87">
        <v>0</v>
      </c>
      <c r="JZ12" s="87">
        <v>0.14300000000000002</v>
      </c>
      <c r="KA12" s="87">
        <v>0</v>
      </c>
      <c r="KB12" s="87">
        <v>0</v>
      </c>
      <c r="KC12" s="87">
        <v>0.14300000000000002</v>
      </c>
      <c r="KD12" s="85">
        <v>0.14300000000000002</v>
      </c>
      <c r="KE12" s="86"/>
      <c r="KF12" s="85">
        <v>-0.8571428571428571</v>
      </c>
      <c r="KG12" s="85">
        <v>-0.5714285714285714</v>
      </c>
      <c r="KH12" s="85">
        <v>0.2857142857142857</v>
      </c>
      <c r="KI12" s="85">
        <v>0.8571428571428571</v>
      </c>
      <c r="KJ12" s="85">
        <v>-0.5714285714285714</v>
      </c>
      <c r="KK12" s="85">
        <v>0</v>
      </c>
      <c r="KL12" s="85">
        <v>0.2857142857142857</v>
      </c>
      <c r="KM12" s="85">
        <v>0.42857142857142855</v>
      </c>
      <c r="KN12" s="94"/>
      <c r="KO12" s="87"/>
      <c r="KP12" s="87"/>
      <c r="KQ12" s="87"/>
      <c r="KR12" s="87"/>
      <c r="KS12" s="87"/>
      <c r="KT12" s="86"/>
      <c r="KU12" s="53">
        <v>0.30476190476190479</v>
      </c>
      <c r="KV12" s="53">
        <v>0.14285714285714288</v>
      </c>
      <c r="KW12" s="53">
        <v>0.29523809523809519</v>
      </c>
      <c r="KX12" s="53">
        <v>0.19047619047619049</v>
      </c>
      <c r="KY12" s="53">
        <v>0</v>
      </c>
      <c r="KZ12" s="93">
        <v>0.30476190476190479</v>
      </c>
      <c r="LA12" s="93">
        <v>0.14285714285714288</v>
      </c>
      <c r="LB12" s="93">
        <v>0.29523809523809519</v>
      </c>
      <c r="LC12" s="93">
        <v>0.19047619047619049</v>
      </c>
      <c r="LD12" s="98">
        <v>0</v>
      </c>
      <c r="LE12" s="87"/>
      <c r="LF12" s="87"/>
      <c r="LG12" s="87"/>
      <c r="LH12" s="87"/>
      <c r="LI12" s="87"/>
      <c r="LJ12" s="86"/>
      <c r="LK12" s="87"/>
      <c r="LL12" s="87"/>
      <c r="LM12" s="87"/>
      <c r="LN12" s="87"/>
      <c r="LO12" s="85"/>
      <c r="LP12" s="86"/>
      <c r="LQ12" s="87">
        <v>0.66700000000000004</v>
      </c>
      <c r="LR12" s="87">
        <v>0.33299999999999996</v>
      </c>
      <c r="LS12" s="87">
        <v>0.66700000000000004</v>
      </c>
      <c r="LT12" s="87">
        <v>0</v>
      </c>
      <c r="LU12" s="87">
        <v>0</v>
      </c>
      <c r="LV12" s="87">
        <v>0.33299999999999996</v>
      </c>
      <c r="LW12" s="87">
        <v>0</v>
      </c>
      <c r="LX12" s="85">
        <v>0</v>
      </c>
      <c r="LY12" s="85"/>
      <c r="LZ12" s="86"/>
      <c r="MA12" s="87"/>
      <c r="MB12" s="87"/>
      <c r="MC12" s="87"/>
      <c r="MD12" s="87"/>
      <c r="ME12" s="87"/>
      <c r="MF12" s="87"/>
      <c r="MG12" s="87"/>
      <c r="MH12" s="85"/>
      <c r="MI12" s="86"/>
      <c r="MJ12" s="87"/>
      <c r="MK12" s="87"/>
      <c r="ML12" s="87"/>
      <c r="MM12" s="87"/>
      <c r="MN12" s="87"/>
      <c r="MO12" s="86"/>
      <c r="MP12" s="87"/>
      <c r="MQ12" s="87"/>
      <c r="MR12" s="87"/>
      <c r="MS12" s="87"/>
      <c r="MT12" s="85"/>
      <c r="MU12" s="86"/>
      <c r="MV12" s="87">
        <v>0.4</v>
      </c>
      <c r="MW12" s="87">
        <v>0.2</v>
      </c>
      <c r="MX12" s="87">
        <v>0.6</v>
      </c>
      <c r="MY12" s="87">
        <v>0</v>
      </c>
      <c r="MZ12" s="87">
        <v>0.2</v>
      </c>
      <c r="NA12" s="87">
        <v>0.2</v>
      </c>
      <c r="NB12" s="87">
        <v>0</v>
      </c>
      <c r="NC12" s="85">
        <v>0.2</v>
      </c>
      <c r="ND12" s="86"/>
      <c r="NE12" s="85"/>
      <c r="NF12" s="87"/>
      <c r="NG12" s="87"/>
      <c r="NH12" s="87"/>
      <c r="NI12" s="87"/>
      <c r="NJ12" s="87"/>
      <c r="NK12" s="87"/>
      <c r="NL12" s="85"/>
      <c r="NM12" s="86"/>
      <c r="NN12" s="87"/>
      <c r="NO12" s="87"/>
      <c r="NP12" s="87"/>
      <c r="NQ12" s="87"/>
      <c r="NR12" s="87"/>
      <c r="NS12" s="86"/>
      <c r="NT12" s="87"/>
      <c r="NU12" s="87"/>
      <c r="NV12" s="87"/>
      <c r="NW12" s="87"/>
      <c r="NX12" s="85"/>
      <c r="NY12" s="86"/>
      <c r="NZ12" s="87"/>
      <c r="OA12" s="87"/>
      <c r="OB12" s="87"/>
      <c r="OC12" s="87"/>
      <c r="OD12" s="87"/>
      <c r="OE12" s="87"/>
      <c r="OF12" s="87"/>
      <c r="OG12" s="85"/>
      <c r="OH12" s="86"/>
      <c r="OI12" s="85"/>
      <c r="OJ12" s="87"/>
      <c r="OK12" s="87"/>
      <c r="OL12" s="87"/>
      <c r="OM12" s="87"/>
      <c r="ON12" s="87"/>
      <c r="OO12" s="87"/>
      <c r="OP12" s="85"/>
      <c r="OQ12" s="86"/>
      <c r="OR12" s="87"/>
      <c r="OS12" s="87"/>
      <c r="OT12" s="87"/>
      <c r="OU12" s="87"/>
      <c r="OV12" s="85"/>
      <c r="OW12" s="86"/>
      <c r="OX12" s="87"/>
      <c r="OY12" s="87"/>
      <c r="OZ12" s="87"/>
      <c r="PA12" s="87"/>
      <c r="PB12" s="85"/>
      <c r="PC12" s="86"/>
      <c r="PD12" s="87"/>
      <c r="PE12" s="87"/>
      <c r="PF12" s="87"/>
      <c r="PG12" s="87"/>
      <c r="PH12" s="87"/>
      <c r="PI12" s="87"/>
      <c r="PJ12" s="87"/>
      <c r="PK12" s="85"/>
      <c r="PL12" s="86"/>
      <c r="PM12" s="85"/>
      <c r="PN12" s="87"/>
      <c r="PO12" s="87"/>
      <c r="PP12" s="87"/>
      <c r="PQ12" s="87"/>
      <c r="PR12" s="87"/>
      <c r="PS12" s="87"/>
      <c r="PT12" s="85"/>
      <c r="PU12" s="86"/>
      <c r="PV12" s="87">
        <v>0.23809523809523808</v>
      </c>
      <c r="PW12" s="87">
        <v>0.19047619047619047</v>
      </c>
      <c r="PX12" s="87">
        <v>0.21428571428571427</v>
      </c>
      <c r="PY12" s="87">
        <v>0.16666666666666666</v>
      </c>
      <c r="PZ12" s="87">
        <v>2.3809523809523808E-2</v>
      </c>
      <c r="QA12" s="87">
        <v>9.5238095238095233E-2</v>
      </c>
      <c r="QB12" s="87">
        <v>7.1428571428571425E-2</v>
      </c>
      <c r="QC12" s="85">
        <v>0</v>
      </c>
      <c r="QD12" s="86"/>
      <c r="QE12" s="85">
        <v>0</v>
      </c>
      <c r="QF12" s="87">
        <v>0.11904761904761904</v>
      </c>
      <c r="QG12" s="87">
        <v>9.5238095238095233E-2</v>
      </c>
      <c r="QH12" s="87">
        <v>7.1428571428571425E-2</v>
      </c>
      <c r="QI12" s="87">
        <v>0.30952380952380953</v>
      </c>
      <c r="QJ12" s="87">
        <v>0.21428571428571427</v>
      </c>
      <c r="QK12" s="87">
        <v>0.19047619047619047</v>
      </c>
      <c r="QL12" s="85">
        <v>0</v>
      </c>
      <c r="QM12" s="86"/>
      <c r="QN12" s="87">
        <v>0.21428571428571427</v>
      </c>
      <c r="QO12" s="87">
        <v>0.2857142857142857</v>
      </c>
      <c r="QP12" s="87">
        <v>0.19047619047619047</v>
      </c>
      <c r="QQ12" s="87">
        <v>4.7619047619047616E-2</v>
      </c>
      <c r="QR12" s="87">
        <v>2.3809523809523808E-2</v>
      </c>
      <c r="QS12" s="87">
        <v>0.23809523809523808</v>
      </c>
      <c r="QT12" s="87">
        <v>0</v>
      </c>
      <c r="QU12" s="85">
        <v>0</v>
      </c>
      <c r="QV12" s="17"/>
      <c r="QW12" s="49"/>
      <c r="QX12" s="19"/>
      <c r="QY12" s="19"/>
      <c r="QZ12" s="17"/>
      <c r="RA12" s="49"/>
      <c r="RB12" s="19"/>
      <c r="RC12" s="19"/>
      <c r="RD12" s="17"/>
      <c r="RE12" s="49"/>
      <c r="RF12" s="19"/>
      <c r="RG12" s="19"/>
      <c r="RH12" s="17"/>
      <c r="RI12" s="49"/>
      <c r="RJ12" s="19"/>
      <c r="RK12" s="19"/>
      <c r="RL12" s="17"/>
      <c r="RM12" s="361"/>
    </row>
    <row r="13" spans="1:481" s="105" customFormat="1" x14ac:dyDescent="0.25">
      <c r="A13" s="107">
        <v>40422</v>
      </c>
      <c r="B13" s="108"/>
      <c r="C13" s="52"/>
      <c r="D13" s="108"/>
      <c r="E13" s="51"/>
      <c r="F13" s="51"/>
      <c r="G13" s="52"/>
      <c r="H13" s="51"/>
      <c r="I13" s="51"/>
      <c r="J13" s="51"/>
      <c r="K13" s="51"/>
      <c r="L13" s="51"/>
      <c r="M13" s="51"/>
      <c r="N13" s="51"/>
      <c r="O13" s="51"/>
      <c r="P13" s="51"/>
      <c r="Q13" s="51"/>
      <c r="R13" s="51"/>
      <c r="S13" s="51"/>
      <c r="T13" s="51"/>
      <c r="U13" s="51"/>
      <c r="V13" s="51"/>
      <c r="W13" s="51"/>
      <c r="X13" s="108"/>
      <c r="Y13" s="51"/>
      <c r="Z13" s="51"/>
      <c r="AA13" s="51"/>
      <c r="AB13" s="108"/>
      <c r="AC13" s="51"/>
      <c r="AD13" s="51"/>
      <c r="AE13" s="51"/>
      <c r="AF13" s="51"/>
      <c r="AG13" s="51"/>
      <c r="AH13" s="51"/>
      <c r="AI13" s="51"/>
      <c r="AJ13" s="51"/>
      <c r="AK13" s="51"/>
      <c r="AL13" s="51"/>
      <c r="AM13" s="51"/>
      <c r="AN13" s="51"/>
      <c r="AO13" s="51"/>
      <c r="AP13" s="51"/>
      <c r="AQ13" s="51"/>
      <c r="AR13" s="51"/>
      <c r="AS13" s="51"/>
      <c r="AT13" s="51"/>
      <c r="AU13" s="51"/>
      <c r="AV13" s="51"/>
      <c r="AW13" s="52"/>
      <c r="AX13" s="108"/>
      <c r="AY13" s="51"/>
      <c r="AZ13" s="51"/>
      <c r="BA13" s="51"/>
      <c r="BB13" s="51"/>
      <c r="BC13" s="51"/>
      <c r="BD13" s="51"/>
      <c r="BE13" s="51"/>
      <c r="BF13" s="51"/>
      <c r="BG13" s="51"/>
      <c r="BH13" s="51"/>
      <c r="BI13" s="51"/>
      <c r="BJ13" s="51"/>
      <c r="BK13" s="51"/>
      <c r="BL13" s="51"/>
      <c r="BM13" s="51"/>
      <c r="BN13" s="51"/>
      <c r="BO13" s="51"/>
      <c r="BP13" s="51"/>
      <c r="BQ13" s="51"/>
      <c r="BR13" s="51"/>
      <c r="BS13" s="51"/>
      <c r="BT13" s="51"/>
      <c r="BU13" s="52"/>
      <c r="BV13" s="108"/>
      <c r="BW13" s="52"/>
      <c r="BX13" s="50"/>
      <c r="BY13" s="50"/>
      <c r="BZ13" s="50"/>
      <c r="CA13" s="52"/>
      <c r="CB13" s="51"/>
      <c r="CC13" s="51"/>
      <c r="CD13" s="51"/>
      <c r="CE13" s="51"/>
      <c r="CF13" s="51"/>
      <c r="CG13" s="51"/>
      <c r="CH13" s="51"/>
      <c r="CI13" s="51"/>
      <c r="CJ13" s="51"/>
      <c r="CK13" s="51"/>
      <c r="CL13" s="51"/>
      <c r="CM13" s="51"/>
      <c r="CN13" s="51"/>
      <c r="CO13" s="51"/>
      <c r="CP13" s="51"/>
      <c r="CQ13" s="52"/>
      <c r="CR13" s="50"/>
      <c r="CS13" s="50"/>
      <c r="CT13" s="50"/>
      <c r="CU13" s="52"/>
      <c r="CV13" s="108"/>
      <c r="CW13" s="51"/>
      <c r="CX13" s="51"/>
      <c r="CY13" s="51"/>
      <c r="CZ13" s="51"/>
      <c r="DA13" s="51"/>
      <c r="DB13" s="51"/>
      <c r="DC13" s="51"/>
      <c r="DD13" s="51"/>
      <c r="DE13" s="51"/>
      <c r="DF13" s="51"/>
      <c r="DG13" s="51"/>
      <c r="DH13" s="51"/>
      <c r="DI13" s="51"/>
      <c r="DJ13" s="51"/>
      <c r="DK13" s="51"/>
      <c r="DL13" s="51"/>
      <c r="DM13" s="51"/>
      <c r="DN13" s="51"/>
      <c r="DO13" s="51"/>
      <c r="DP13" s="51"/>
      <c r="DQ13" s="52"/>
      <c r="DR13" s="108"/>
      <c r="DS13" s="51"/>
      <c r="DT13" s="51"/>
      <c r="DU13" s="51"/>
      <c r="DV13" s="51"/>
      <c r="DW13" s="51"/>
      <c r="DX13" s="51"/>
      <c r="DY13" s="51"/>
      <c r="DZ13" s="51"/>
      <c r="EA13" s="51"/>
      <c r="EB13" s="51"/>
      <c r="EC13" s="51"/>
      <c r="ED13" s="51"/>
      <c r="EE13" s="51"/>
      <c r="EF13" s="51"/>
      <c r="EG13" s="51"/>
      <c r="EH13" s="51"/>
      <c r="EI13" s="51"/>
      <c r="EJ13" s="51"/>
      <c r="EK13" s="51"/>
      <c r="EL13" s="51"/>
      <c r="EM13" s="51"/>
      <c r="EN13" s="51"/>
      <c r="EO13" s="52"/>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6"/>
      <c r="FP13" s="87">
        <v>0.17777777777777776</v>
      </c>
      <c r="FQ13" s="87">
        <v>0.23333333333333334</v>
      </c>
      <c r="FR13" s="87">
        <v>0.27777777777777779</v>
      </c>
      <c r="FS13" s="87">
        <v>0.25555555555555554</v>
      </c>
      <c r="FT13" s="87">
        <v>5.5555555555555552E-2</v>
      </c>
      <c r="FU13" s="87">
        <v>0</v>
      </c>
      <c r="FV13" s="87">
        <v>0.17777777777777776</v>
      </c>
      <c r="FW13" s="87">
        <v>0.23333333333333334</v>
      </c>
      <c r="FX13" s="87">
        <v>0.27777777777777779</v>
      </c>
      <c r="FY13" s="87">
        <v>0.25555555555555554</v>
      </c>
      <c r="FZ13" s="87">
        <v>5.5555555555555552E-2</v>
      </c>
      <c r="GA13" s="86">
        <v>0</v>
      </c>
      <c r="GB13" s="59">
        <v>0.1238095238095238</v>
      </c>
      <c r="GC13" s="59">
        <v>2.8571428571428574E-2</v>
      </c>
      <c r="GD13" s="59">
        <v>9.5238095238095229E-3</v>
      </c>
      <c r="GE13" s="59">
        <v>0.30476190476190473</v>
      </c>
      <c r="GF13" s="59">
        <v>8.5714285714285715E-2</v>
      </c>
      <c r="GG13" s="59">
        <v>2.8571428571428567E-2</v>
      </c>
      <c r="GH13" s="59">
        <v>3.8095238095238092E-2</v>
      </c>
      <c r="GI13" s="59">
        <v>0.10476190476190475</v>
      </c>
      <c r="GJ13" s="59">
        <v>0</v>
      </c>
      <c r="GK13" s="59">
        <v>9.5238095238095247E-2</v>
      </c>
      <c r="GL13" s="59">
        <v>0</v>
      </c>
      <c r="GM13" s="59">
        <v>9.5238095238095229E-3</v>
      </c>
      <c r="GN13" s="59">
        <v>1.9047619047619046E-2</v>
      </c>
      <c r="GO13" s="59">
        <v>8.5714285714285701E-2</v>
      </c>
      <c r="GP13" s="59">
        <v>6.6666666666666666E-2</v>
      </c>
      <c r="GQ13" s="96"/>
      <c r="GR13" s="87"/>
      <c r="GS13" s="86"/>
      <c r="GT13" s="87">
        <v>0.40476190476190477</v>
      </c>
      <c r="GU13" s="87">
        <v>0</v>
      </c>
      <c r="GV13" s="87">
        <v>0</v>
      </c>
      <c r="GW13" s="87">
        <v>4.7619047619047616E-2</v>
      </c>
      <c r="GX13" s="87">
        <v>0</v>
      </c>
      <c r="GY13" s="87">
        <v>0.21428571428571427</v>
      </c>
      <c r="GZ13" s="87">
        <v>4.7619047619047616E-2</v>
      </c>
      <c r="HA13" s="86">
        <v>0.19047619047619047</v>
      </c>
      <c r="HB13" s="87">
        <v>3.8095238095238092E-2</v>
      </c>
      <c r="HC13" s="87">
        <v>4.7619047619047616E-2</v>
      </c>
      <c r="HD13" s="87">
        <v>3.8095238095238092E-2</v>
      </c>
      <c r="HE13" s="87">
        <v>1.9047619047619046E-2</v>
      </c>
      <c r="HF13" s="87">
        <v>0</v>
      </c>
      <c r="HG13" s="87">
        <v>1.9047619047619046E-2</v>
      </c>
      <c r="HH13" s="87">
        <v>6.6666666666666666E-2</v>
      </c>
      <c r="HI13" s="87">
        <v>0.23809523809523808</v>
      </c>
      <c r="HJ13" s="87">
        <v>0.17142857142857143</v>
      </c>
      <c r="HK13" s="87">
        <v>2.8571428571428567E-2</v>
      </c>
      <c r="HL13" s="87">
        <v>0.16190476190476191</v>
      </c>
      <c r="HM13" s="87">
        <v>0</v>
      </c>
      <c r="HN13" s="87">
        <v>0.14285714285714285</v>
      </c>
      <c r="HO13" s="87">
        <v>0</v>
      </c>
      <c r="HP13" s="85">
        <v>2.8571428571428574E-2</v>
      </c>
      <c r="HQ13" s="86"/>
      <c r="HR13" s="87">
        <v>0.71400000000000008</v>
      </c>
      <c r="HS13" s="87">
        <v>1</v>
      </c>
      <c r="HT13" s="87">
        <v>0</v>
      </c>
      <c r="HU13" s="87">
        <v>0.14300000000000002</v>
      </c>
      <c r="HV13" s="87">
        <v>0.42899999999999999</v>
      </c>
      <c r="HW13" s="87">
        <v>0.28600000000000003</v>
      </c>
      <c r="HX13" s="86">
        <v>0.14300000000000002</v>
      </c>
      <c r="HY13" s="87">
        <v>0.14519859225741577</v>
      </c>
      <c r="HZ13" s="87">
        <v>6.7320261437908493E-2</v>
      </c>
      <c r="IA13" s="87">
        <v>7.2176973353443946E-2</v>
      </c>
      <c r="IB13" s="87">
        <v>9.7905144963968502E-2</v>
      </c>
      <c r="IC13" s="87">
        <v>0.15042735042735042</v>
      </c>
      <c r="ID13" s="87">
        <v>4.7930283224400877E-2</v>
      </c>
      <c r="IE13" s="87">
        <v>5.1633986928104572E-2</v>
      </c>
      <c r="IF13" s="87">
        <v>5.0980392156862744E-2</v>
      </c>
      <c r="IG13" s="87">
        <v>5.4684095860566453E-2</v>
      </c>
      <c r="IH13" s="87">
        <v>4.5795206971677563E-2</v>
      </c>
      <c r="II13" s="87">
        <v>5.6862745098039215E-2</v>
      </c>
      <c r="IJ13" s="87">
        <v>5.1764705882352949E-2</v>
      </c>
      <c r="IK13" s="87">
        <v>4.9629629629629635E-2</v>
      </c>
      <c r="IL13" s="87">
        <v>5.0283224400871462E-2</v>
      </c>
      <c r="IM13" s="85">
        <v>7.4074074074074077E-3</v>
      </c>
      <c r="IN13" s="86"/>
      <c r="IO13" s="87">
        <v>0.42857142857142855</v>
      </c>
      <c r="IP13" s="87">
        <v>0</v>
      </c>
      <c r="IQ13" s="87">
        <v>-0.2857142857142857</v>
      </c>
      <c r="IR13" s="87">
        <v>-0.42857142857142855</v>
      </c>
      <c r="IS13" s="87">
        <v>-0.2857142857142857</v>
      </c>
      <c r="IT13" s="87">
        <v>0</v>
      </c>
      <c r="IU13" s="86">
        <v>0.14285714285714285</v>
      </c>
      <c r="IV13" s="87">
        <v>0.5714285714285714</v>
      </c>
      <c r="IW13" s="87">
        <v>0.42857142857142855</v>
      </c>
      <c r="IX13" s="87">
        <v>0.42857142857142855</v>
      </c>
      <c r="IY13" s="87">
        <v>0</v>
      </c>
      <c r="IZ13" s="87">
        <v>-0.5714285714285714</v>
      </c>
      <c r="JA13" s="87">
        <v>-0.14285714285714285</v>
      </c>
      <c r="JB13" s="87">
        <v>-0.5714285714285714</v>
      </c>
      <c r="JC13" s="87">
        <v>-0.42857142857142855</v>
      </c>
      <c r="JD13" s="87">
        <v>0.14285714285714285</v>
      </c>
      <c r="JE13" s="87">
        <v>0.5714285714285714</v>
      </c>
      <c r="JF13" s="85">
        <v>0</v>
      </c>
      <c r="JG13" s="86"/>
      <c r="JH13" s="87">
        <v>6.1904761904761907E-2</v>
      </c>
      <c r="JI13" s="87">
        <v>0.12063492063492064</v>
      </c>
      <c r="JJ13" s="87">
        <v>6.8253968253968261E-2</v>
      </c>
      <c r="JK13" s="87">
        <v>0.13968253968253969</v>
      </c>
      <c r="JL13" s="87">
        <v>0.27777777777777779</v>
      </c>
      <c r="JM13" s="87">
        <v>1.1111111111111112E-2</v>
      </c>
      <c r="JN13" s="87">
        <v>0.17142857142857143</v>
      </c>
      <c r="JO13" s="87">
        <v>2.2222222222222223E-2</v>
      </c>
      <c r="JP13" s="87">
        <v>0.10476190476190476</v>
      </c>
      <c r="JQ13" s="87">
        <v>2.2222222222222223E-2</v>
      </c>
      <c r="JR13" s="85">
        <v>0</v>
      </c>
      <c r="JS13" s="86"/>
      <c r="JT13" s="85">
        <v>0</v>
      </c>
      <c r="JU13" s="87">
        <v>0.28600000000000003</v>
      </c>
      <c r="JV13" s="87">
        <v>0.42899999999999999</v>
      </c>
      <c r="JW13" s="87">
        <v>0.28600000000000003</v>
      </c>
      <c r="JX13" s="87">
        <v>0.85699999999999998</v>
      </c>
      <c r="JY13" s="87">
        <v>0</v>
      </c>
      <c r="JZ13" s="87">
        <v>0</v>
      </c>
      <c r="KA13" s="87">
        <v>0</v>
      </c>
      <c r="KB13" s="87">
        <v>0.42899999999999999</v>
      </c>
      <c r="KC13" s="87">
        <v>0.28600000000000003</v>
      </c>
      <c r="KD13" s="85">
        <v>0</v>
      </c>
      <c r="KE13" s="86"/>
      <c r="KF13" s="85">
        <v>-0.7142857142857143</v>
      </c>
      <c r="KG13" s="85">
        <v>-0.42857142857142855</v>
      </c>
      <c r="KH13" s="85">
        <v>0.42857142857142855</v>
      </c>
      <c r="KI13" s="85">
        <v>0.7142857142857143</v>
      </c>
      <c r="KJ13" s="85">
        <v>-0.5</v>
      </c>
      <c r="KK13" s="85">
        <v>-0.5</v>
      </c>
      <c r="KL13" s="85">
        <v>0.16666666666666666</v>
      </c>
      <c r="KM13" s="85">
        <v>0.16666666666666666</v>
      </c>
      <c r="KN13" s="94"/>
      <c r="KO13" s="87"/>
      <c r="KP13" s="87"/>
      <c r="KQ13" s="87"/>
      <c r="KR13" s="87"/>
      <c r="KS13" s="87"/>
      <c r="KT13" s="86"/>
      <c r="KU13" s="53">
        <v>0.27499999999999997</v>
      </c>
      <c r="KV13" s="53">
        <v>0.18412698412698414</v>
      </c>
      <c r="KW13" s="53">
        <v>0.27738095238095239</v>
      </c>
      <c r="KX13" s="53">
        <v>0.19682539682539685</v>
      </c>
      <c r="KY13" s="53">
        <v>0</v>
      </c>
      <c r="KZ13" s="93">
        <v>0.27499999999999997</v>
      </c>
      <c r="LA13" s="93">
        <v>0.18412698412698414</v>
      </c>
      <c r="LB13" s="93">
        <v>0.27738095238095239</v>
      </c>
      <c r="LC13" s="93">
        <v>0.19682539682539685</v>
      </c>
      <c r="LD13" s="98">
        <v>0</v>
      </c>
      <c r="LE13" s="87"/>
      <c r="LF13" s="87"/>
      <c r="LG13" s="87"/>
      <c r="LH13" s="87"/>
      <c r="LI13" s="87"/>
      <c r="LJ13" s="86"/>
      <c r="LK13" s="87"/>
      <c r="LL13" s="87"/>
      <c r="LM13" s="87"/>
      <c r="LN13" s="87"/>
      <c r="LO13" s="85"/>
      <c r="LP13" s="86"/>
      <c r="LQ13" s="87">
        <v>2</v>
      </c>
      <c r="LR13" s="87">
        <v>1</v>
      </c>
      <c r="LS13" s="87">
        <v>2</v>
      </c>
      <c r="LT13" s="87">
        <v>0</v>
      </c>
      <c r="LU13" s="87">
        <v>1</v>
      </c>
      <c r="LV13" s="87">
        <v>0</v>
      </c>
      <c r="LW13" s="87">
        <v>0</v>
      </c>
      <c r="LX13" s="85">
        <v>0</v>
      </c>
      <c r="LY13" s="85"/>
      <c r="LZ13" s="86"/>
      <c r="MA13" s="87"/>
      <c r="MB13" s="87"/>
      <c r="MC13" s="87"/>
      <c r="MD13" s="87"/>
      <c r="ME13" s="87"/>
      <c r="MF13" s="87"/>
      <c r="MG13" s="87"/>
      <c r="MH13" s="85"/>
      <c r="MI13" s="86"/>
      <c r="MJ13" s="87"/>
      <c r="MK13" s="87"/>
      <c r="ML13" s="87"/>
      <c r="MM13" s="87"/>
      <c r="MN13" s="87"/>
      <c r="MO13" s="86"/>
      <c r="MP13" s="87"/>
      <c r="MQ13" s="87"/>
      <c r="MR13" s="87"/>
      <c r="MS13" s="87"/>
      <c r="MT13" s="85"/>
      <c r="MU13" s="86"/>
      <c r="MV13" s="87">
        <v>1</v>
      </c>
      <c r="MW13" s="87">
        <v>0</v>
      </c>
      <c r="MX13" s="87">
        <v>0</v>
      </c>
      <c r="MY13" s="87">
        <v>0</v>
      </c>
      <c r="MZ13" s="87">
        <v>1</v>
      </c>
      <c r="NA13" s="87">
        <v>0</v>
      </c>
      <c r="NB13" s="87">
        <v>0</v>
      </c>
      <c r="NC13" s="85">
        <v>0</v>
      </c>
      <c r="ND13" s="86"/>
      <c r="NE13" s="85"/>
      <c r="NF13" s="87"/>
      <c r="NG13" s="87"/>
      <c r="NH13" s="87"/>
      <c r="NI13" s="87"/>
      <c r="NJ13" s="87"/>
      <c r="NK13" s="87"/>
      <c r="NL13" s="85"/>
      <c r="NM13" s="86"/>
      <c r="NN13" s="87"/>
      <c r="NO13" s="87"/>
      <c r="NP13" s="87"/>
      <c r="NQ13" s="87"/>
      <c r="NR13" s="87"/>
      <c r="NS13" s="86"/>
      <c r="NT13" s="87"/>
      <c r="NU13" s="87"/>
      <c r="NV13" s="87"/>
      <c r="NW13" s="87"/>
      <c r="NX13" s="85"/>
      <c r="NY13" s="86"/>
      <c r="NZ13" s="87"/>
      <c r="OA13" s="87"/>
      <c r="OB13" s="87"/>
      <c r="OC13" s="87"/>
      <c r="OD13" s="87"/>
      <c r="OE13" s="87"/>
      <c r="OF13" s="87"/>
      <c r="OG13" s="85"/>
      <c r="OH13" s="86"/>
      <c r="OI13" s="85"/>
      <c r="OJ13" s="87"/>
      <c r="OK13" s="87"/>
      <c r="OL13" s="87"/>
      <c r="OM13" s="87"/>
      <c r="ON13" s="87"/>
      <c r="OO13" s="87"/>
      <c r="OP13" s="85"/>
      <c r="OQ13" s="86"/>
      <c r="OR13" s="87"/>
      <c r="OS13" s="87"/>
      <c r="OT13" s="87"/>
      <c r="OU13" s="87"/>
      <c r="OV13" s="85"/>
      <c r="OW13" s="86"/>
      <c r="OX13" s="87"/>
      <c r="OY13" s="87"/>
      <c r="OZ13" s="87"/>
      <c r="PA13" s="87"/>
      <c r="PB13" s="85"/>
      <c r="PC13" s="86"/>
      <c r="PD13" s="87"/>
      <c r="PE13" s="87"/>
      <c r="PF13" s="87"/>
      <c r="PG13" s="87"/>
      <c r="PH13" s="87"/>
      <c r="PI13" s="87"/>
      <c r="PJ13" s="87"/>
      <c r="PK13" s="85"/>
      <c r="PL13" s="86"/>
      <c r="PM13" s="85"/>
      <c r="PN13" s="87"/>
      <c r="PO13" s="87"/>
      <c r="PP13" s="87"/>
      <c r="PQ13" s="87"/>
      <c r="PR13" s="87"/>
      <c r="PS13" s="87"/>
      <c r="PT13" s="85"/>
      <c r="PU13" s="86"/>
      <c r="PV13" s="87">
        <v>0.19047619047619047</v>
      </c>
      <c r="PW13" s="87">
        <v>7.1428571428571425E-2</v>
      </c>
      <c r="PX13" s="87">
        <v>0.11904761904761904</v>
      </c>
      <c r="PY13" s="87">
        <v>0.23809523809523808</v>
      </c>
      <c r="PZ13" s="87">
        <v>4.7619047619047616E-2</v>
      </c>
      <c r="QA13" s="87">
        <v>0.11904761904761904</v>
      </c>
      <c r="QB13" s="87">
        <v>0.21428571428571427</v>
      </c>
      <c r="QC13" s="85">
        <v>0</v>
      </c>
      <c r="QD13" s="86"/>
      <c r="QE13" s="85">
        <v>0.11309523809523808</v>
      </c>
      <c r="QF13" s="87">
        <v>0.11309523809523808</v>
      </c>
      <c r="QG13" s="87">
        <v>0</v>
      </c>
      <c r="QH13" s="87">
        <v>4.1666666666666664E-2</v>
      </c>
      <c r="QI13" s="87">
        <v>0.31150793650793651</v>
      </c>
      <c r="QJ13" s="87">
        <v>0.18253968253968256</v>
      </c>
      <c r="QK13" s="87">
        <v>0.23809523809523808</v>
      </c>
      <c r="QL13" s="85">
        <v>0</v>
      </c>
      <c r="QM13" s="86"/>
      <c r="QN13" s="87">
        <v>7.1428571428571425E-2</v>
      </c>
      <c r="QO13" s="87">
        <v>0.30952380952380948</v>
      </c>
      <c r="QP13" s="87">
        <v>0.2857142857142857</v>
      </c>
      <c r="QQ13" s="87">
        <v>4.7619047619047616E-2</v>
      </c>
      <c r="QR13" s="87">
        <v>7.1428571428571425E-2</v>
      </c>
      <c r="QS13" s="87">
        <v>0.19047619047619047</v>
      </c>
      <c r="QT13" s="87">
        <v>2.3809523809523808E-2</v>
      </c>
      <c r="QU13" s="85">
        <v>0</v>
      </c>
      <c r="QV13" s="17"/>
      <c r="QW13" s="49"/>
      <c r="QX13" s="19"/>
      <c r="QY13" s="19"/>
      <c r="QZ13" s="17"/>
      <c r="RA13" s="49"/>
      <c r="RB13" s="19"/>
      <c r="RC13" s="19"/>
      <c r="RD13" s="17"/>
      <c r="RE13" s="49"/>
      <c r="RF13" s="19"/>
      <c r="RG13" s="19"/>
      <c r="RH13" s="17"/>
      <c r="RI13" s="49"/>
      <c r="RJ13" s="19"/>
      <c r="RK13" s="19"/>
      <c r="RL13" s="17"/>
      <c r="RM13" s="361"/>
    </row>
    <row r="14" spans="1:481" s="105" customFormat="1" ht="15.75" customHeight="1" x14ac:dyDescent="0.25">
      <c r="A14" s="107">
        <v>40513</v>
      </c>
      <c r="B14" s="108"/>
      <c r="C14" s="52"/>
      <c r="D14" s="108"/>
      <c r="E14" s="51"/>
      <c r="F14" s="51"/>
      <c r="G14" s="52"/>
      <c r="H14" s="51"/>
      <c r="I14" s="51"/>
      <c r="J14" s="51"/>
      <c r="K14" s="51"/>
      <c r="L14" s="51"/>
      <c r="M14" s="51"/>
      <c r="N14" s="51"/>
      <c r="O14" s="51"/>
      <c r="P14" s="51"/>
      <c r="Q14" s="51"/>
      <c r="R14" s="51"/>
      <c r="S14" s="51"/>
      <c r="T14" s="51"/>
      <c r="U14" s="51"/>
      <c r="V14" s="51"/>
      <c r="W14" s="51"/>
      <c r="X14" s="108"/>
      <c r="Y14" s="51"/>
      <c r="Z14" s="51"/>
      <c r="AA14" s="51"/>
      <c r="AB14" s="108"/>
      <c r="AC14" s="51"/>
      <c r="AD14" s="51"/>
      <c r="AE14" s="51"/>
      <c r="AF14" s="51"/>
      <c r="AG14" s="51"/>
      <c r="AH14" s="51"/>
      <c r="AI14" s="51"/>
      <c r="AJ14" s="51"/>
      <c r="AK14" s="51"/>
      <c r="AL14" s="51"/>
      <c r="AM14" s="51"/>
      <c r="AN14" s="51"/>
      <c r="AO14" s="51"/>
      <c r="AP14" s="51"/>
      <c r="AQ14" s="51"/>
      <c r="AR14" s="51"/>
      <c r="AS14" s="51"/>
      <c r="AT14" s="51"/>
      <c r="AU14" s="51"/>
      <c r="AV14" s="51"/>
      <c r="AW14" s="52"/>
      <c r="AX14" s="108"/>
      <c r="AY14" s="51"/>
      <c r="AZ14" s="51"/>
      <c r="BA14" s="51"/>
      <c r="BB14" s="51"/>
      <c r="BC14" s="51"/>
      <c r="BD14" s="51"/>
      <c r="BE14" s="51"/>
      <c r="BF14" s="51"/>
      <c r="BG14" s="51"/>
      <c r="BH14" s="51"/>
      <c r="BI14" s="51"/>
      <c r="BJ14" s="51"/>
      <c r="BK14" s="51"/>
      <c r="BL14" s="51"/>
      <c r="BM14" s="51"/>
      <c r="BN14" s="51"/>
      <c r="BO14" s="51"/>
      <c r="BP14" s="51"/>
      <c r="BQ14" s="51"/>
      <c r="BR14" s="51"/>
      <c r="BS14" s="51"/>
      <c r="BT14" s="51"/>
      <c r="BU14" s="52"/>
      <c r="BV14" s="108"/>
      <c r="BW14" s="52"/>
      <c r="BX14" s="50"/>
      <c r="BY14" s="50"/>
      <c r="BZ14" s="50"/>
      <c r="CA14" s="52"/>
      <c r="CB14" s="51"/>
      <c r="CC14" s="51"/>
      <c r="CD14" s="51"/>
      <c r="CE14" s="51"/>
      <c r="CF14" s="51"/>
      <c r="CG14" s="51"/>
      <c r="CH14" s="51"/>
      <c r="CI14" s="51"/>
      <c r="CJ14" s="51"/>
      <c r="CK14" s="51"/>
      <c r="CL14" s="51"/>
      <c r="CM14" s="51"/>
      <c r="CN14" s="51"/>
      <c r="CO14" s="51"/>
      <c r="CP14" s="51"/>
      <c r="CQ14" s="52"/>
      <c r="CR14" s="50"/>
      <c r="CS14" s="50"/>
      <c r="CT14" s="50"/>
      <c r="CU14" s="52"/>
      <c r="CV14" s="108"/>
      <c r="CW14" s="51"/>
      <c r="CX14" s="51"/>
      <c r="CY14" s="51"/>
      <c r="CZ14" s="51"/>
      <c r="DA14" s="51"/>
      <c r="DB14" s="51"/>
      <c r="DC14" s="51"/>
      <c r="DD14" s="51"/>
      <c r="DE14" s="51"/>
      <c r="DF14" s="51"/>
      <c r="DG14" s="51"/>
      <c r="DH14" s="51"/>
      <c r="DI14" s="51"/>
      <c r="DJ14" s="51"/>
      <c r="DK14" s="51"/>
      <c r="DL14" s="51"/>
      <c r="DM14" s="51"/>
      <c r="DN14" s="51"/>
      <c r="DO14" s="51"/>
      <c r="DP14" s="51"/>
      <c r="DQ14" s="52"/>
      <c r="DR14" s="108"/>
      <c r="DS14" s="51"/>
      <c r="DT14" s="51"/>
      <c r="DU14" s="51"/>
      <c r="DV14" s="51"/>
      <c r="DW14" s="51"/>
      <c r="DX14" s="51"/>
      <c r="DY14" s="51"/>
      <c r="DZ14" s="51"/>
      <c r="EA14" s="51"/>
      <c r="EB14" s="51"/>
      <c r="EC14" s="51"/>
      <c r="ED14" s="51"/>
      <c r="EE14" s="51"/>
      <c r="EF14" s="51"/>
      <c r="EG14" s="51"/>
      <c r="EH14" s="51"/>
      <c r="EI14" s="51"/>
      <c r="EJ14" s="51"/>
      <c r="EK14" s="51"/>
      <c r="EL14" s="51"/>
      <c r="EM14" s="51"/>
      <c r="EN14" s="51"/>
      <c r="EO14" s="52"/>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6"/>
      <c r="FP14" s="87">
        <v>0.30833333333333335</v>
      </c>
      <c r="FQ14" s="87">
        <v>0.16666666666666669</v>
      </c>
      <c r="FR14" s="87">
        <v>0.35555555555555557</v>
      </c>
      <c r="FS14" s="87">
        <v>0.16944444444444445</v>
      </c>
      <c r="FT14" s="87">
        <v>0</v>
      </c>
      <c r="FU14" s="87">
        <v>0</v>
      </c>
      <c r="FV14" s="87">
        <v>0.30833333333333329</v>
      </c>
      <c r="FW14" s="87">
        <v>0.16666666666666666</v>
      </c>
      <c r="FX14" s="87">
        <v>0.35555555555555551</v>
      </c>
      <c r="FY14" s="87">
        <v>0.16944444444444443</v>
      </c>
      <c r="FZ14" s="87">
        <v>0</v>
      </c>
      <c r="GA14" s="86">
        <v>0</v>
      </c>
      <c r="GB14" s="59">
        <v>7.1111111111111111E-2</v>
      </c>
      <c r="GC14" s="59">
        <v>5.7142857142857148E-2</v>
      </c>
      <c r="GD14" s="59">
        <v>5.5555555555555552E-2</v>
      </c>
      <c r="GE14" s="59">
        <v>0.21111111111111111</v>
      </c>
      <c r="GF14" s="59">
        <v>0.12666666666666668</v>
      </c>
      <c r="GG14" s="59">
        <v>4.4444444444444446E-2</v>
      </c>
      <c r="GH14" s="59">
        <v>5.7142857142857148E-2</v>
      </c>
      <c r="GI14" s="59">
        <v>0.24222222222222223</v>
      </c>
      <c r="GJ14" s="59">
        <v>0</v>
      </c>
      <c r="GK14" s="59">
        <v>0.21587301587301591</v>
      </c>
      <c r="GL14" s="59">
        <v>0</v>
      </c>
      <c r="GM14" s="59">
        <v>0.13333333333333333</v>
      </c>
      <c r="GN14" s="59">
        <v>4.4444444444444446E-2</v>
      </c>
      <c r="GO14" s="59">
        <v>0.14095238095238097</v>
      </c>
      <c r="GP14" s="59">
        <v>0</v>
      </c>
      <c r="GQ14" s="96"/>
      <c r="GR14" s="87"/>
      <c r="GS14" s="86"/>
      <c r="GT14" s="87">
        <v>0.3611111111111111</v>
      </c>
      <c r="GU14" s="87">
        <v>8.3333333333333329E-2</v>
      </c>
      <c r="GV14" s="87">
        <v>0</v>
      </c>
      <c r="GW14" s="87">
        <v>5.5555555555555552E-2</v>
      </c>
      <c r="GX14" s="87">
        <v>0</v>
      </c>
      <c r="GY14" s="87">
        <v>0.25</v>
      </c>
      <c r="GZ14" s="87">
        <v>2.7777777777777776E-2</v>
      </c>
      <c r="HA14" s="86">
        <v>0.22222222222222221</v>
      </c>
      <c r="HB14" s="87">
        <v>9.9999999999999992E-2</v>
      </c>
      <c r="HC14" s="87">
        <v>0</v>
      </c>
      <c r="HD14" s="87">
        <v>8.8888888888888892E-2</v>
      </c>
      <c r="HE14" s="87">
        <v>4.4444444444444446E-2</v>
      </c>
      <c r="HF14" s="87">
        <v>0</v>
      </c>
      <c r="HG14" s="87">
        <v>0</v>
      </c>
      <c r="HH14" s="87">
        <v>6.6666666666666666E-2</v>
      </c>
      <c r="HI14" s="87">
        <v>0.28888888888888886</v>
      </c>
      <c r="HJ14" s="87">
        <v>0.12222222222222223</v>
      </c>
      <c r="HK14" s="87">
        <v>0</v>
      </c>
      <c r="HL14" s="87">
        <v>0.14444444444444446</v>
      </c>
      <c r="HM14" s="87">
        <v>0</v>
      </c>
      <c r="HN14" s="87">
        <v>0.12222222222222225</v>
      </c>
      <c r="HO14" s="87">
        <v>2.2222222222222223E-2</v>
      </c>
      <c r="HP14" s="85">
        <v>0</v>
      </c>
      <c r="HQ14" s="86"/>
      <c r="HR14" s="87">
        <v>0.66700000000000004</v>
      </c>
      <c r="HS14" s="87">
        <v>0.16699999999999998</v>
      </c>
      <c r="HT14" s="87">
        <v>0</v>
      </c>
      <c r="HU14" s="87">
        <v>0</v>
      </c>
      <c r="HV14" s="87">
        <v>0.5</v>
      </c>
      <c r="HW14" s="87">
        <v>0.16699999999999998</v>
      </c>
      <c r="HX14" s="86">
        <v>0</v>
      </c>
      <c r="HY14" s="87">
        <v>0.11812865497076022</v>
      </c>
      <c r="HZ14" s="87">
        <v>8.1516923622186765E-2</v>
      </c>
      <c r="IA14" s="87">
        <v>7.2620946305156836E-2</v>
      </c>
      <c r="IB14" s="87">
        <v>7.7724614566719821E-2</v>
      </c>
      <c r="IC14" s="87">
        <v>0.12323232323232322</v>
      </c>
      <c r="ID14" s="87">
        <v>5.4616338826865146E-2</v>
      </c>
      <c r="IE14" s="87">
        <v>5.9720007088428145E-2</v>
      </c>
      <c r="IF14" s="87">
        <v>6.4433811802232857E-2</v>
      </c>
      <c r="IG14" s="87">
        <v>6.1314903420166586E-2</v>
      </c>
      <c r="IH14" s="87">
        <v>4.9512670565302147E-2</v>
      </c>
      <c r="II14" s="87">
        <v>7.453482190324294E-2</v>
      </c>
      <c r="IJ14" s="87">
        <v>5.5006202374623427E-2</v>
      </c>
      <c r="IK14" s="87">
        <v>5.4616338826865146E-2</v>
      </c>
      <c r="IL14" s="87">
        <v>5.3021442495126719E-2</v>
      </c>
      <c r="IM14" s="85">
        <v>0</v>
      </c>
      <c r="IN14" s="86"/>
      <c r="IO14" s="87">
        <v>1</v>
      </c>
      <c r="IP14" s="87">
        <v>0.66666666666666663</v>
      </c>
      <c r="IQ14" s="87">
        <v>0.5</v>
      </c>
      <c r="IR14" s="87">
        <v>0.5</v>
      </c>
      <c r="IS14" s="87">
        <v>0</v>
      </c>
      <c r="IT14" s="87">
        <v>0.5</v>
      </c>
      <c r="IU14" s="86">
        <v>0.5</v>
      </c>
      <c r="IV14" s="87">
        <v>0.33333333333333331</v>
      </c>
      <c r="IW14" s="87">
        <v>0.66666666666666663</v>
      </c>
      <c r="IX14" s="87">
        <v>0.83333333333333337</v>
      </c>
      <c r="IY14" s="87">
        <v>0.33333333333333331</v>
      </c>
      <c r="IZ14" s="87">
        <v>0</v>
      </c>
      <c r="JA14" s="87">
        <v>0.83333333333333337</v>
      </c>
      <c r="JB14" s="87">
        <v>-0.33333333333333331</v>
      </c>
      <c r="JC14" s="87">
        <v>0.16666666666666666</v>
      </c>
      <c r="JD14" s="87">
        <v>0.16666666666666666</v>
      </c>
      <c r="JE14" s="87">
        <v>1</v>
      </c>
      <c r="JF14" s="85">
        <v>0</v>
      </c>
      <c r="JG14" s="86"/>
      <c r="JH14" s="87">
        <v>4.1666666666666671E-2</v>
      </c>
      <c r="JI14" s="87">
        <v>7.1428571428571425E-2</v>
      </c>
      <c r="JJ14" s="87">
        <v>6.3095238095238093E-2</v>
      </c>
      <c r="JK14" s="87">
        <v>0.11809523809523809</v>
      </c>
      <c r="JL14" s="87">
        <v>0.2630952380952381</v>
      </c>
      <c r="JM14" s="87">
        <v>0</v>
      </c>
      <c r="JN14" s="87">
        <v>0.16785714285714284</v>
      </c>
      <c r="JO14" s="87">
        <v>6.8333333333333329E-2</v>
      </c>
      <c r="JP14" s="87">
        <v>0.18142857142857144</v>
      </c>
      <c r="JQ14" s="87">
        <v>2.5000000000000001E-2</v>
      </c>
      <c r="JR14" s="85">
        <v>0</v>
      </c>
      <c r="JS14" s="86"/>
      <c r="JT14" s="85">
        <v>0</v>
      </c>
      <c r="JU14" s="87">
        <v>0.33299999999999996</v>
      </c>
      <c r="JV14" s="87">
        <v>0.33299999999999996</v>
      </c>
      <c r="JW14" s="87">
        <v>0.33299999999999996</v>
      </c>
      <c r="JX14" s="87">
        <v>0.66700000000000004</v>
      </c>
      <c r="JY14" s="87">
        <v>0</v>
      </c>
      <c r="JZ14" s="87">
        <v>0</v>
      </c>
      <c r="KA14" s="87">
        <v>0.16699999999999998</v>
      </c>
      <c r="KB14" s="87">
        <v>0</v>
      </c>
      <c r="KC14" s="87">
        <v>0.16699999999999998</v>
      </c>
      <c r="KD14" s="85">
        <v>0</v>
      </c>
      <c r="KE14" s="86"/>
      <c r="KF14" s="85">
        <v>-0.5</v>
      </c>
      <c r="KG14" s="85">
        <v>-0.5</v>
      </c>
      <c r="KH14" s="85">
        <v>0.33333333333333331</v>
      </c>
      <c r="KI14" s="85">
        <v>0.66666666666666663</v>
      </c>
      <c r="KJ14" s="85">
        <v>-0.2857142857142857</v>
      </c>
      <c r="KK14" s="85">
        <v>-0.14285714285714285</v>
      </c>
      <c r="KL14" s="85">
        <v>-0.14285714285714285</v>
      </c>
      <c r="KM14" s="85">
        <v>0.14285714285714285</v>
      </c>
      <c r="KN14" s="94"/>
      <c r="KO14" s="87"/>
      <c r="KP14" s="87"/>
      <c r="KQ14" s="87"/>
      <c r="KR14" s="87"/>
      <c r="KS14" s="87"/>
      <c r="KT14" s="86"/>
      <c r="KU14" s="53">
        <v>0.32222222222222219</v>
      </c>
      <c r="KV14" s="53">
        <v>0.17777777777777778</v>
      </c>
      <c r="KW14" s="53">
        <v>0.25555555555555554</v>
      </c>
      <c r="KX14" s="53">
        <v>0.17777777777777778</v>
      </c>
      <c r="KY14" s="53">
        <v>0</v>
      </c>
      <c r="KZ14" s="93">
        <v>0.32222222222222219</v>
      </c>
      <c r="LA14" s="93">
        <v>0.17777777777777778</v>
      </c>
      <c r="LB14" s="93">
        <v>0.25555555555555554</v>
      </c>
      <c r="LC14" s="93">
        <v>0.17777777777777778</v>
      </c>
      <c r="LD14" s="98">
        <v>0</v>
      </c>
      <c r="LE14" s="87"/>
      <c r="LF14" s="87"/>
      <c r="LG14" s="87"/>
      <c r="LH14" s="87"/>
      <c r="LI14" s="87"/>
      <c r="LJ14" s="86"/>
      <c r="LK14" s="87"/>
      <c r="LL14" s="87"/>
      <c r="LM14" s="87"/>
      <c r="LN14" s="87"/>
      <c r="LO14" s="85"/>
      <c r="LP14" s="86"/>
      <c r="LQ14" s="87">
        <v>0</v>
      </c>
      <c r="LR14" s="87">
        <v>0</v>
      </c>
      <c r="LS14" s="87">
        <v>0</v>
      </c>
      <c r="LT14" s="87">
        <v>0</v>
      </c>
      <c r="LU14" s="87">
        <v>0</v>
      </c>
      <c r="LV14" s="87">
        <v>0</v>
      </c>
      <c r="LW14" s="87">
        <v>0</v>
      </c>
      <c r="LX14" s="85">
        <v>0</v>
      </c>
      <c r="LY14" s="85"/>
      <c r="LZ14" s="86"/>
      <c r="MA14" s="87"/>
      <c r="MB14" s="87"/>
      <c r="MC14" s="87"/>
      <c r="MD14" s="87"/>
      <c r="ME14" s="87"/>
      <c r="MF14" s="87"/>
      <c r="MG14" s="87"/>
      <c r="MH14" s="85"/>
      <c r="MI14" s="86"/>
      <c r="MJ14" s="87"/>
      <c r="MK14" s="87"/>
      <c r="ML14" s="87"/>
      <c r="MM14" s="87"/>
      <c r="MN14" s="87"/>
      <c r="MO14" s="86"/>
      <c r="MP14" s="87"/>
      <c r="MQ14" s="87"/>
      <c r="MR14" s="87"/>
      <c r="MS14" s="87"/>
      <c r="MT14" s="85"/>
      <c r="MU14" s="86"/>
      <c r="MV14" s="87">
        <v>0</v>
      </c>
      <c r="MW14" s="87">
        <v>0</v>
      </c>
      <c r="MX14" s="87">
        <v>0.5</v>
      </c>
      <c r="MY14" s="87">
        <v>0</v>
      </c>
      <c r="MZ14" s="87">
        <v>0</v>
      </c>
      <c r="NA14" s="87">
        <v>0</v>
      </c>
      <c r="NB14" s="87">
        <v>0</v>
      </c>
      <c r="NC14" s="85">
        <v>0.5</v>
      </c>
      <c r="ND14" s="86"/>
      <c r="NE14" s="85"/>
      <c r="NF14" s="87"/>
      <c r="NG14" s="87"/>
      <c r="NH14" s="87"/>
      <c r="NI14" s="87"/>
      <c r="NJ14" s="87"/>
      <c r="NK14" s="87"/>
      <c r="NL14" s="85"/>
      <c r="NM14" s="86"/>
      <c r="NN14" s="87"/>
      <c r="NO14" s="87"/>
      <c r="NP14" s="87"/>
      <c r="NQ14" s="87"/>
      <c r="NR14" s="87"/>
      <c r="NS14" s="86"/>
      <c r="NT14" s="87"/>
      <c r="NU14" s="87"/>
      <c r="NV14" s="87"/>
      <c r="NW14" s="87"/>
      <c r="NX14" s="85"/>
      <c r="NY14" s="86"/>
      <c r="NZ14" s="87"/>
      <c r="OA14" s="87"/>
      <c r="OB14" s="87"/>
      <c r="OC14" s="87"/>
      <c r="OD14" s="87"/>
      <c r="OE14" s="87"/>
      <c r="OF14" s="87"/>
      <c r="OG14" s="85"/>
      <c r="OH14" s="86"/>
      <c r="OI14" s="85"/>
      <c r="OJ14" s="87"/>
      <c r="OK14" s="87"/>
      <c r="OL14" s="87"/>
      <c r="OM14" s="87"/>
      <c r="ON14" s="87"/>
      <c r="OO14" s="87"/>
      <c r="OP14" s="85"/>
      <c r="OQ14" s="86"/>
      <c r="OR14" s="87"/>
      <c r="OS14" s="87"/>
      <c r="OT14" s="87"/>
      <c r="OU14" s="87"/>
      <c r="OV14" s="85"/>
      <c r="OW14" s="86"/>
      <c r="OX14" s="87"/>
      <c r="OY14" s="87"/>
      <c r="OZ14" s="87"/>
      <c r="PA14" s="87"/>
      <c r="PB14" s="85"/>
      <c r="PC14" s="86"/>
      <c r="PD14" s="87"/>
      <c r="PE14" s="87"/>
      <c r="PF14" s="87"/>
      <c r="PG14" s="87"/>
      <c r="PH14" s="87"/>
      <c r="PI14" s="87"/>
      <c r="PJ14" s="87"/>
      <c r="PK14" s="85"/>
      <c r="PL14" s="86"/>
      <c r="PM14" s="85"/>
      <c r="PN14" s="87"/>
      <c r="PO14" s="87"/>
      <c r="PP14" s="87"/>
      <c r="PQ14" s="87"/>
      <c r="PR14" s="87"/>
      <c r="PS14" s="87"/>
      <c r="PT14" s="85"/>
      <c r="PU14" s="86"/>
      <c r="PV14" s="87">
        <v>0.16666666666666669</v>
      </c>
      <c r="PW14" s="87">
        <v>0.1388888888888889</v>
      </c>
      <c r="PX14" s="87">
        <v>0.1388888888888889</v>
      </c>
      <c r="PY14" s="87">
        <v>0.22222222222222221</v>
      </c>
      <c r="PZ14" s="87">
        <v>0</v>
      </c>
      <c r="QA14" s="87">
        <v>0.16666666666666669</v>
      </c>
      <c r="QB14" s="87">
        <v>0.16666666666666669</v>
      </c>
      <c r="QC14" s="85">
        <v>0</v>
      </c>
      <c r="QD14" s="86"/>
      <c r="QE14" s="85">
        <v>8.3333333333333329E-2</v>
      </c>
      <c r="QF14" s="87">
        <v>0.1388888888888889</v>
      </c>
      <c r="QG14" s="87">
        <v>0.1111111111111111</v>
      </c>
      <c r="QH14" s="87">
        <v>8.3333333333333329E-2</v>
      </c>
      <c r="QI14" s="87">
        <v>0.22222222222222221</v>
      </c>
      <c r="QJ14" s="87">
        <v>0.1388888888888889</v>
      </c>
      <c r="QK14" s="87">
        <v>0.22222222222222221</v>
      </c>
      <c r="QL14" s="85">
        <v>0</v>
      </c>
      <c r="QM14" s="86"/>
      <c r="QN14" s="87">
        <v>0.1388888888888889</v>
      </c>
      <c r="QO14" s="87">
        <v>0.22222222222222221</v>
      </c>
      <c r="QP14" s="87">
        <v>0.30555555555555558</v>
      </c>
      <c r="QQ14" s="87">
        <v>2.7777777777777776E-2</v>
      </c>
      <c r="QR14" s="87">
        <v>5.5555555555555552E-2</v>
      </c>
      <c r="QS14" s="87">
        <v>0.22222222222222221</v>
      </c>
      <c r="QT14" s="87">
        <v>2.7777777777777776E-2</v>
      </c>
      <c r="QU14" s="85">
        <v>0</v>
      </c>
      <c r="QV14" s="17"/>
      <c r="QW14" s="49"/>
      <c r="QX14" s="19"/>
      <c r="QY14" s="19"/>
      <c r="QZ14" s="17"/>
      <c r="RA14" s="49"/>
      <c r="RB14" s="19"/>
      <c r="RC14" s="19"/>
      <c r="RD14" s="17"/>
      <c r="RE14" s="49"/>
      <c r="RF14" s="19"/>
      <c r="RG14" s="19"/>
      <c r="RH14" s="17"/>
      <c r="RI14" s="49"/>
      <c r="RJ14" s="19"/>
      <c r="RK14" s="19"/>
      <c r="RL14" s="17"/>
      <c r="RM14" s="361"/>
    </row>
    <row r="15" spans="1:481" s="105" customFormat="1" ht="15.75" customHeight="1" x14ac:dyDescent="0.25">
      <c r="A15" s="107">
        <v>40603</v>
      </c>
      <c r="B15" s="108"/>
      <c r="C15" s="52"/>
      <c r="D15" s="108"/>
      <c r="E15" s="51"/>
      <c r="F15" s="51"/>
      <c r="G15" s="52"/>
      <c r="H15" s="51"/>
      <c r="I15" s="51"/>
      <c r="J15" s="51"/>
      <c r="K15" s="51"/>
      <c r="L15" s="51"/>
      <c r="M15" s="51"/>
      <c r="N15" s="51"/>
      <c r="O15" s="51"/>
      <c r="P15" s="51"/>
      <c r="Q15" s="51"/>
      <c r="R15" s="51"/>
      <c r="S15" s="51"/>
      <c r="T15" s="51"/>
      <c r="U15" s="51"/>
      <c r="V15" s="51"/>
      <c r="W15" s="51"/>
      <c r="X15" s="108"/>
      <c r="Y15" s="51"/>
      <c r="Z15" s="51"/>
      <c r="AA15" s="51"/>
      <c r="AB15" s="108"/>
      <c r="AC15" s="51"/>
      <c r="AD15" s="51"/>
      <c r="AE15" s="51"/>
      <c r="AF15" s="51"/>
      <c r="AG15" s="51"/>
      <c r="AH15" s="51"/>
      <c r="AI15" s="51"/>
      <c r="AJ15" s="51"/>
      <c r="AK15" s="51"/>
      <c r="AL15" s="51"/>
      <c r="AM15" s="51"/>
      <c r="AN15" s="51"/>
      <c r="AO15" s="51"/>
      <c r="AP15" s="51"/>
      <c r="AQ15" s="51"/>
      <c r="AR15" s="51"/>
      <c r="AS15" s="51"/>
      <c r="AT15" s="51"/>
      <c r="AU15" s="51"/>
      <c r="AV15" s="51"/>
      <c r="AW15" s="52"/>
      <c r="AX15" s="108"/>
      <c r="AY15" s="51"/>
      <c r="AZ15" s="51"/>
      <c r="BA15" s="51"/>
      <c r="BB15" s="51"/>
      <c r="BC15" s="51"/>
      <c r="BD15" s="51"/>
      <c r="BE15" s="51"/>
      <c r="BF15" s="51"/>
      <c r="BG15" s="51"/>
      <c r="BH15" s="51"/>
      <c r="BI15" s="51"/>
      <c r="BJ15" s="51"/>
      <c r="BK15" s="51"/>
      <c r="BL15" s="51"/>
      <c r="BM15" s="51"/>
      <c r="BN15" s="51"/>
      <c r="BO15" s="51"/>
      <c r="BP15" s="51"/>
      <c r="BQ15" s="51"/>
      <c r="BR15" s="51"/>
      <c r="BS15" s="51"/>
      <c r="BT15" s="51"/>
      <c r="BU15" s="52"/>
      <c r="BV15" s="108"/>
      <c r="BW15" s="52"/>
      <c r="BX15" s="50"/>
      <c r="BY15" s="50"/>
      <c r="BZ15" s="50"/>
      <c r="CA15" s="52"/>
      <c r="CB15" s="51"/>
      <c r="CC15" s="51"/>
      <c r="CD15" s="51"/>
      <c r="CE15" s="51"/>
      <c r="CF15" s="51"/>
      <c r="CG15" s="51"/>
      <c r="CH15" s="51"/>
      <c r="CI15" s="51"/>
      <c r="CJ15" s="51"/>
      <c r="CK15" s="51"/>
      <c r="CL15" s="51"/>
      <c r="CM15" s="51"/>
      <c r="CN15" s="51"/>
      <c r="CO15" s="51"/>
      <c r="CP15" s="51"/>
      <c r="CQ15" s="52"/>
      <c r="CR15" s="50"/>
      <c r="CS15" s="50"/>
      <c r="CT15" s="50"/>
      <c r="CU15" s="52"/>
      <c r="CV15" s="108"/>
      <c r="CW15" s="51"/>
      <c r="CX15" s="51"/>
      <c r="CY15" s="51"/>
      <c r="CZ15" s="51"/>
      <c r="DA15" s="51"/>
      <c r="DB15" s="51"/>
      <c r="DC15" s="51"/>
      <c r="DD15" s="51"/>
      <c r="DE15" s="51"/>
      <c r="DF15" s="51"/>
      <c r="DG15" s="51"/>
      <c r="DH15" s="51"/>
      <c r="DI15" s="51"/>
      <c r="DJ15" s="51"/>
      <c r="DK15" s="51"/>
      <c r="DL15" s="51"/>
      <c r="DM15" s="51"/>
      <c r="DN15" s="51"/>
      <c r="DO15" s="51"/>
      <c r="DP15" s="51"/>
      <c r="DQ15" s="52"/>
      <c r="DR15" s="108"/>
      <c r="DS15" s="51"/>
      <c r="DT15" s="51"/>
      <c r="DU15" s="51"/>
      <c r="DV15" s="51"/>
      <c r="DW15" s="51"/>
      <c r="DX15" s="51"/>
      <c r="DY15" s="51"/>
      <c r="DZ15" s="51"/>
      <c r="EA15" s="51"/>
      <c r="EB15" s="51"/>
      <c r="EC15" s="51"/>
      <c r="ED15" s="51"/>
      <c r="EE15" s="51"/>
      <c r="EF15" s="51"/>
      <c r="EG15" s="51"/>
      <c r="EH15" s="51"/>
      <c r="EI15" s="51"/>
      <c r="EJ15" s="51"/>
      <c r="EK15" s="51"/>
      <c r="EL15" s="51"/>
      <c r="EM15" s="51"/>
      <c r="EN15" s="51"/>
      <c r="EO15" s="52"/>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6"/>
      <c r="FP15" s="87">
        <v>0.1414965986394558</v>
      </c>
      <c r="FQ15" s="87">
        <v>0.23673469387755103</v>
      </c>
      <c r="FR15" s="87">
        <v>0.37823129251700677</v>
      </c>
      <c r="FS15" s="87">
        <v>0.1925170068027211</v>
      </c>
      <c r="FT15" s="87">
        <v>0</v>
      </c>
      <c r="FU15" s="87">
        <v>5.10204081632653E-2</v>
      </c>
      <c r="FV15" s="87">
        <v>0.1414965986394558</v>
      </c>
      <c r="FW15" s="87">
        <v>0.23673469387755103</v>
      </c>
      <c r="FX15" s="87">
        <v>0.37823129251700677</v>
      </c>
      <c r="FY15" s="87">
        <v>0.1925170068027211</v>
      </c>
      <c r="FZ15" s="87">
        <v>0</v>
      </c>
      <c r="GA15" s="86">
        <v>5.10204081632653E-2</v>
      </c>
      <c r="GB15" s="59">
        <v>8.5714285714285715E-2</v>
      </c>
      <c r="GC15" s="59">
        <v>8.3333333333333332E-3</v>
      </c>
      <c r="GD15" s="59">
        <v>0</v>
      </c>
      <c r="GE15" s="59">
        <v>0.28452380952380951</v>
      </c>
      <c r="GF15" s="59">
        <v>0.10833333333333335</v>
      </c>
      <c r="GG15" s="59">
        <v>7.9761904761904756E-2</v>
      </c>
      <c r="GH15" s="59">
        <v>0</v>
      </c>
      <c r="GI15" s="59">
        <v>0.14166666666666666</v>
      </c>
      <c r="GJ15" s="59">
        <v>0</v>
      </c>
      <c r="GK15" s="59">
        <v>0.17976190476190476</v>
      </c>
      <c r="GL15" s="59">
        <v>0</v>
      </c>
      <c r="GM15" s="59">
        <v>1.9047619047619046E-2</v>
      </c>
      <c r="GN15" s="59">
        <v>3.8095238095238092E-2</v>
      </c>
      <c r="GO15" s="59">
        <v>2.7380952380952381E-2</v>
      </c>
      <c r="GP15" s="59">
        <v>2.7380952380952381E-2</v>
      </c>
      <c r="GQ15" s="96"/>
      <c r="GR15" s="87"/>
      <c r="GS15" s="86"/>
      <c r="GT15" s="87">
        <v>0.5</v>
      </c>
      <c r="GU15" s="87">
        <v>4.7619047619047616E-2</v>
      </c>
      <c r="GV15" s="87">
        <v>0</v>
      </c>
      <c r="GW15" s="87">
        <v>9.5238095238095233E-2</v>
      </c>
      <c r="GX15" s="87">
        <v>0</v>
      </c>
      <c r="GY15" s="87">
        <v>0.14285714285714285</v>
      </c>
      <c r="GZ15" s="87">
        <v>4.7619047619047616E-2</v>
      </c>
      <c r="HA15" s="86">
        <v>0.14285714285714285</v>
      </c>
      <c r="HB15" s="87">
        <v>4.7619047619047616E-2</v>
      </c>
      <c r="HC15" s="87">
        <v>0</v>
      </c>
      <c r="HD15" s="87">
        <v>5.7142857142857148E-2</v>
      </c>
      <c r="HE15" s="87">
        <v>6.6666666666666666E-2</v>
      </c>
      <c r="HF15" s="87">
        <v>0</v>
      </c>
      <c r="HG15" s="87">
        <v>2.8571428571428574E-2</v>
      </c>
      <c r="HH15" s="87">
        <v>1.9047619047619046E-2</v>
      </c>
      <c r="HI15" s="87">
        <v>0.29523809523809524</v>
      </c>
      <c r="HJ15" s="87">
        <v>7.6190476190476183E-2</v>
      </c>
      <c r="HK15" s="87">
        <v>6.6666666666666652E-2</v>
      </c>
      <c r="HL15" s="87">
        <v>0.15238095238095237</v>
      </c>
      <c r="HM15" s="87">
        <v>0</v>
      </c>
      <c r="HN15" s="87">
        <v>0.17142857142857143</v>
      </c>
      <c r="HO15" s="87">
        <v>0</v>
      </c>
      <c r="HP15" s="85">
        <v>1.9047619047619046E-2</v>
      </c>
      <c r="HQ15" s="86"/>
      <c r="HR15" s="87">
        <v>0.57100000000000006</v>
      </c>
      <c r="HS15" s="87">
        <v>0.42899999999999999</v>
      </c>
      <c r="HT15" s="87">
        <v>0</v>
      </c>
      <c r="HU15" s="87">
        <v>0.14300000000000002</v>
      </c>
      <c r="HV15" s="87">
        <v>0.57100000000000006</v>
      </c>
      <c r="HW15" s="87">
        <v>0.14300000000000002</v>
      </c>
      <c r="HX15" s="86">
        <v>0</v>
      </c>
      <c r="HY15" s="87">
        <v>0.14779577147998199</v>
      </c>
      <c r="HZ15" s="87">
        <v>7.7737175105596149E-2</v>
      </c>
      <c r="IA15" s="87">
        <v>7.3817118553960656E-2</v>
      </c>
      <c r="IB15" s="87">
        <v>8.5423056475688042E-2</v>
      </c>
      <c r="IC15" s="87">
        <v>0.14779577147998199</v>
      </c>
      <c r="ID15" s="87">
        <v>5.0470874155084687E-2</v>
      </c>
      <c r="IE15" s="87">
        <v>5.0470874155084687E-2</v>
      </c>
      <c r="IF15" s="87">
        <v>5.0398724082934616E-2</v>
      </c>
      <c r="IG15" s="87">
        <v>5.8661806030227082E-2</v>
      </c>
      <c r="IH15" s="87">
        <v>5.184172552593605E-2</v>
      </c>
      <c r="II15" s="87">
        <v>7.7953625322046374E-2</v>
      </c>
      <c r="IJ15" s="87">
        <v>4.2784992784992794E-2</v>
      </c>
      <c r="IK15" s="87">
        <v>4.3073593073593076E-2</v>
      </c>
      <c r="IL15" s="87">
        <v>4.1774891774891777E-2</v>
      </c>
      <c r="IM15" s="85">
        <v>0</v>
      </c>
      <c r="IN15" s="86"/>
      <c r="IO15" s="87">
        <v>0</v>
      </c>
      <c r="IP15" s="87">
        <v>0.42857142857142855</v>
      </c>
      <c r="IQ15" s="87">
        <v>0.2857142857142857</v>
      </c>
      <c r="IR15" s="87">
        <v>-0.14285714285714285</v>
      </c>
      <c r="IS15" s="87">
        <v>-0.42857142857142855</v>
      </c>
      <c r="IT15" s="87">
        <v>0</v>
      </c>
      <c r="IU15" s="86">
        <v>0.2857142857142857</v>
      </c>
      <c r="IV15" s="87">
        <v>0.14285714285714285</v>
      </c>
      <c r="IW15" s="87">
        <v>0.2857142857142857</v>
      </c>
      <c r="IX15" s="87">
        <v>0.8571428571428571</v>
      </c>
      <c r="IY15" s="87">
        <v>0.14285714285714285</v>
      </c>
      <c r="IZ15" s="87">
        <v>-0.2857142857142857</v>
      </c>
      <c r="JA15" s="87">
        <v>0.14285714285714285</v>
      </c>
      <c r="JB15" s="87">
        <v>-0.42857142857142855</v>
      </c>
      <c r="JC15" s="87">
        <v>-0.14285714285714285</v>
      </c>
      <c r="JD15" s="87">
        <v>-0.42857142857142855</v>
      </c>
      <c r="JE15" s="87">
        <v>0.42857142857142855</v>
      </c>
      <c r="JF15" s="85">
        <v>0</v>
      </c>
      <c r="JG15" s="86"/>
      <c r="JH15" s="87">
        <v>9.5238095238095233E-2</v>
      </c>
      <c r="JI15" s="87">
        <v>9.5238095238095233E-2</v>
      </c>
      <c r="JJ15" s="87">
        <v>0.12380952380952381</v>
      </c>
      <c r="JK15" s="87">
        <v>0.18095238095238095</v>
      </c>
      <c r="JL15" s="87">
        <v>0.18095238095238095</v>
      </c>
      <c r="JM15" s="87">
        <v>0</v>
      </c>
      <c r="JN15" s="87">
        <v>0.19047619047619047</v>
      </c>
      <c r="JO15" s="87">
        <v>6.6666666666666666E-2</v>
      </c>
      <c r="JP15" s="87">
        <v>2.8571428571428574E-2</v>
      </c>
      <c r="JQ15" s="87">
        <v>3.8095238095238092E-2</v>
      </c>
      <c r="JR15" s="85">
        <v>0</v>
      </c>
      <c r="JS15" s="86"/>
      <c r="JT15" s="85">
        <v>0</v>
      </c>
      <c r="JU15" s="87">
        <v>0.14300000000000002</v>
      </c>
      <c r="JV15" s="87">
        <v>0.14300000000000002</v>
      </c>
      <c r="JW15" s="87">
        <v>0.28600000000000003</v>
      </c>
      <c r="JX15" s="87">
        <v>0.85699999999999998</v>
      </c>
      <c r="JY15" s="87">
        <v>0</v>
      </c>
      <c r="JZ15" s="87">
        <v>0.28600000000000003</v>
      </c>
      <c r="KA15" s="87">
        <v>0.14300000000000002</v>
      </c>
      <c r="KB15" s="87">
        <v>0.28600000000000003</v>
      </c>
      <c r="KC15" s="87">
        <v>0.28600000000000003</v>
      </c>
      <c r="KD15" s="85">
        <v>0</v>
      </c>
      <c r="KE15" s="86"/>
      <c r="KF15" s="85">
        <v>-0.42857142857142855</v>
      </c>
      <c r="KG15" s="85">
        <v>-0.2857142857142857</v>
      </c>
      <c r="KH15" s="85">
        <v>-0.14285714285714285</v>
      </c>
      <c r="KI15" s="85">
        <v>0.42857142857142855</v>
      </c>
      <c r="KJ15" s="85">
        <v>0.33333333333333331</v>
      </c>
      <c r="KK15" s="85">
        <v>0</v>
      </c>
      <c r="KL15" s="85">
        <v>0</v>
      </c>
      <c r="KM15" s="85">
        <v>-0.33333333333333331</v>
      </c>
      <c r="KN15" s="94"/>
      <c r="KO15" s="87"/>
      <c r="KP15" s="87"/>
      <c r="KQ15" s="87"/>
      <c r="KR15" s="87"/>
      <c r="KS15" s="87"/>
      <c r="KT15" s="86"/>
      <c r="KU15" s="53">
        <v>0.29523809523809519</v>
      </c>
      <c r="KV15" s="53">
        <v>0.19999999999999998</v>
      </c>
      <c r="KW15" s="53">
        <v>0.23809523809523808</v>
      </c>
      <c r="KX15" s="53">
        <v>0.16190476190476191</v>
      </c>
      <c r="KY15" s="53">
        <v>3.8095238095238092E-2</v>
      </c>
      <c r="KZ15" s="93">
        <v>0.32222222222222219</v>
      </c>
      <c r="LA15" s="93">
        <v>0.17777777777777778</v>
      </c>
      <c r="LB15" s="93">
        <v>0.25555555555555554</v>
      </c>
      <c r="LC15" s="93">
        <v>0.17777777777777778</v>
      </c>
      <c r="LD15" s="98">
        <v>0</v>
      </c>
      <c r="LE15" s="87"/>
      <c r="LF15" s="87"/>
      <c r="LG15" s="87"/>
      <c r="LH15" s="87"/>
      <c r="LI15" s="87"/>
      <c r="LJ15" s="86"/>
      <c r="LK15" s="87"/>
      <c r="LL15" s="87"/>
      <c r="LM15" s="87"/>
      <c r="LN15" s="87"/>
      <c r="LO15" s="85"/>
      <c r="LP15" s="86"/>
      <c r="LQ15" s="87">
        <v>0</v>
      </c>
      <c r="LR15" s="87">
        <v>0.25</v>
      </c>
      <c r="LS15" s="87">
        <v>0.5</v>
      </c>
      <c r="LT15" s="87">
        <v>0</v>
      </c>
      <c r="LU15" s="87">
        <v>0.5</v>
      </c>
      <c r="LV15" s="87">
        <v>0.25</v>
      </c>
      <c r="LW15" s="87">
        <v>0.25</v>
      </c>
      <c r="LX15" s="85">
        <v>0.25</v>
      </c>
      <c r="LY15" s="85"/>
      <c r="LZ15" s="86"/>
      <c r="MA15" s="87"/>
      <c r="MB15" s="87"/>
      <c r="MC15" s="87"/>
      <c r="MD15" s="87"/>
      <c r="ME15" s="87"/>
      <c r="MF15" s="87"/>
      <c r="MG15" s="87"/>
      <c r="MH15" s="85"/>
      <c r="MI15" s="86"/>
      <c r="MJ15" s="87"/>
      <c r="MK15" s="87"/>
      <c r="ML15" s="87"/>
      <c r="MM15" s="87"/>
      <c r="MN15" s="87"/>
      <c r="MO15" s="86"/>
      <c r="MP15" s="87"/>
      <c r="MQ15" s="87"/>
      <c r="MR15" s="87"/>
      <c r="MS15" s="87"/>
      <c r="MT15" s="85"/>
      <c r="MU15" s="86"/>
      <c r="MV15" s="87">
        <v>0</v>
      </c>
      <c r="MW15" s="87">
        <v>0.2</v>
      </c>
      <c r="MX15" s="87">
        <v>0.4</v>
      </c>
      <c r="MY15" s="87">
        <v>0</v>
      </c>
      <c r="MZ15" s="87">
        <v>0.2</v>
      </c>
      <c r="NA15" s="87">
        <v>0.4</v>
      </c>
      <c r="NB15" s="87">
        <v>0.2</v>
      </c>
      <c r="NC15" s="85">
        <v>0.4</v>
      </c>
      <c r="ND15" s="86"/>
      <c r="NE15" s="85"/>
      <c r="NF15" s="87"/>
      <c r="NG15" s="87"/>
      <c r="NH15" s="87"/>
      <c r="NI15" s="87"/>
      <c r="NJ15" s="87"/>
      <c r="NK15" s="87"/>
      <c r="NL15" s="85"/>
      <c r="NM15" s="86"/>
      <c r="NN15" s="87"/>
      <c r="NO15" s="87"/>
      <c r="NP15" s="87"/>
      <c r="NQ15" s="87"/>
      <c r="NR15" s="87"/>
      <c r="NS15" s="86"/>
      <c r="NT15" s="87"/>
      <c r="NU15" s="87"/>
      <c r="NV15" s="87"/>
      <c r="NW15" s="87"/>
      <c r="NX15" s="85"/>
      <c r="NY15" s="86"/>
      <c r="NZ15" s="87"/>
      <c r="OA15" s="87"/>
      <c r="OB15" s="87"/>
      <c r="OC15" s="87"/>
      <c r="OD15" s="87"/>
      <c r="OE15" s="87"/>
      <c r="OF15" s="87"/>
      <c r="OG15" s="85"/>
      <c r="OH15" s="86"/>
      <c r="OI15" s="85"/>
      <c r="OJ15" s="87"/>
      <c r="OK15" s="87"/>
      <c r="OL15" s="87"/>
      <c r="OM15" s="87"/>
      <c r="ON15" s="87"/>
      <c r="OO15" s="87"/>
      <c r="OP15" s="85"/>
      <c r="OQ15" s="86"/>
      <c r="OR15" s="87"/>
      <c r="OS15" s="87"/>
      <c r="OT15" s="87"/>
      <c r="OU15" s="87"/>
      <c r="OV15" s="85"/>
      <c r="OW15" s="86"/>
      <c r="OX15" s="87"/>
      <c r="OY15" s="87"/>
      <c r="OZ15" s="87"/>
      <c r="PA15" s="87"/>
      <c r="PB15" s="85"/>
      <c r="PC15" s="86"/>
      <c r="PD15" s="87"/>
      <c r="PE15" s="87"/>
      <c r="PF15" s="87"/>
      <c r="PG15" s="87"/>
      <c r="PH15" s="87"/>
      <c r="PI15" s="87"/>
      <c r="PJ15" s="87"/>
      <c r="PK15" s="85"/>
      <c r="PL15" s="86"/>
      <c r="PM15" s="85"/>
      <c r="PN15" s="87"/>
      <c r="PO15" s="87"/>
      <c r="PP15" s="87"/>
      <c r="PQ15" s="87"/>
      <c r="PR15" s="87"/>
      <c r="PS15" s="87"/>
      <c r="PT15" s="85"/>
      <c r="PU15" s="86"/>
      <c r="PV15" s="87">
        <v>0.2857142857142857</v>
      </c>
      <c r="PW15" s="87">
        <v>7.1428571428571425E-2</v>
      </c>
      <c r="PX15" s="87">
        <v>0.11904761904761904</v>
      </c>
      <c r="PY15" s="87">
        <v>0.11904761904761904</v>
      </c>
      <c r="PZ15" s="87">
        <v>4.7619047619047616E-2</v>
      </c>
      <c r="QA15" s="87">
        <v>0.23809523809523808</v>
      </c>
      <c r="QB15" s="87">
        <v>0.11904761904761904</v>
      </c>
      <c r="QC15" s="85">
        <v>0</v>
      </c>
      <c r="QD15" s="86"/>
      <c r="QE15" s="85">
        <v>0.16666666666666666</v>
      </c>
      <c r="QF15" s="87">
        <v>7.1428571428571425E-2</v>
      </c>
      <c r="QG15" s="87">
        <v>7.1428571428571425E-2</v>
      </c>
      <c r="QH15" s="87">
        <v>7.1428571428571425E-2</v>
      </c>
      <c r="QI15" s="87">
        <v>0.23809523809523808</v>
      </c>
      <c r="QJ15" s="87">
        <v>0.23809523809523808</v>
      </c>
      <c r="QK15" s="87">
        <v>0.14285714285714285</v>
      </c>
      <c r="QL15" s="85">
        <v>0</v>
      </c>
      <c r="QM15" s="86"/>
      <c r="QN15" s="87">
        <v>0.2857142857142857</v>
      </c>
      <c r="QO15" s="87">
        <v>0.26190476190476186</v>
      </c>
      <c r="QP15" s="87">
        <v>0.19047619047619047</v>
      </c>
      <c r="QQ15" s="87">
        <v>9.5238095238095233E-2</v>
      </c>
      <c r="QR15" s="87">
        <v>0</v>
      </c>
      <c r="QS15" s="87">
        <v>0.16666666666666666</v>
      </c>
      <c r="QT15" s="87">
        <v>0</v>
      </c>
      <c r="QU15" s="85">
        <v>0</v>
      </c>
      <c r="QV15" s="17"/>
      <c r="QW15" s="49"/>
      <c r="QX15" s="19"/>
      <c r="QY15" s="19"/>
      <c r="QZ15" s="17"/>
      <c r="RA15" s="49"/>
      <c r="RB15" s="19"/>
      <c r="RC15" s="19"/>
      <c r="RD15" s="17"/>
      <c r="RE15" s="49"/>
      <c r="RF15" s="19"/>
      <c r="RG15" s="19"/>
      <c r="RH15" s="17"/>
      <c r="RI15" s="49"/>
      <c r="RJ15" s="19"/>
      <c r="RK15" s="19"/>
      <c r="RL15" s="17"/>
      <c r="RM15" s="361"/>
    </row>
    <row r="16" spans="1:481" s="105" customFormat="1" x14ac:dyDescent="0.25">
      <c r="A16" s="107">
        <v>40695</v>
      </c>
      <c r="B16" s="108"/>
      <c r="C16" s="52"/>
      <c r="D16" s="108"/>
      <c r="E16" s="51"/>
      <c r="F16" s="51"/>
      <c r="G16" s="52"/>
      <c r="H16" s="51"/>
      <c r="I16" s="51"/>
      <c r="J16" s="51"/>
      <c r="K16" s="51"/>
      <c r="L16" s="51"/>
      <c r="M16" s="51"/>
      <c r="N16" s="51"/>
      <c r="O16" s="51"/>
      <c r="P16" s="51"/>
      <c r="Q16" s="51"/>
      <c r="R16" s="51"/>
      <c r="S16" s="51"/>
      <c r="T16" s="51"/>
      <c r="U16" s="51"/>
      <c r="V16" s="51"/>
      <c r="W16" s="51"/>
      <c r="X16" s="108"/>
      <c r="Y16" s="51"/>
      <c r="Z16" s="51"/>
      <c r="AA16" s="51"/>
      <c r="AB16" s="108"/>
      <c r="AC16" s="51"/>
      <c r="AD16" s="51"/>
      <c r="AE16" s="51"/>
      <c r="AF16" s="51"/>
      <c r="AG16" s="51"/>
      <c r="AH16" s="51"/>
      <c r="AI16" s="51"/>
      <c r="AJ16" s="51"/>
      <c r="AK16" s="51"/>
      <c r="AL16" s="51"/>
      <c r="AM16" s="51"/>
      <c r="AN16" s="51"/>
      <c r="AO16" s="51"/>
      <c r="AP16" s="51"/>
      <c r="AQ16" s="51"/>
      <c r="AR16" s="51"/>
      <c r="AS16" s="51"/>
      <c r="AT16" s="51"/>
      <c r="AU16" s="51"/>
      <c r="AV16" s="51"/>
      <c r="AW16" s="52"/>
      <c r="AX16" s="108"/>
      <c r="AY16" s="51"/>
      <c r="AZ16" s="51"/>
      <c r="BA16" s="51"/>
      <c r="BB16" s="51"/>
      <c r="BC16" s="51"/>
      <c r="BD16" s="51"/>
      <c r="BE16" s="51"/>
      <c r="BF16" s="51"/>
      <c r="BG16" s="51"/>
      <c r="BH16" s="51"/>
      <c r="BI16" s="51"/>
      <c r="BJ16" s="51"/>
      <c r="BK16" s="51"/>
      <c r="BL16" s="51"/>
      <c r="BM16" s="51"/>
      <c r="BN16" s="51"/>
      <c r="BO16" s="51"/>
      <c r="BP16" s="51"/>
      <c r="BQ16" s="51"/>
      <c r="BR16" s="51"/>
      <c r="BS16" s="51"/>
      <c r="BT16" s="51"/>
      <c r="BU16" s="52"/>
      <c r="BV16" s="108"/>
      <c r="BW16" s="52"/>
      <c r="BX16" s="50"/>
      <c r="BY16" s="50"/>
      <c r="BZ16" s="50"/>
      <c r="CA16" s="52"/>
      <c r="CB16" s="51"/>
      <c r="CC16" s="51"/>
      <c r="CD16" s="51"/>
      <c r="CE16" s="51"/>
      <c r="CF16" s="51"/>
      <c r="CG16" s="51"/>
      <c r="CH16" s="51"/>
      <c r="CI16" s="51"/>
      <c r="CJ16" s="51"/>
      <c r="CK16" s="51"/>
      <c r="CL16" s="51"/>
      <c r="CM16" s="51"/>
      <c r="CN16" s="51"/>
      <c r="CO16" s="51"/>
      <c r="CP16" s="51"/>
      <c r="CQ16" s="52"/>
      <c r="CR16" s="50"/>
      <c r="CS16" s="50"/>
      <c r="CT16" s="50"/>
      <c r="CU16" s="52"/>
      <c r="CV16" s="108"/>
      <c r="CW16" s="51"/>
      <c r="CX16" s="51"/>
      <c r="CY16" s="51"/>
      <c r="CZ16" s="51"/>
      <c r="DA16" s="51"/>
      <c r="DB16" s="51"/>
      <c r="DC16" s="51"/>
      <c r="DD16" s="51"/>
      <c r="DE16" s="51"/>
      <c r="DF16" s="51"/>
      <c r="DG16" s="51"/>
      <c r="DH16" s="51"/>
      <c r="DI16" s="51"/>
      <c r="DJ16" s="51"/>
      <c r="DK16" s="51"/>
      <c r="DL16" s="51"/>
      <c r="DM16" s="51"/>
      <c r="DN16" s="51"/>
      <c r="DO16" s="51"/>
      <c r="DP16" s="51"/>
      <c r="DQ16" s="52"/>
      <c r="DR16" s="108"/>
      <c r="DS16" s="51"/>
      <c r="DT16" s="51"/>
      <c r="DU16" s="51"/>
      <c r="DV16" s="51"/>
      <c r="DW16" s="51"/>
      <c r="DX16" s="51"/>
      <c r="DY16" s="51"/>
      <c r="DZ16" s="51"/>
      <c r="EA16" s="51"/>
      <c r="EB16" s="51"/>
      <c r="EC16" s="51"/>
      <c r="ED16" s="51"/>
      <c r="EE16" s="51"/>
      <c r="EF16" s="51"/>
      <c r="EG16" s="51"/>
      <c r="EH16" s="51"/>
      <c r="EI16" s="51"/>
      <c r="EJ16" s="51"/>
      <c r="EK16" s="51"/>
      <c r="EL16" s="51"/>
      <c r="EM16" s="51"/>
      <c r="EN16" s="51"/>
      <c r="EO16" s="52"/>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6"/>
      <c r="FP16" s="87">
        <v>0.21904761904761905</v>
      </c>
      <c r="FQ16" s="87">
        <v>0.21666666666666667</v>
      </c>
      <c r="FR16" s="87">
        <v>0.34523809523809518</v>
      </c>
      <c r="FS16" s="87">
        <v>0.15952380952380951</v>
      </c>
      <c r="FT16" s="87">
        <v>0</v>
      </c>
      <c r="FU16" s="87">
        <v>5.9523809523809521E-2</v>
      </c>
      <c r="FV16" s="87">
        <v>0.21904761904761905</v>
      </c>
      <c r="FW16" s="87">
        <v>0.21666666666666667</v>
      </c>
      <c r="FX16" s="87">
        <v>0.34523809523809518</v>
      </c>
      <c r="FY16" s="87">
        <v>0.15952380952380951</v>
      </c>
      <c r="FZ16" s="87">
        <v>0</v>
      </c>
      <c r="GA16" s="86">
        <v>5.9523809523809521E-2</v>
      </c>
      <c r="GB16" s="59">
        <v>5.5555555555555552E-2</v>
      </c>
      <c r="GC16" s="59">
        <v>4.4444444444444446E-2</v>
      </c>
      <c r="GD16" s="59">
        <v>2.2222222222222223E-2</v>
      </c>
      <c r="GE16" s="59">
        <v>0.19999999999999998</v>
      </c>
      <c r="GF16" s="59">
        <v>7.7777777777777779E-2</v>
      </c>
      <c r="GG16" s="59">
        <v>7.7777777777777779E-2</v>
      </c>
      <c r="GH16" s="59">
        <v>2.2222222222222223E-2</v>
      </c>
      <c r="GI16" s="59">
        <v>0.16666666666666666</v>
      </c>
      <c r="GJ16" s="59">
        <v>5.5555555555555552E-2</v>
      </c>
      <c r="GK16" s="59">
        <v>0.14444444444444443</v>
      </c>
      <c r="GL16" s="59">
        <v>1.1111111111111112E-2</v>
      </c>
      <c r="GM16" s="59">
        <v>7.7777777777777779E-2</v>
      </c>
      <c r="GN16" s="59">
        <v>4.4444444444444446E-2</v>
      </c>
      <c r="GO16" s="59">
        <v>0</v>
      </c>
      <c r="GP16" s="59">
        <v>0</v>
      </c>
      <c r="GQ16" s="96"/>
      <c r="GR16" s="87"/>
      <c r="GS16" s="86"/>
      <c r="GT16" s="87">
        <v>0.41666666666666669</v>
      </c>
      <c r="GU16" s="87">
        <v>2.7777777777777776E-2</v>
      </c>
      <c r="GV16" s="87">
        <v>0</v>
      </c>
      <c r="GW16" s="87">
        <v>0</v>
      </c>
      <c r="GX16" s="87">
        <v>5.5555555555555552E-2</v>
      </c>
      <c r="GY16" s="87">
        <v>0.22222222222222221</v>
      </c>
      <c r="GZ16" s="87">
        <v>2.7777777777777776E-2</v>
      </c>
      <c r="HA16" s="86">
        <v>0.25</v>
      </c>
      <c r="HB16" s="87">
        <v>8.8888888888888892E-2</v>
      </c>
      <c r="HC16" s="87">
        <v>0</v>
      </c>
      <c r="HD16" s="87">
        <v>4.4444444444444446E-2</v>
      </c>
      <c r="HE16" s="87">
        <v>0.10000000000000002</v>
      </c>
      <c r="HF16" s="87">
        <v>0</v>
      </c>
      <c r="HG16" s="87">
        <v>0</v>
      </c>
      <c r="HH16" s="87">
        <v>1.1111111111111112E-2</v>
      </c>
      <c r="HI16" s="87">
        <v>0.25555555555555554</v>
      </c>
      <c r="HJ16" s="87">
        <v>0.11111111111111112</v>
      </c>
      <c r="HK16" s="87">
        <v>2.2222222222222223E-2</v>
      </c>
      <c r="HL16" s="87">
        <v>0.14444444444444446</v>
      </c>
      <c r="HM16" s="87">
        <v>2.2222222222222223E-2</v>
      </c>
      <c r="HN16" s="87">
        <v>0.19999999999999998</v>
      </c>
      <c r="HO16" s="87">
        <v>0</v>
      </c>
      <c r="HP16" s="85">
        <v>0</v>
      </c>
      <c r="HQ16" s="86"/>
      <c r="HR16" s="87">
        <v>0.66700000000000004</v>
      </c>
      <c r="HS16" s="87">
        <v>0.5</v>
      </c>
      <c r="HT16" s="87">
        <v>0</v>
      </c>
      <c r="HU16" s="87">
        <v>0</v>
      </c>
      <c r="HV16" s="87">
        <v>0.33299999999999996</v>
      </c>
      <c r="HW16" s="87">
        <v>0.16699999999999998</v>
      </c>
      <c r="HX16" s="86">
        <v>0</v>
      </c>
      <c r="HY16" s="87">
        <v>0.12177777777777778</v>
      </c>
      <c r="HZ16" s="87">
        <v>9.2484848484848489E-2</v>
      </c>
      <c r="IA16" s="87">
        <v>7.5999999999999998E-2</v>
      </c>
      <c r="IB16" s="87">
        <v>7.2404040404040401E-2</v>
      </c>
      <c r="IC16" s="87">
        <v>0.12177777777777778</v>
      </c>
      <c r="ID16" s="87">
        <v>5.1515151515151514E-2</v>
      </c>
      <c r="IE16" s="87">
        <v>5.0060606060606069E-2</v>
      </c>
      <c r="IF16" s="87">
        <v>6.0848484848484846E-2</v>
      </c>
      <c r="IG16" s="87">
        <v>6.1292929292929302E-2</v>
      </c>
      <c r="IH16" s="87">
        <v>6.2626262626262627E-2</v>
      </c>
      <c r="II16" s="87">
        <v>6.1292929292929302E-2</v>
      </c>
      <c r="IJ16" s="87">
        <v>4.9050505050505053E-2</v>
      </c>
      <c r="IK16" s="87">
        <v>5.9151515151515149E-2</v>
      </c>
      <c r="IL16" s="87">
        <v>5.062626262626263E-2</v>
      </c>
      <c r="IM16" s="85">
        <v>9.0909090909090922E-3</v>
      </c>
      <c r="IN16" s="86"/>
      <c r="IO16" s="87">
        <v>0.5</v>
      </c>
      <c r="IP16" s="87">
        <v>0.66666666666666663</v>
      </c>
      <c r="IQ16" s="87">
        <v>0.33333333333333331</v>
      </c>
      <c r="IR16" s="87">
        <v>0.16666666666666666</v>
      </c>
      <c r="IS16" s="87">
        <v>0</v>
      </c>
      <c r="IT16" s="87">
        <v>0.83333333333333337</v>
      </c>
      <c r="IU16" s="86">
        <v>0.66666666666666663</v>
      </c>
      <c r="IV16" s="87">
        <v>0.16666666666666666</v>
      </c>
      <c r="IW16" s="87">
        <v>0.33333333333333331</v>
      </c>
      <c r="IX16" s="87">
        <v>0.5</v>
      </c>
      <c r="IY16" s="87">
        <v>-0.16666666666666666</v>
      </c>
      <c r="IZ16" s="87">
        <v>-0.83333333333333337</v>
      </c>
      <c r="JA16" s="87">
        <v>0</v>
      </c>
      <c r="JB16" s="87">
        <v>-0.33333333333333331</v>
      </c>
      <c r="JC16" s="87">
        <v>0.16666666666666666</v>
      </c>
      <c r="JD16" s="87">
        <v>-0.5</v>
      </c>
      <c r="JE16" s="87">
        <v>0.83333333333333337</v>
      </c>
      <c r="JF16" s="85">
        <v>0</v>
      </c>
      <c r="JG16" s="86"/>
      <c r="JH16" s="87">
        <v>3.3333333333333333E-2</v>
      </c>
      <c r="JI16" s="87">
        <v>0.14444444444444443</v>
      </c>
      <c r="JJ16" s="87">
        <v>5.5555555555555552E-2</v>
      </c>
      <c r="JK16" s="87">
        <v>0.13333333333333333</v>
      </c>
      <c r="JL16" s="87">
        <v>0.22222222222222221</v>
      </c>
      <c r="JM16" s="87">
        <v>0</v>
      </c>
      <c r="JN16" s="87">
        <v>0.17777777777777778</v>
      </c>
      <c r="JO16" s="87">
        <v>1.1111111111111112E-2</v>
      </c>
      <c r="JP16" s="87">
        <v>0.14444444444444446</v>
      </c>
      <c r="JQ16" s="87">
        <v>7.7777777777777779E-2</v>
      </c>
      <c r="JR16" s="85">
        <v>0</v>
      </c>
      <c r="JS16" s="86"/>
      <c r="JT16" s="85">
        <v>0</v>
      </c>
      <c r="JU16" s="87">
        <v>0.5</v>
      </c>
      <c r="JV16" s="87">
        <v>0.33299999999999996</v>
      </c>
      <c r="JW16" s="87">
        <v>0.33299999999999996</v>
      </c>
      <c r="JX16" s="87">
        <v>0.66700000000000004</v>
      </c>
      <c r="JY16" s="87">
        <v>0</v>
      </c>
      <c r="JZ16" s="87">
        <v>0</v>
      </c>
      <c r="KA16" s="87">
        <v>0</v>
      </c>
      <c r="KB16" s="87">
        <v>0.16699999999999998</v>
      </c>
      <c r="KC16" s="87">
        <v>0</v>
      </c>
      <c r="KD16" s="85">
        <v>0</v>
      </c>
      <c r="KE16" s="86"/>
      <c r="KF16" s="85">
        <v>-0.66666666666666663</v>
      </c>
      <c r="KG16" s="85">
        <v>-0.33333333333333331</v>
      </c>
      <c r="KH16" s="85">
        <v>0.66666666666666663</v>
      </c>
      <c r="KI16" s="85">
        <v>0.66666666666666663</v>
      </c>
      <c r="KJ16" s="85">
        <v>-0.2857142857142857</v>
      </c>
      <c r="KK16" s="85">
        <v>-0.14285714285714285</v>
      </c>
      <c r="KL16" s="85">
        <v>0</v>
      </c>
      <c r="KM16" s="85">
        <v>0</v>
      </c>
      <c r="KN16" s="94"/>
      <c r="KO16" s="87"/>
      <c r="KP16" s="87"/>
      <c r="KQ16" s="87"/>
      <c r="KR16" s="87"/>
      <c r="KS16" s="87"/>
      <c r="KT16" s="86"/>
      <c r="KU16" s="53">
        <v>0.33333333333333331</v>
      </c>
      <c r="KV16" s="53">
        <v>0.15555555555555556</v>
      </c>
      <c r="KW16" s="53">
        <v>0.26666666666666666</v>
      </c>
      <c r="KX16" s="53">
        <v>0.17777777777777778</v>
      </c>
      <c r="KY16" s="53">
        <v>6.6666666666666666E-2</v>
      </c>
      <c r="KZ16" s="93">
        <v>0.33333333333333331</v>
      </c>
      <c r="LA16" s="93">
        <v>0.15555555555555556</v>
      </c>
      <c r="LB16" s="93">
        <v>0.26666666666666666</v>
      </c>
      <c r="LC16" s="93">
        <v>0.17777777777777778</v>
      </c>
      <c r="LD16" s="98">
        <v>6.6666666666666666E-2</v>
      </c>
      <c r="LE16" s="87"/>
      <c r="LF16" s="87"/>
      <c r="LG16" s="87"/>
      <c r="LH16" s="87"/>
      <c r="LI16" s="87"/>
      <c r="LJ16" s="86"/>
      <c r="LK16" s="87"/>
      <c r="LL16" s="87"/>
      <c r="LM16" s="87"/>
      <c r="LN16" s="87"/>
      <c r="LO16" s="85"/>
      <c r="LP16" s="86"/>
      <c r="LQ16" s="87">
        <v>0</v>
      </c>
      <c r="LR16" s="87">
        <v>0.33299999999999996</v>
      </c>
      <c r="LS16" s="87">
        <v>1</v>
      </c>
      <c r="LT16" s="87">
        <v>0</v>
      </c>
      <c r="LU16" s="87">
        <v>0.33299999999999996</v>
      </c>
      <c r="LV16" s="87">
        <v>0.33299999999999996</v>
      </c>
      <c r="LW16" s="87">
        <v>0</v>
      </c>
      <c r="LX16" s="85">
        <v>0</v>
      </c>
      <c r="LY16" s="85"/>
      <c r="LZ16" s="86"/>
      <c r="MA16" s="87"/>
      <c r="MB16" s="87"/>
      <c r="MC16" s="87"/>
      <c r="MD16" s="87"/>
      <c r="ME16" s="87"/>
      <c r="MF16" s="87"/>
      <c r="MG16" s="87"/>
      <c r="MH16" s="85"/>
      <c r="MI16" s="86"/>
      <c r="MJ16" s="87"/>
      <c r="MK16" s="87"/>
      <c r="ML16" s="87"/>
      <c r="MM16" s="87"/>
      <c r="MN16" s="87"/>
      <c r="MO16" s="86"/>
      <c r="MP16" s="87"/>
      <c r="MQ16" s="87"/>
      <c r="MR16" s="87"/>
      <c r="MS16" s="87"/>
      <c r="MT16" s="85"/>
      <c r="MU16" s="86"/>
      <c r="MV16" s="87">
        <v>0</v>
      </c>
      <c r="MW16" s="87">
        <v>0.5</v>
      </c>
      <c r="MX16" s="87">
        <v>1</v>
      </c>
      <c r="MY16" s="87">
        <v>0.5</v>
      </c>
      <c r="MZ16" s="87">
        <v>0</v>
      </c>
      <c r="NA16" s="87">
        <v>0.5</v>
      </c>
      <c r="NB16" s="87">
        <v>0</v>
      </c>
      <c r="NC16" s="85">
        <v>0</v>
      </c>
      <c r="ND16" s="86"/>
      <c r="NE16" s="85"/>
      <c r="NF16" s="87"/>
      <c r="NG16" s="87"/>
      <c r="NH16" s="87"/>
      <c r="NI16" s="87"/>
      <c r="NJ16" s="87"/>
      <c r="NK16" s="87"/>
      <c r="NL16" s="85"/>
      <c r="NM16" s="86"/>
      <c r="NN16" s="87"/>
      <c r="NO16" s="87"/>
      <c r="NP16" s="87"/>
      <c r="NQ16" s="87"/>
      <c r="NR16" s="87"/>
      <c r="NS16" s="86"/>
      <c r="NT16" s="87"/>
      <c r="NU16" s="87"/>
      <c r="NV16" s="87"/>
      <c r="NW16" s="87"/>
      <c r="NX16" s="85"/>
      <c r="NY16" s="86"/>
      <c r="NZ16" s="87"/>
      <c r="OA16" s="87"/>
      <c r="OB16" s="87"/>
      <c r="OC16" s="87"/>
      <c r="OD16" s="87"/>
      <c r="OE16" s="87"/>
      <c r="OF16" s="87"/>
      <c r="OG16" s="85"/>
      <c r="OH16" s="86"/>
      <c r="OI16" s="85"/>
      <c r="OJ16" s="87"/>
      <c r="OK16" s="87"/>
      <c r="OL16" s="87"/>
      <c r="OM16" s="87"/>
      <c r="ON16" s="87"/>
      <c r="OO16" s="87"/>
      <c r="OP16" s="85"/>
      <c r="OQ16" s="86"/>
      <c r="OR16" s="87"/>
      <c r="OS16" s="87"/>
      <c r="OT16" s="87"/>
      <c r="OU16" s="87"/>
      <c r="OV16" s="85"/>
      <c r="OW16" s="86"/>
      <c r="OX16" s="87"/>
      <c r="OY16" s="87"/>
      <c r="OZ16" s="87"/>
      <c r="PA16" s="87"/>
      <c r="PB16" s="85"/>
      <c r="PC16" s="86"/>
      <c r="PD16" s="87"/>
      <c r="PE16" s="87"/>
      <c r="PF16" s="87"/>
      <c r="PG16" s="87"/>
      <c r="PH16" s="87"/>
      <c r="PI16" s="87"/>
      <c r="PJ16" s="87"/>
      <c r="PK16" s="85"/>
      <c r="PL16" s="86"/>
      <c r="PM16" s="85"/>
      <c r="PN16" s="87"/>
      <c r="PO16" s="87"/>
      <c r="PP16" s="87"/>
      <c r="PQ16" s="87"/>
      <c r="PR16" s="87"/>
      <c r="PS16" s="87"/>
      <c r="PT16" s="85"/>
      <c r="PU16" s="86"/>
      <c r="PV16" s="87">
        <v>0.44444444444444448</v>
      </c>
      <c r="PW16" s="87">
        <v>8.3333333333333329E-2</v>
      </c>
      <c r="PX16" s="87">
        <v>0.16666666666666666</v>
      </c>
      <c r="PY16" s="87">
        <v>0.19444444444444445</v>
      </c>
      <c r="PZ16" s="87">
        <v>0</v>
      </c>
      <c r="QA16" s="87">
        <v>8.3333333333333329E-2</v>
      </c>
      <c r="QB16" s="87">
        <v>2.7777777777777776E-2</v>
      </c>
      <c r="QC16" s="85">
        <v>0</v>
      </c>
      <c r="QD16" s="86"/>
      <c r="QE16" s="85">
        <v>8.3333333333333329E-2</v>
      </c>
      <c r="QF16" s="87">
        <v>5.5555555555555552E-2</v>
      </c>
      <c r="QG16" s="87">
        <v>5.5555555555555552E-2</v>
      </c>
      <c r="QH16" s="87">
        <v>2.7777777777777776E-2</v>
      </c>
      <c r="QI16" s="87">
        <v>0.22222222222222221</v>
      </c>
      <c r="QJ16" s="87">
        <v>0.16666666666666669</v>
      </c>
      <c r="QK16" s="87">
        <v>0.38888888888888884</v>
      </c>
      <c r="QL16" s="85">
        <v>0</v>
      </c>
      <c r="QM16" s="86"/>
      <c r="QN16" s="87">
        <v>0.1111111111111111</v>
      </c>
      <c r="QO16" s="87">
        <v>0.25</v>
      </c>
      <c r="QP16" s="87">
        <v>0.27777777777777779</v>
      </c>
      <c r="QQ16" s="87">
        <v>0.1111111111111111</v>
      </c>
      <c r="QR16" s="87">
        <v>0</v>
      </c>
      <c r="QS16" s="87">
        <v>0.25</v>
      </c>
      <c r="QT16" s="87">
        <v>0</v>
      </c>
      <c r="QU16" s="85">
        <v>0</v>
      </c>
      <c r="QV16" s="17"/>
      <c r="QW16" s="49"/>
      <c r="QX16" s="19"/>
      <c r="QY16" s="19"/>
      <c r="QZ16" s="17"/>
      <c r="RA16" s="49"/>
      <c r="RB16" s="19"/>
      <c r="RC16" s="19"/>
      <c r="RD16" s="17"/>
      <c r="RE16" s="49"/>
      <c r="RF16" s="19"/>
      <c r="RG16" s="19"/>
      <c r="RH16" s="17"/>
      <c r="RI16" s="49"/>
      <c r="RJ16" s="19"/>
      <c r="RK16" s="19"/>
      <c r="RL16" s="17"/>
      <c r="RM16" s="361"/>
    </row>
    <row r="17" spans="1:481" s="105" customFormat="1" x14ac:dyDescent="0.25">
      <c r="A17" s="107">
        <v>40787</v>
      </c>
      <c r="B17" s="108"/>
      <c r="C17" s="52"/>
      <c r="D17" s="108"/>
      <c r="E17" s="51"/>
      <c r="F17" s="51"/>
      <c r="G17" s="52"/>
      <c r="H17" s="51"/>
      <c r="I17" s="51"/>
      <c r="J17" s="51"/>
      <c r="K17" s="51"/>
      <c r="L17" s="51"/>
      <c r="M17" s="51"/>
      <c r="N17" s="51"/>
      <c r="O17" s="51"/>
      <c r="P17" s="51"/>
      <c r="Q17" s="51"/>
      <c r="R17" s="51"/>
      <c r="S17" s="51"/>
      <c r="T17" s="51"/>
      <c r="U17" s="51"/>
      <c r="V17" s="51"/>
      <c r="W17" s="51"/>
      <c r="X17" s="108"/>
      <c r="Y17" s="51"/>
      <c r="Z17" s="51"/>
      <c r="AA17" s="51"/>
      <c r="AB17" s="108"/>
      <c r="AC17" s="51"/>
      <c r="AD17" s="51"/>
      <c r="AE17" s="51"/>
      <c r="AF17" s="51"/>
      <c r="AG17" s="51"/>
      <c r="AH17" s="51"/>
      <c r="AI17" s="51"/>
      <c r="AJ17" s="51"/>
      <c r="AK17" s="51"/>
      <c r="AL17" s="51"/>
      <c r="AM17" s="51"/>
      <c r="AN17" s="51"/>
      <c r="AO17" s="51"/>
      <c r="AP17" s="51"/>
      <c r="AQ17" s="51"/>
      <c r="AR17" s="51"/>
      <c r="AS17" s="51"/>
      <c r="AT17" s="51"/>
      <c r="AU17" s="51"/>
      <c r="AV17" s="51"/>
      <c r="AW17" s="52"/>
      <c r="AX17" s="108"/>
      <c r="AY17" s="51"/>
      <c r="AZ17" s="51"/>
      <c r="BA17" s="51"/>
      <c r="BB17" s="51"/>
      <c r="BC17" s="51"/>
      <c r="BD17" s="51"/>
      <c r="BE17" s="51"/>
      <c r="BF17" s="51"/>
      <c r="BG17" s="51"/>
      <c r="BH17" s="51"/>
      <c r="BI17" s="51"/>
      <c r="BJ17" s="51"/>
      <c r="BK17" s="51"/>
      <c r="BL17" s="51"/>
      <c r="BM17" s="51"/>
      <c r="BN17" s="51"/>
      <c r="BO17" s="51"/>
      <c r="BP17" s="51"/>
      <c r="BQ17" s="51"/>
      <c r="BR17" s="51"/>
      <c r="BS17" s="51"/>
      <c r="BT17" s="51"/>
      <c r="BU17" s="52"/>
      <c r="BV17" s="108"/>
      <c r="BW17" s="52"/>
      <c r="BX17" s="50"/>
      <c r="BY17" s="50"/>
      <c r="BZ17" s="50"/>
      <c r="CA17" s="52"/>
      <c r="CB17" s="51"/>
      <c r="CC17" s="51"/>
      <c r="CD17" s="51"/>
      <c r="CE17" s="51"/>
      <c r="CF17" s="51"/>
      <c r="CG17" s="51"/>
      <c r="CH17" s="51"/>
      <c r="CI17" s="51"/>
      <c r="CJ17" s="51"/>
      <c r="CK17" s="51"/>
      <c r="CL17" s="51"/>
      <c r="CM17" s="51"/>
      <c r="CN17" s="51"/>
      <c r="CO17" s="51"/>
      <c r="CP17" s="51"/>
      <c r="CQ17" s="52"/>
      <c r="CR17" s="50"/>
      <c r="CS17" s="50"/>
      <c r="CT17" s="50"/>
      <c r="CU17" s="52"/>
      <c r="CV17" s="108"/>
      <c r="CW17" s="51"/>
      <c r="CX17" s="51"/>
      <c r="CY17" s="51"/>
      <c r="CZ17" s="51"/>
      <c r="DA17" s="51"/>
      <c r="DB17" s="51"/>
      <c r="DC17" s="51"/>
      <c r="DD17" s="51"/>
      <c r="DE17" s="51"/>
      <c r="DF17" s="51"/>
      <c r="DG17" s="51"/>
      <c r="DH17" s="51"/>
      <c r="DI17" s="51"/>
      <c r="DJ17" s="51"/>
      <c r="DK17" s="51"/>
      <c r="DL17" s="51"/>
      <c r="DM17" s="51"/>
      <c r="DN17" s="51"/>
      <c r="DO17" s="51"/>
      <c r="DP17" s="51"/>
      <c r="DQ17" s="52"/>
      <c r="DR17" s="108"/>
      <c r="DS17" s="51"/>
      <c r="DT17" s="51"/>
      <c r="DU17" s="51"/>
      <c r="DV17" s="51"/>
      <c r="DW17" s="51"/>
      <c r="DX17" s="51"/>
      <c r="DY17" s="51"/>
      <c r="DZ17" s="51"/>
      <c r="EA17" s="51"/>
      <c r="EB17" s="51"/>
      <c r="EC17" s="51"/>
      <c r="ED17" s="51"/>
      <c r="EE17" s="51"/>
      <c r="EF17" s="51"/>
      <c r="EG17" s="51"/>
      <c r="EH17" s="51"/>
      <c r="EI17" s="51"/>
      <c r="EJ17" s="51"/>
      <c r="EK17" s="51"/>
      <c r="EL17" s="51"/>
      <c r="EM17" s="51"/>
      <c r="EN17" s="51"/>
      <c r="EO17" s="52"/>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6"/>
      <c r="FP17" s="87">
        <v>0.27380952380952378</v>
      </c>
      <c r="FQ17" s="87">
        <v>0.2142857142857143</v>
      </c>
      <c r="FR17" s="87">
        <v>0.3214285714285714</v>
      </c>
      <c r="FS17" s="87">
        <v>0.19047619047619049</v>
      </c>
      <c r="FT17" s="87">
        <v>0</v>
      </c>
      <c r="FU17" s="87">
        <v>0</v>
      </c>
      <c r="FV17" s="87">
        <v>0.27380952380952378</v>
      </c>
      <c r="FW17" s="87">
        <v>0.2142857142857143</v>
      </c>
      <c r="FX17" s="87">
        <v>0.3214285714285714</v>
      </c>
      <c r="FY17" s="87">
        <v>0.19047619047619049</v>
      </c>
      <c r="FZ17" s="87">
        <v>0</v>
      </c>
      <c r="GA17" s="86">
        <v>0</v>
      </c>
      <c r="GB17" s="59">
        <v>0.10476190476190475</v>
      </c>
      <c r="GC17" s="59">
        <v>6.6666666666666666E-2</v>
      </c>
      <c r="GD17" s="59">
        <v>5.7142857142857148E-2</v>
      </c>
      <c r="GE17" s="59">
        <v>0.2476190476190476</v>
      </c>
      <c r="GF17" s="59">
        <v>6.6666666666666652E-2</v>
      </c>
      <c r="GG17" s="59">
        <v>7.6190476190476183E-2</v>
      </c>
      <c r="GH17" s="59">
        <v>1.9047619047619046E-2</v>
      </c>
      <c r="GI17" s="59">
        <v>5.7142857142857141E-2</v>
      </c>
      <c r="GJ17" s="59">
        <v>4.7619047619047616E-2</v>
      </c>
      <c r="GK17" s="59">
        <v>0.13333333333333333</v>
      </c>
      <c r="GL17" s="59">
        <v>5.7142857142857134E-2</v>
      </c>
      <c r="GM17" s="59">
        <v>0</v>
      </c>
      <c r="GN17" s="59">
        <v>0</v>
      </c>
      <c r="GO17" s="59">
        <v>6.6666666666666666E-2</v>
      </c>
      <c r="GP17" s="59">
        <v>0</v>
      </c>
      <c r="GQ17" s="96"/>
      <c r="GR17" s="87"/>
      <c r="GS17" s="86"/>
      <c r="GT17" s="87">
        <v>0.26190476190476186</v>
      </c>
      <c r="GU17" s="87">
        <v>0.21428571428571427</v>
      </c>
      <c r="GV17" s="87">
        <v>0</v>
      </c>
      <c r="GW17" s="87">
        <v>0.16666666666666666</v>
      </c>
      <c r="GX17" s="87">
        <v>2.3809523809523808E-2</v>
      </c>
      <c r="GY17" s="87">
        <v>9.5238095238095233E-2</v>
      </c>
      <c r="GZ17" s="87">
        <v>7.1428571428571425E-2</v>
      </c>
      <c r="HA17" s="86">
        <v>0.16666666666666666</v>
      </c>
      <c r="HB17" s="87">
        <v>6.6666666666666666E-2</v>
      </c>
      <c r="HC17" s="87">
        <v>0</v>
      </c>
      <c r="HD17" s="87">
        <v>1.9047619047619046E-2</v>
      </c>
      <c r="HE17" s="87">
        <v>4.7619047619047616E-2</v>
      </c>
      <c r="HF17" s="87">
        <v>0</v>
      </c>
      <c r="HG17" s="87">
        <v>9.5238095238095229E-3</v>
      </c>
      <c r="HH17" s="87">
        <v>2.8571428571428574E-2</v>
      </c>
      <c r="HI17" s="87">
        <v>0.29523809523809524</v>
      </c>
      <c r="HJ17" s="87">
        <v>0.11428571428571428</v>
      </c>
      <c r="HK17" s="87">
        <v>2.8571428571428567E-2</v>
      </c>
      <c r="HL17" s="87">
        <v>0.16190476190476191</v>
      </c>
      <c r="HM17" s="87">
        <v>9.5238095238095229E-3</v>
      </c>
      <c r="HN17" s="87">
        <v>0.21904761904761905</v>
      </c>
      <c r="HO17" s="87">
        <v>0</v>
      </c>
      <c r="HP17" s="85">
        <v>0</v>
      </c>
      <c r="HQ17" s="86"/>
      <c r="HR17" s="87">
        <v>0.71400000000000008</v>
      </c>
      <c r="HS17" s="87">
        <v>0.42899999999999999</v>
      </c>
      <c r="HT17" s="87">
        <v>0</v>
      </c>
      <c r="HU17" s="87">
        <v>0</v>
      </c>
      <c r="HV17" s="87">
        <v>0.42899999999999999</v>
      </c>
      <c r="HW17" s="87">
        <v>0.28600000000000003</v>
      </c>
      <c r="HX17" s="86">
        <v>0</v>
      </c>
      <c r="HY17" s="87">
        <v>0.12478991596638656</v>
      </c>
      <c r="HZ17" s="87">
        <v>8.4321506380329911E-2</v>
      </c>
      <c r="IA17" s="87">
        <v>7.3399730262475357E-2</v>
      </c>
      <c r="IB17" s="87">
        <v>7.8867102396514163E-2</v>
      </c>
      <c r="IC17" s="87">
        <v>0.1372549019607843</v>
      </c>
      <c r="ID17" s="87">
        <v>5.6657848324514995E-2</v>
      </c>
      <c r="IE17" s="87">
        <v>5.8915343915343921E-2</v>
      </c>
      <c r="IF17" s="87">
        <v>5.3447971781305115E-2</v>
      </c>
      <c r="IG17" s="87">
        <v>5.6657848324514995E-2</v>
      </c>
      <c r="IH17" s="87">
        <v>5.7019400352733687E-2</v>
      </c>
      <c r="II17" s="87">
        <v>5.8915343915343921E-2</v>
      </c>
      <c r="IJ17" s="87">
        <v>5.4285714285714284E-2</v>
      </c>
      <c r="IK17" s="87">
        <v>5.249559082892416E-2</v>
      </c>
      <c r="IL17" s="87">
        <v>5.2971781305114637E-2</v>
      </c>
      <c r="IM17" s="85">
        <v>0</v>
      </c>
      <c r="IN17" s="86"/>
      <c r="IO17" s="87">
        <v>0.33333333333333331</v>
      </c>
      <c r="IP17" s="87">
        <v>0.5</v>
      </c>
      <c r="IQ17" s="87">
        <v>0.66666666666666663</v>
      </c>
      <c r="IR17" s="87">
        <v>0.66666666666666663</v>
      </c>
      <c r="IS17" s="87">
        <v>-0.16666666666666666</v>
      </c>
      <c r="IT17" s="87">
        <v>0.33333333333333331</v>
      </c>
      <c r="IU17" s="86">
        <v>0.66666666666666663</v>
      </c>
      <c r="IV17" s="87">
        <v>0.5714285714285714</v>
      </c>
      <c r="IW17" s="87">
        <v>0.42857142857142855</v>
      </c>
      <c r="IX17" s="87">
        <v>0.5714285714285714</v>
      </c>
      <c r="IY17" s="87">
        <v>0.14285714285714285</v>
      </c>
      <c r="IZ17" s="87">
        <v>-0.42857142857142855</v>
      </c>
      <c r="JA17" s="87">
        <v>0.14285714285714285</v>
      </c>
      <c r="JB17" s="87">
        <v>-0.7142857142857143</v>
      </c>
      <c r="JC17" s="87">
        <v>0.2857142857142857</v>
      </c>
      <c r="JD17" s="87">
        <v>0.14285714285714285</v>
      </c>
      <c r="JE17" s="87">
        <v>0.5714285714285714</v>
      </c>
      <c r="JF17" s="85">
        <v>0</v>
      </c>
      <c r="JG17" s="86"/>
      <c r="JH17" s="87">
        <v>6.6666666666666652E-2</v>
      </c>
      <c r="JI17" s="87">
        <v>6.6666666666666666E-2</v>
      </c>
      <c r="JJ17" s="87">
        <v>8.5714285714285715E-2</v>
      </c>
      <c r="JK17" s="87">
        <v>9.5238095238095233E-2</v>
      </c>
      <c r="JL17" s="87">
        <v>0.18095238095238092</v>
      </c>
      <c r="JM17" s="87">
        <v>0</v>
      </c>
      <c r="JN17" s="87">
        <v>0.26666666666666666</v>
      </c>
      <c r="JO17" s="87">
        <v>6.6666666666666666E-2</v>
      </c>
      <c r="JP17" s="87">
        <v>8.5714285714285729E-2</v>
      </c>
      <c r="JQ17" s="87">
        <v>8.5714285714285715E-2</v>
      </c>
      <c r="JR17" s="85">
        <v>0</v>
      </c>
      <c r="JS17" s="86"/>
      <c r="JT17" s="85">
        <v>0.14300000000000002</v>
      </c>
      <c r="JU17" s="87">
        <v>0.28600000000000003</v>
      </c>
      <c r="JV17" s="87">
        <v>0.28600000000000003</v>
      </c>
      <c r="JW17" s="87">
        <v>0.57100000000000006</v>
      </c>
      <c r="JX17" s="87">
        <v>0.57100000000000006</v>
      </c>
      <c r="JY17" s="87">
        <v>0</v>
      </c>
      <c r="JZ17" s="87">
        <v>0.14300000000000002</v>
      </c>
      <c r="KA17" s="87">
        <v>0.14300000000000002</v>
      </c>
      <c r="KB17" s="87">
        <v>0.28600000000000003</v>
      </c>
      <c r="KC17" s="87">
        <v>0.14300000000000002</v>
      </c>
      <c r="KD17" s="85">
        <v>0.14300000000000002</v>
      </c>
      <c r="KE17" s="86"/>
      <c r="KF17" s="85">
        <v>-0.7142857142857143</v>
      </c>
      <c r="KG17" s="85">
        <v>0</v>
      </c>
      <c r="KH17" s="85">
        <v>0.8571428571428571</v>
      </c>
      <c r="KI17" s="85">
        <v>0.8571428571428571</v>
      </c>
      <c r="KJ17" s="85">
        <v>0</v>
      </c>
      <c r="KK17" s="85">
        <v>0</v>
      </c>
      <c r="KL17" s="85">
        <v>0</v>
      </c>
      <c r="KM17" s="85">
        <v>0.14285714285714285</v>
      </c>
      <c r="KN17" s="94"/>
      <c r="KO17" s="87"/>
      <c r="KP17" s="87"/>
      <c r="KQ17" s="87"/>
      <c r="KR17" s="87"/>
      <c r="KS17" s="87"/>
      <c r="KT17" s="86"/>
      <c r="KU17" s="53">
        <v>0.31428571428571428</v>
      </c>
      <c r="KV17" s="53">
        <v>0.17698412698412697</v>
      </c>
      <c r="KW17" s="53">
        <v>0.27261904761904759</v>
      </c>
      <c r="KX17" s="53">
        <v>0.16944444444444445</v>
      </c>
      <c r="KY17" s="53">
        <v>6.6666666666666666E-2</v>
      </c>
      <c r="KZ17" s="93">
        <v>0.28055555555555556</v>
      </c>
      <c r="LA17" s="93">
        <v>0.20500000000000002</v>
      </c>
      <c r="LB17" s="93">
        <v>0.26944444444444443</v>
      </c>
      <c r="LC17" s="93">
        <v>0.17833333333333334</v>
      </c>
      <c r="LD17" s="98">
        <v>6.6666666666666666E-2</v>
      </c>
      <c r="LE17" s="87"/>
      <c r="LF17" s="87"/>
      <c r="LG17" s="87"/>
      <c r="LH17" s="87"/>
      <c r="LI17" s="87"/>
      <c r="LJ17" s="86"/>
      <c r="LK17" s="87"/>
      <c r="LL17" s="87"/>
      <c r="LM17" s="87"/>
      <c r="LN17" s="87"/>
      <c r="LO17" s="85"/>
      <c r="LP17" s="86"/>
      <c r="LQ17" s="87">
        <v>0.66700000000000004</v>
      </c>
      <c r="LR17" s="87">
        <v>0.66700000000000004</v>
      </c>
      <c r="LS17" s="87">
        <v>0.66700000000000004</v>
      </c>
      <c r="LT17" s="87">
        <v>0</v>
      </c>
      <c r="LU17" s="87">
        <v>0.33299999999999996</v>
      </c>
      <c r="LV17" s="87">
        <v>0.33299999999999996</v>
      </c>
      <c r="LW17" s="87">
        <v>0.33299999999999996</v>
      </c>
      <c r="LX17" s="85">
        <v>0</v>
      </c>
      <c r="LY17" s="85"/>
      <c r="LZ17" s="86"/>
      <c r="MA17" s="87"/>
      <c r="MB17" s="87"/>
      <c r="MC17" s="87"/>
      <c r="MD17" s="87"/>
      <c r="ME17" s="87"/>
      <c r="MF17" s="87"/>
      <c r="MG17" s="87"/>
      <c r="MH17" s="85"/>
      <c r="MI17" s="86"/>
      <c r="MJ17" s="87"/>
      <c r="MK17" s="87"/>
      <c r="ML17" s="87"/>
      <c r="MM17" s="87"/>
      <c r="MN17" s="87"/>
      <c r="MO17" s="86"/>
      <c r="MP17" s="87"/>
      <c r="MQ17" s="87"/>
      <c r="MR17" s="87"/>
      <c r="MS17" s="87"/>
      <c r="MT17" s="85"/>
      <c r="MU17" s="86"/>
      <c r="MV17" s="87">
        <v>0</v>
      </c>
      <c r="MW17" s="87">
        <v>1</v>
      </c>
      <c r="MX17" s="87">
        <v>1</v>
      </c>
      <c r="MY17" s="87">
        <v>0</v>
      </c>
      <c r="MZ17" s="87">
        <v>0</v>
      </c>
      <c r="NA17" s="87">
        <v>1</v>
      </c>
      <c r="NB17" s="87">
        <v>0</v>
      </c>
      <c r="NC17" s="85">
        <v>0</v>
      </c>
      <c r="ND17" s="86"/>
      <c r="NE17" s="85"/>
      <c r="NF17" s="87"/>
      <c r="NG17" s="87"/>
      <c r="NH17" s="87"/>
      <c r="NI17" s="87"/>
      <c r="NJ17" s="87"/>
      <c r="NK17" s="87"/>
      <c r="NL17" s="85"/>
      <c r="NM17" s="86"/>
      <c r="NN17" s="87"/>
      <c r="NO17" s="87"/>
      <c r="NP17" s="87"/>
      <c r="NQ17" s="87"/>
      <c r="NR17" s="87"/>
      <c r="NS17" s="86"/>
      <c r="NT17" s="87"/>
      <c r="NU17" s="87"/>
      <c r="NV17" s="87"/>
      <c r="NW17" s="87"/>
      <c r="NX17" s="85"/>
      <c r="NY17" s="86"/>
      <c r="NZ17" s="87"/>
      <c r="OA17" s="87"/>
      <c r="OB17" s="87"/>
      <c r="OC17" s="87"/>
      <c r="OD17" s="87"/>
      <c r="OE17" s="87"/>
      <c r="OF17" s="87"/>
      <c r="OG17" s="85"/>
      <c r="OH17" s="86"/>
      <c r="OI17" s="85"/>
      <c r="OJ17" s="87"/>
      <c r="OK17" s="87"/>
      <c r="OL17" s="87"/>
      <c r="OM17" s="87"/>
      <c r="ON17" s="87"/>
      <c r="OO17" s="87"/>
      <c r="OP17" s="85"/>
      <c r="OQ17" s="86"/>
      <c r="OR17" s="87"/>
      <c r="OS17" s="87"/>
      <c r="OT17" s="87"/>
      <c r="OU17" s="87"/>
      <c r="OV17" s="85"/>
      <c r="OW17" s="86"/>
      <c r="OX17" s="87"/>
      <c r="OY17" s="87"/>
      <c r="OZ17" s="87"/>
      <c r="PA17" s="87"/>
      <c r="PB17" s="85"/>
      <c r="PC17" s="86"/>
      <c r="PD17" s="87"/>
      <c r="PE17" s="87"/>
      <c r="PF17" s="87"/>
      <c r="PG17" s="87"/>
      <c r="PH17" s="87"/>
      <c r="PI17" s="87"/>
      <c r="PJ17" s="87"/>
      <c r="PK17" s="85"/>
      <c r="PL17" s="86"/>
      <c r="PM17" s="85"/>
      <c r="PN17" s="87"/>
      <c r="PO17" s="87"/>
      <c r="PP17" s="87"/>
      <c r="PQ17" s="87"/>
      <c r="PR17" s="87"/>
      <c r="PS17" s="87"/>
      <c r="PT17" s="85"/>
      <c r="PU17" s="86"/>
      <c r="PV17" s="87">
        <v>0.30952380952380948</v>
      </c>
      <c r="PW17" s="87">
        <v>4.7619047619047616E-2</v>
      </c>
      <c r="PX17" s="87">
        <v>0.16666666666666666</v>
      </c>
      <c r="PY17" s="87">
        <v>0.21428571428571427</v>
      </c>
      <c r="PZ17" s="87">
        <v>4.7619047619047616E-2</v>
      </c>
      <c r="QA17" s="87">
        <v>9.5238095238095233E-2</v>
      </c>
      <c r="QB17" s="87">
        <v>2.3809523809523808E-2</v>
      </c>
      <c r="QC17" s="85">
        <v>9.5238095238095233E-2</v>
      </c>
      <c r="QD17" s="86"/>
      <c r="QE17" s="85">
        <v>9.5238095238095233E-2</v>
      </c>
      <c r="QF17" s="87">
        <v>0</v>
      </c>
      <c r="QG17" s="87">
        <v>4.7619047619047616E-2</v>
      </c>
      <c r="QH17" s="87">
        <v>2.3809523809523808E-2</v>
      </c>
      <c r="QI17" s="87">
        <v>0.38095238095238093</v>
      </c>
      <c r="QJ17" s="87">
        <v>0.14285714285714285</v>
      </c>
      <c r="QK17" s="87">
        <v>0.21428571428571427</v>
      </c>
      <c r="QL17" s="85">
        <v>9.5238095238095233E-2</v>
      </c>
      <c r="QM17" s="86"/>
      <c r="QN17" s="87">
        <v>0.26190476190476186</v>
      </c>
      <c r="QO17" s="87">
        <v>0.26190476190476186</v>
      </c>
      <c r="QP17" s="87">
        <v>0.21428571428571427</v>
      </c>
      <c r="QQ17" s="87">
        <v>7.1428571428571425E-2</v>
      </c>
      <c r="QR17" s="87">
        <v>0</v>
      </c>
      <c r="QS17" s="87">
        <v>0.16666666666666666</v>
      </c>
      <c r="QT17" s="87">
        <v>2.3809523809523808E-2</v>
      </c>
      <c r="QU17" s="85">
        <v>0</v>
      </c>
      <c r="QV17" s="17"/>
      <c r="QW17" s="49"/>
      <c r="QX17" s="19"/>
      <c r="QY17" s="19"/>
      <c r="QZ17" s="17"/>
      <c r="RA17" s="49"/>
      <c r="RB17" s="19"/>
      <c r="RC17" s="19"/>
      <c r="RD17" s="17"/>
      <c r="RE17" s="49"/>
      <c r="RF17" s="19"/>
      <c r="RG17" s="19"/>
      <c r="RH17" s="17"/>
      <c r="RI17" s="49"/>
      <c r="RJ17" s="19"/>
      <c r="RK17" s="19"/>
      <c r="RL17" s="17"/>
      <c r="RM17" s="361"/>
    </row>
    <row r="18" spans="1:481" s="105" customFormat="1" x14ac:dyDescent="0.25">
      <c r="A18" s="107">
        <v>40878</v>
      </c>
      <c r="B18" s="108"/>
      <c r="C18" s="52"/>
      <c r="D18" s="108"/>
      <c r="E18" s="51"/>
      <c r="F18" s="51"/>
      <c r="G18" s="52"/>
      <c r="H18" s="51"/>
      <c r="I18" s="51"/>
      <c r="J18" s="51"/>
      <c r="K18" s="51"/>
      <c r="L18" s="51"/>
      <c r="M18" s="51"/>
      <c r="N18" s="51"/>
      <c r="O18" s="51"/>
      <c r="P18" s="51"/>
      <c r="Q18" s="51"/>
      <c r="R18" s="51"/>
      <c r="S18" s="51"/>
      <c r="T18" s="51"/>
      <c r="U18" s="51"/>
      <c r="V18" s="51"/>
      <c r="W18" s="51"/>
      <c r="X18" s="108"/>
      <c r="Y18" s="51"/>
      <c r="Z18" s="51"/>
      <c r="AA18" s="51"/>
      <c r="AB18" s="108"/>
      <c r="AC18" s="51"/>
      <c r="AD18" s="51"/>
      <c r="AE18" s="51"/>
      <c r="AF18" s="51"/>
      <c r="AG18" s="51"/>
      <c r="AH18" s="51"/>
      <c r="AI18" s="51"/>
      <c r="AJ18" s="51"/>
      <c r="AK18" s="51"/>
      <c r="AL18" s="51"/>
      <c r="AM18" s="51"/>
      <c r="AN18" s="51"/>
      <c r="AO18" s="51"/>
      <c r="AP18" s="51"/>
      <c r="AQ18" s="51"/>
      <c r="AR18" s="51"/>
      <c r="AS18" s="51"/>
      <c r="AT18" s="51"/>
      <c r="AU18" s="51"/>
      <c r="AV18" s="51"/>
      <c r="AW18" s="52"/>
      <c r="AX18" s="108"/>
      <c r="AY18" s="51"/>
      <c r="AZ18" s="51"/>
      <c r="BA18" s="51"/>
      <c r="BB18" s="51"/>
      <c r="BC18" s="51"/>
      <c r="BD18" s="51"/>
      <c r="BE18" s="51"/>
      <c r="BF18" s="51"/>
      <c r="BG18" s="51"/>
      <c r="BH18" s="51"/>
      <c r="BI18" s="51"/>
      <c r="BJ18" s="51"/>
      <c r="BK18" s="51"/>
      <c r="BL18" s="51"/>
      <c r="BM18" s="51"/>
      <c r="BN18" s="51"/>
      <c r="BO18" s="51"/>
      <c r="BP18" s="51"/>
      <c r="BQ18" s="51"/>
      <c r="BR18" s="51"/>
      <c r="BS18" s="51"/>
      <c r="BT18" s="51"/>
      <c r="BU18" s="52"/>
      <c r="BV18" s="108"/>
      <c r="BW18" s="52"/>
      <c r="BX18" s="50"/>
      <c r="BY18" s="50"/>
      <c r="BZ18" s="50"/>
      <c r="CA18" s="52"/>
      <c r="CB18" s="51"/>
      <c r="CC18" s="51"/>
      <c r="CD18" s="51"/>
      <c r="CE18" s="51"/>
      <c r="CF18" s="51"/>
      <c r="CG18" s="51"/>
      <c r="CH18" s="51"/>
      <c r="CI18" s="51"/>
      <c r="CJ18" s="51"/>
      <c r="CK18" s="51"/>
      <c r="CL18" s="51"/>
      <c r="CM18" s="51"/>
      <c r="CN18" s="51"/>
      <c r="CO18" s="51"/>
      <c r="CP18" s="51"/>
      <c r="CQ18" s="52"/>
      <c r="CR18" s="50"/>
      <c r="CS18" s="50"/>
      <c r="CT18" s="50"/>
      <c r="CU18" s="52"/>
      <c r="CV18" s="108"/>
      <c r="CW18" s="51"/>
      <c r="CX18" s="51"/>
      <c r="CY18" s="51"/>
      <c r="CZ18" s="51"/>
      <c r="DA18" s="51"/>
      <c r="DB18" s="51"/>
      <c r="DC18" s="51"/>
      <c r="DD18" s="51"/>
      <c r="DE18" s="51"/>
      <c r="DF18" s="51"/>
      <c r="DG18" s="51"/>
      <c r="DH18" s="51"/>
      <c r="DI18" s="51"/>
      <c r="DJ18" s="51"/>
      <c r="DK18" s="51"/>
      <c r="DL18" s="51"/>
      <c r="DM18" s="51"/>
      <c r="DN18" s="51"/>
      <c r="DO18" s="51"/>
      <c r="DP18" s="51"/>
      <c r="DQ18" s="52"/>
      <c r="DR18" s="108"/>
      <c r="DS18" s="51"/>
      <c r="DT18" s="51"/>
      <c r="DU18" s="51"/>
      <c r="DV18" s="51"/>
      <c r="DW18" s="51"/>
      <c r="DX18" s="51"/>
      <c r="DY18" s="51"/>
      <c r="DZ18" s="51"/>
      <c r="EA18" s="51"/>
      <c r="EB18" s="51"/>
      <c r="EC18" s="51"/>
      <c r="ED18" s="51"/>
      <c r="EE18" s="51"/>
      <c r="EF18" s="51"/>
      <c r="EG18" s="51"/>
      <c r="EH18" s="51"/>
      <c r="EI18" s="51"/>
      <c r="EJ18" s="51"/>
      <c r="EK18" s="51"/>
      <c r="EL18" s="51"/>
      <c r="EM18" s="51"/>
      <c r="EN18" s="51"/>
      <c r="EO18" s="52"/>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6"/>
      <c r="FP18" s="87">
        <v>0.2142857142857143</v>
      </c>
      <c r="FQ18" s="87">
        <v>0.3214285714285714</v>
      </c>
      <c r="FR18" s="87">
        <v>0.3214285714285714</v>
      </c>
      <c r="FS18" s="87">
        <v>0.14285714285714285</v>
      </c>
      <c r="FT18" s="87">
        <v>0</v>
      </c>
      <c r="FU18" s="87">
        <v>0</v>
      </c>
      <c r="FV18" s="87">
        <v>0.2142857142857143</v>
      </c>
      <c r="FW18" s="87">
        <v>0.3214285714285714</v>
      </c>
      <c r="FX18" s="87">
        <v>0.3214285714285714</v>
      </c>
      <c r="FY18" s="87">
        <v>0.14285714285714285</v>
      </c>
      <c r="FZ18" s="87">
        <v>0</v>
      </c>
      <c r="GA18" s="86">
        <v>0</v>
      </c>
      <c r="GB18" s="59">
        <v>0.19047619047619047</v>
      </c>
      <c r="GC18" s="59">
        <v>5.7142857142857134E-2</v>
      </c>
      <c r="GD18" s="59">
        <v>0.10476190476190475</v>
      </c>
      <c r="GE18" s="59">
        <v>0.14285714285714285</v>
      </c>
      <c r="GF18" s="59">
        <v>0.10476190476190475</v>
      </c>
      <c r="GG18" s="59">
        <v>9.5238095238095229E-3</v>
      </c>
      <c r="GH18" s="59">
        <v>9.5238095238095229E-3</v>
      </c>
      <c r="GI18" s="59">
        <v>7.6190476190476183E-2</v>
      </c>
      <c r="GJ18" s="59">
        <v>0</v>
      </c>
      <c r="GK18" s="59">
        <v>0.10476190476190476</v>
      </c>
      <c r="GL18" s="59">
        <v>3.8095238095238092E-2</v>
      </c>
      <c r="GM18" s="59">
        <v>8.5714285714285715E-2</v>
      </c>
      <c r="GN18" s="59">
        <v>4.7619047619047616E-2</v>
      </c>
      <c r="GO18" s="59">
        <v>2.8571428571428567E-2</v>
      </c>
      <c r="GP18" s="59">
        <v>0</v>
      </c>
      <c r="GQ18" s="96"/>
      <c r="GR18" s="87"/>
      <c r="GS18" s="86"/>
      <c r="GT18" s="87">
        <v>0.26190476190476186</v>
      </c>
      <c r="GU18" s="87">
        <v>7.1428571428571425E-2</v>
      </c>
      <c r="GV18" s="87">
        <v>7.1428571428571425E-2</v>
      </c>
      <c r="GW18" s="87">
        <v>0.16666666666666666</v>
      </c>
      <c r="GX18" s="87">
        <v>0</v>
      </c>
      <c r="GY18" s="87">
        <v>0.11904761904761904</v>
      </c>
      <c r="GZ18" s="87">
        <v>7.1428571428571425E-2</v>
      </c>
      <c r="HA18" s="86">
        <v>0.19047619047619047</v>
      </c>
      <c r="HB18" s="87">
        <v>8.5714285714285715E-2</v>
      </c>
      <c r="HC18" s="87">
        <v>9.5238095238095229E-3</v>
      </c>
      <c r="HD18" s="87">
        <v>9.5238095238095229E-3</v>
      </c>
      <c r="HE18" s="87">
        <v>9.5238095238095229E-3</v>
      </c>
      <c r="HF18" s="87">
        <v>0</v>
      </c>
      <c r="HG18" s="87">
        <v>0</v>
      </c>
      <c r="HH18" s="87">
        <v>2.8571428571428567E-2</v>
      </c>
      <c r="HI18" s="87">
        <v>0.30476190476190473</v>
      </c>
      <c r="HJ18" s="87">
        <v>0.1238095238095238</v>
      </c>
      <c r="HK18" s="87">
        <v>3.8095238095238092E-2</v>
      </c>
      <c r="HL18" s="87">
        <v>0.17142857142857143</v>
      </c>
      <c r="HM18" s="87">
        <v>0</v>
      </c>
      <c r="HN18" s="87">
        <v>0.21904761904761905</v>
      </c>
      <c r="HO18" s="87">
        <v>0</v>
      </c>
      <c r="HP18" s="85">
        <v>0</v>
      </c>
      <c r="HQ18" s="86"/>
      <c r="HR18" s="87">
        <v>0.71400000000000008</v>
      </c>
      <c r="HS18" s="87">
        <v>0.57100000000000006</v>
      </c>
      <c r="HT18" s="87">
        <v>0</v>
      </c>
      <c r="HU18" s="87">
        <v>0</v>
      </c>
      <c r="HV18" s="87">
        <v>0.57100000000000006</v>
      </c>
      <c r="HW18" s="87">
        <v>0.14300000000000002</v>
      </c>
      <c r="HX18" s="86">
        <v>0</v>
      </c>
      <c r="HY18" s="87">
        <v>0.1372549019607843</v>
      </c>
      <c r="HZ18" s="87">
        <v>5.7000000000000002E-2</v>
      </c>
      <c r="IA18" s="87">
        <v>5.2583333333333329E-2</v>
      </c>
      <c r="IB18" s="87">
        <v>7.9191176470588237E-2</v>
      </c>
      <c r="IC18" s="87">
        <v>0.1372549019607843</v>
      </c>
      <c r="ID18" s="87">
        <v>5.7198412698412693E-2</v>
      </c>
      <c r="IE18" s="87">
        <v>5.7198412698412693E-2</v>
      </c>
      <c r="IF18" s="87">
        <v>5.2781746031746027E-2</v>
      </c>
      <c r="IG18" s="87">
        <v>5.2682539682539685E-2</v>
      </c>
      <c r="IH18" s="87">
        <v>6.1921335200746962E-2</v>
      </c>
      <c r="II18" s="87">
        <v>7.0357843137254905E-2</v>
      </c>
      <c r="IJ18" s="87">
        <v>4.4345238095238097E-2</v>
      </c>
      <c r="IK18" s="87">
        <v>5.992063492063493E-2</v>
      </c>
      <c r="IL18" s="87">
        <v>8.0309523809523803E-2</v>
      </c>
      <c r="IM18" s="85">
        <v>0</v>
      </c>
      <c r="IN18" s="86"/>
      <c r="IO18" s="87">
        <v>0.16666666666666666</v>
      </c>
      <c r="IP18" s="87">
        <v>0.5</v>
      </c>
      <c r="IQ18" s="87">
        <v>0.5</v>
      </c>
      <c r="IR18" s="87">
        <v>0.5</v>
      </c>
      <c r="IS18" s="87">
        <v>0</v>
      </c>
      <c r="IT18" s="87">
        <v>0.16666666666666666</v>
      </c>
      <c r="IU18" s="86">
        <v>0.66666666666666663</v>
      </c>
      <c r="IV18" s="87">
        <v>0.5714285714285714</v>
      </c>
      <c r="IW18" s="87">
        <v>0.5714285714285714</v>
      </c>
      <c r="IX18" s="87">
        <v>0.8571428571428571</v>
      </c>
      <c r="IY18" s="87">
        <v>0.2857142857142857</v>
      </c>
      <c r="IZ18" s="87">
        <v>-0.5714285714285714</v>
      </c>
      <c r="JA18" s="87">
        <v>0.14285714285714285</v>
      </c>
      <c r="JB18" s="87">
        <v>-0.7142857142857143</v>
      </c>
      <c r="JC18" s="87">
        <v>-0.14285714285714285</v>
      </c>
      <c r="JD18" s="87">
        <v>-0.14285714285714285</v>
      </c>
      <c r="JE18" s="87">
        <v>0.7142857142857143</v>
      </c>
      <c r="JF18" s="85">
        <v>0</v>
      </c>
      <c r="JG18" s="86"/>
      <c r="JH18" s="87">
        <v>7.6190476190476183E-2</v>
      </c>
      <c r="JI18" s="87">
        <v>7.6190476190476183E-2</v>
      </c>
      <c r="JJ18" s="87">
        <v>3.8095238095238099E-2</v>
      </c>
      <c r="JK18" s="87">
        <v>4.7619047619047616E-2</v>
      </c>
      <c r="JL18" s="87">
        <v>0.2857142857142857</v>
      </c>
      <c r="JM18" s="87">
        <v>1.9047619047619046E-2</v>
      </c>
      <c r="JN18" s="87">
        <v>0.17142857142857143</v>
      </c>
      <c r="JO18" s="87">
        <v>9.5238095238095233E-2</v>
      </c>
      <c r="JP18" s="87">
        <v>0.11428571428571428</v>
      </c>
      <c r="JQ18" s="87">
        <v>7.6190476190476183E-2</v>
      </c>
      <c r="JR18" s="85">
        <v>0</v>
      </c>
      <c r="JS18" s="86"/>
      <c r="JT18" s="85">
        <v>0</v>
      </c>
      <c r="JU18" s="87">
        <v>0.28600000000000003</v>
      </c>
      <c r="JV18" s="87">
        <v>0.28600000000000003</v>
      </c>
      <c r="JW18" s="87">
        <v>0.14300000000000002</v>
      </c>
      <c r="JX18" s="87">
        <v>0.71400000000000008</v>
      </c>
      <c r="JY18" s="87">
        <v>0.14300000000000002</v>
      </c>
      <c r="JZ18" s="87">
        <v>0.14300000000000002</v>
      </c>
      <c r="KA18" s="87">
        <v>0</v>
      </c>
      <c r="KB18" s="87">
        <v>0.28600000000000003</v>
      </c>
      <c r="KC18" s="87">
        <v>0.28600000000000003</v>
      </c>
      <c r="KD18" s="85">
        <v>0.14300000000000002</v>
      </c>
      <c r="KE18" s="86"/>
      <c r="KF18" s="85">
        <v>-0.14285714285714285</v>
      </c>
      <c r="KG18" s="85">
        <v>-0.2857142857142857</v>
      </c>
      <c r="KH18" s="85">
        <v>0.2857142857142857</v>
      </c>
      <c r="KI18" s="85">
        <v>0.7142857142857143</v>
      </c>
      <c r="KJ18" s="85">
        <v>-0.14285714285714285</v>
      </c>
      <c r="KK18" s="85">
        <v>0</v>
      </c>
      <c r="KL18" s="85">
        <v>0.14285714285714285</v>
      </c>
      <c r="KM18" s="85">
        <v>-0.2857142857142857</v>
      </c>
      <c r="KN18" s="94"/>
      <c r="KO18" s="87"/>
      <c r="KP18" s="87"/>
      <c r="KQ18" s="87"/>
      <c r="KR18" s="87"/>
      <c r="KS18" s="87"/>
      <c r="KT18" s="86"/>
      <c r="KU18" s="53">
        <v>0.33333333333333331</v>
      </c>
      <c r="KV18" s="53">
        <v>0.17142857142857143</v>
      </c>
      <c r="KW18" s="53">
        <v>0.26666666666666666</v>
      </c>
      <c r="KX18" s="53">
        <v>0.16190476190476191</v>
      </c>
      <c r="KY18" s="53">
        <v>0</v>
      </c>
      <c r="KZ18" s="93">
        <v>0.33333333333333331</v>
      </c>
      <c r="LA18" s="93">
        <v>0.17142857142857143</v>
      </c>
      <c r="LB18" s="93">
        <v>0.26666666666666666</v>
      </c>
      <c r="LC18" s="93">
        <v>0.16190476190476191</v>
      </c>
      <c r="LD18" s="98">
        <v>0</v>
      </c>
      <c r="LE18" s="87"/>
      <c r="LF18" s="87"/>
      <c r="LG18" s="87"/>
      <c r="LH18" s="87"/>
      <c r="LI18" s="87"/>
      <c r="LJ18" s="86"/>
      <c r="LK18" s="87"/>
      <c r="LL18" s="87"/>
      <c r="LM18" s="87"/>
      <c r="LN18" s="87"/>
      <c r="LO18" s="85"/>
      <c r="LP18" s="86"/>
      <c r="LQ18" s="87">
        <v>0.66700000000000004</v>
      </c>
      <c r="LR18" s="87">
        <v>0.66700000000000004</v>
      </c>
      <c r="LS18" s="87">
        <v>0</v>
      </c>
      <c r="LT18" s="87">
        <v>0</v>
      </c>
      <c r="LU18" s="87">
        <v>0.66700000000000004</v>
      </c>
      <c r="LV18" s="87">
        <v>1</v>
      </c>
      <c r="LW18" s="87">
        <v>0.33299999999999996</v>
      </c>
      <c r="LX18" s="85">
        <v>0</v>
      </c>
      <c r="LY18" s="85"/>
      <c r="LZ18" s="86"/>
      <c r="MA18" s="87"/>
      <c r="MB18" s="87"/>
      <c r="MC18" s="87"/>
      <c r="MD18" s="87"/>
      <c r="ME18" s="87"/>
      <c r="MF18" s="87"/>
      <c r="MG18" s="87"/>
      <c r="MH18" s="85"/>
      <c r="MI18" s="86"/>
      <c r="MJ18" s="87"/>
      <c r="MK18" s="87"/>
      <c r="ML18" s="87"/>
      <c r="MM18" s="87"/>
      <c r="MN18" s="87"/>
      <c r="MO18" s="86"/>
      <c r="MP18" s="87"/>
      <c r="MQ18" s="87"/>
      <c r="MR18" s="87"/>
      <c r="MS18" s="87"/>
      <c r="MT18" s="85"/>
      <c r="MU18" s="86"/>
      <c r="MV18" s="87">
        <v>0</v>
      </c>
      <c r="MW18" s="87">
        <v>1</v>
      </c>
      <c r="MX18" s="87">
        <v>0</v>
      </c>
      <c r="MY18" s="87">
        <v>0</v>
      </c>
      <c r="MZ18" s="87">
        <v>0</v>
      </c>
      <c r="NA18" s="87">
        <v>1</v>
      </c>
      <c r="NB18" s="87">
        <v>0</v>
      </c>
      <c r="NC18" s="85">
        <v>0</v>
      </c>
      <c r="ND18" s="86"/>
      <c r="NE18" s="85"/>
      <c r="NF18" s="87"/>
      <c r="NG18" s="87"/>
      <c r="NH18" s="87"/>
      <c r="NI18" s="87"/>
      <c r="NJ18" s="87"/>
      <c r="NK18" s="87"/>
      <c r="NL18" s="85"/>
      <c r="NM18" s="86"/>
      <c r="NN18" s="87"/>
      <c r="NO18" s="87"/>
      <c r="NP18" s="87"/>
      <c r="NQ18" s="87"/>
      <c r="NR18" s="87"/>
      <c r="NS18" s="86"/>
      <c r="NT18" s="87"/>
      <c r="NU18" s="87"/>
      <c r="NV18" s="87"/>
      <c r="NW18" s="87"/>
      <c r="NX18" s="85"/>
      <c r="NY18" s="86"/>
      <c r="NZ18" s="87"/>
      <c r="OA18" s="87"/>
      <c r="OB18" s="87"/>
      <c r="OC18" s="87"/>
      <c r="OD18" s="87"/>
      <c r="OE18" s="87"/>
      <c r="OF18" s="87"/>
      <c r="OG18" s="85"/>
      <c r="OH18" s="86"/>
      <c r="OI18" s="85"/>
      <c r="OJ18" s="87"/>
      <c r="OK18" s="87"/>
      <c r="OL18" s="87"/>
      <c r="OM18" s="87"/>
      <c r="ON18" s="87"/>
      <c r="OO18" s="87"/>
      <c r="OP18" s="85"/>
      <c r="OQ18" s="86"/>
      <c r="OR18" s="87"/>
      <c r="OS18" s="87"/>
      <c r="OT18" s="87"/>
      <c r="OU18" s="87"/>
      <c r="OV18" s="85"/>
      <c r="OW18" s="86"/>
      <c r="OX18" s="87"/>
      <c r="OY18" s="87"/>
      <c r="OZ18" s="87"/>
      <c r="PA18" s="87"/>
      <c r="PB18" s="85"/>
      <c r="PC18" s="86"/>
      <c r="PD18" s="87"/>
      <c r="PE18" s="87"/>
      <c r="PF18" s="87"/>
      <c r="PG18" s="87"/>
      <c r="PH18" s="87"/>
      <c r="PI18" s="87"/>
      <c r="PJ18" s="87"/>
      <c r="PK18" s="85"/>
      <c r="PL18" s="86"/>
      <c r="PM18" s="85"/>
      <c r="PN18" s="87"/>
      <c r="PO18" s="87"/>
      <c r="PP18" s="87"/>
      <c r="PQ18" s="87"/>
      <c r="PR18" s="87"/>
      <c r="PS18" s="87"/>
      <c r="PT18" s="85"/>
      <c r="PU18" s="86"/>
      <c r="PV18" s="87">
        <v>0.30952380952380953</v>
      </c>
      <c r="PW18" s="87">
        <v>7.1428571428571425E-2</v>
      </c>
      <c r="PX18" s="87">
        <v>0.14285714285714285</v>
      </c>
      <c r="PY18" s="87">
        <v>0.23809523809523808</v>
      </c>
      <c r="PZ18" s="87">
        <v>0</v>
      </c>
      <c r="QA18" s="87">
        <v>2.3809523809523808E-2</v>
      </c>
      <c r="QB18" s="87">
        <v>0.16666666666666666</v>
      </c>
      <c r="QC18" s="85">
        <v>4.7619047619047616E-2</v>
      </c>
      <c r="QD18" s="86"/>
      <c r="QE18" s="85">
        <v>0</v>
      </c>
      <c r="QF18" s="87">
        <v>7.1428571428571425E-2</v>
      </c>
      <c r="QG18" s="87">
        <v>7.1428571428571425E-2</v>
      </c>
      <c r="QH18" s="87">
        <v>7.1428571428571425E-2</v>
      </c>
      <c r="QI18" s="87">
        <v>0.3571428571428571</v>
      </c>
      <c r="QJ18" s="87">
        <v>4.7619047619047616E-2</v>
      </c>
      <c r="QK18" s="87">
        <v>0.33333333333333331</v>
      </c>
      <c r="QL18" s="85">
        <v>4.7619047619047616E-2</v>
      </c>
      <c r="QM18" s="86"/>
      <c r="QN18" s="87">
        <v>0.19047619047619047</v>
      </c>
      <c r="QO18" s="87">
        <v>0.23809523809523808</v>
      </c>
      <c r="QP18" s="87">
        <v>0.19047619047619047</v>
      </c>
      <c r="QQ18" s="87">
        <v>4.7619047619047616E-2</v>
      </c>
      <c r="QR18" s="87">
        <v>4.7619047619047616E-2</v>
      </c>
      <c r="QS18" s="87">
        <v>0.2857142857142857</v>
      </c>
      <c r="QT18" s="87">
        <v>0</v>
      </c>
      <c r="QU18" s="85">
        <v>0</v>
      </c>
      <c r="QV18" s="17"/>
      <c r="QW18" s="49"/>
      <c r="QX18" s="19"/>
      <c r="QY18" s="19"/>
      <c r="QZ18" s="17"/>
      <c r="RA18" s="49"/>
      <c r="RB18" s="19"/>
      <c r="RC18" s="19"/>
      <c r="RD18" s="17"/>
      <c r="RE18" s="49"/>
      <c r="RF18" s="19"/>
      <c r="RG18" s="19"/>
      <c r="RH18" s="17"/>
      <c r="RI18" s="49"/>
      <c r="RJ18" s="19"/>
      <c r="RK18" s="19"/>
      <c r="RL18" s="17"/>
      <c r="RM18" s="361"/>
    </row>
    <row r="19" spans="1:481" s="105" customFormat="1" x14ac:dyDescent="0.25">
      <c r="A19" s="107">
        <v>40969</v>
      </c>
      <c r="B19" s="108"/>
      <c r="C19" s="52"/>
      <c r="D19" s="108"/>
      <c r="E19" s="51"/>
      <c r="F19" s="51"/>
      <c r="G19" s="52"/>
      <c r="H19" s="51"/>
      <c r="I19" s="51"/>
      <c r="J19" s="51"/>
      <c r="K19" s="51"/>
      <c r="L19" s="51"/>
      <c r="M19" s="51"/>
      <c r="N19" s="51"/>
      <c r="O19" s="51"/>
      <c r="P19" s="51"/>
      <c r="Q19" s="51"/>
      <c r="R19" s="51"/>
      <c r="S19" s="51"/>
      <c r="T19" s="51"/>
      <c r="U19" s="51"/>
      <c r="V19" s="51"/>
      <c r="W19" s="51"/>
      <c r="X19" s="108"/>
      <c r="Y19" s="51"/>
      <c r="Z19" s="51"/>
      <c r="AA19" s="51"/>
      <c r="AB19" s="108"/>
      <c r="AC19" s="51"/>
      <c r="AD19" s="51"/>
      <c r="AE19" s="51"/>
      <c r="AF19" s="51"/>
      <c r="AG19" s="51"/>
      <c r="AH19" s="51"/>
      <c r="AI19" s="51"/>
      <c r="AJ19" s="51"/>
      <c r="AK19" s="51"/>
      <c r="AL19" s="51"/>
      <c r="AM19" s="51"/>
      <c r="AN19" s="51"/>
      <c r="AO19" s="51"/>
      <c r="AP19" s="51"/>
      <c r="AQ19" s="51"/>
      <c r="AR19" s="51"/>
      <c r="AS19" s="51"/>
      <c r="AT19" s="51"/>
      <c r="AU19" s="51"/>
      <c r="AV19" s="51"/>
      <c r="AW19" s="52"/>
      <c r="AX19" s="108"/>
      <c r="AY19" s="51"/>
      <c r="AZ19" s="51"/>
      <c r="BA19" s="51"/>
      <c r="BB19" s="51"/>
      <c r="BC19" s="51"/>
      <c r="BD19" s="51"/>
      <c r="BE19" s="51"/>
      <c r="BF19" s="51"/>
      <c r="BG19" s="51"/>
      <c r="BH19" s="51"/>
      <c r="BI19" s="51"/>
      <c r="BJ19" s="51"/>
      <c r="BK19" s="51"/>
      <c r="BL19" s="51"/>
      <c r="BM19" s="51"/>
      <c r="BN19" s="51"/>
      <c r="BO19" s="51"/>
      <c r="BP19" s="51"/>
      <c r="BQ19" s="51"/>
      <c r="BR19" s="51"/>
      <c r="BS19" s="51"/>
      <c r="BT19" s="51"/>
      <c r="BU19" s="52"/>
      <c r="BV19" s="108"/>
      <c r="BW19" s="52"/>
      <c r="BX19" s="50"/>
      <c r="BY19" s="50"/>
      <c r="BZ19" s="50"/>
      <c r="CA19" s="52"/>
      <c r="CB19" s="51"/>
      <c r="CC19" s="51"/>
      <c r="CD19" s="51"/>
      <c r="CE19" s="51"/>
      <c r="CF19" s="51"/>
      <c r="CG19" s="51"/>
      <c r="CH19" s="51"/>
      <c r="CI19" s="51"/>
      <c r="CJ19" s="51"/>
      <c r="CK19" s="51"/>
      <c r="CL19" s="51"/>
      <c r="CM19" s="51"/>
      <c r="CN19" s="51"/>
      <c r="CO19" s="51"/>
      <c r="CP19" s="51"/>
      <c r="CQ19" s="52"/>
      <c r="CR19" s="50"/>
      <c r="CS19" s="50"/>
      <c r="CT19" s="50"/>
      <c r="CU19" s="52"/>
      <c r="CV19" s="108"/>
      <c r="CW19" s="51"/>
      <c r="CX19" s="51"/>
      <c r="CY19" s="51"/>
      <c r="CZ19" s="51"/>
      <c r="DA19" s="51"/>
      <c r="DB19" s="51"/>
      <c r="DC19" s="51"/>
      <c r="DD19" s="51"/>
      <c r="DE19" s="51"/>
      <c r="DF19" s="51"/>
      <c r="DG19" s="51"/>
      <c r="DH19" s="51"/>
      <c r="DI19" s="51"/>
      <c r="DJ19" s="51"/>
      <c r="DK19" s="51"/>
      <c r="DL19" s="51"/>
      <c r="DM19" s="51"/>
      <c r="DN19" s="51"/>
      <c r="DO19" s="51"/>
      <c r="DP19" s="51"/>
      <c r="DQ19" s="52"/>
      <c r="DR19" s="108"/>
      <c r="DS19" s="51"/>
      <c r="DT19" s="51"/>
      <c r="DU19" s="51"/>
      <c r="DV19" s="51"/>
      <c r="DW19" s="51"/>
      <c r="DX19" s="51"/>
      <c r="DY19" s="51"/>
      <c r="DZ19" s="51"/>
      <c r="EA19" s="51"/>
      <c r="EB19" s="51"/>
      <c r="EC19" s="51"/>
      <c r="ED19" s="51"/>
      <c r="EE19" s="51"/>
      <c r="EF19" s="51"/>
      <c r="EG19" s="51"/>
      <c r="EH19" s="51"/>
      <c r="EI19" s="51"/>
      <c r="EJ19" s="51"/>
      <c r="EK19" s="51"/>
      <c r="EL19" s="51"/>
      <c r="EM19" s="51"/>
      <c r="EN19" s="51"/>
      <c r="EO19" s="52"/>
      <c r="EP19" s="87">
        <v>4.7619047619047616E-2</v>
      </c>
      <c r="EQ19" s="87">
        <v>0.47619047619047616</v>
      </c>
      <c r="ER19" s="87">
        <v>4.7619047619047616E-2</v>
      </c>
      <c r="ES19" s="87">
        <v>0.16666666666666666</v>
      </c>
      <c r="ET19" s="87">
        <v>2.3809523809523808E-2</v>
      </c>
      <c r="EU19" s="87">
        <v>2.3809523809523808E-2</v>
      </c>
      <c r="EV19" s="87">
        <v>7.1428571428571425E-2</v>
      </c>
      <c r="EW19" s="87">
        <v>0</v>
      </c>
      <c r="EX19" s="87">
        <v>4.7619047619047616E-2</v>
      </c>
      <c r="EY19" s="87">
        <v>0</v>
      </c>
      <c r="EZ19" s="87">
        <v>2.3809523809523808E-2</v>
      </c>
      <c r="FA19" s="87">
        <v>7.1428571428571425E-2</v>
      </c>
      <c r="FB19" s="87">
        <v>0</v>
      </c>
      <c r="FC19" s="87">
        <v>0</v>
      </c>
      <c r="FD19" s="87">
        <v>0</v>
      </c>
      <c r="FE19" s="87">
        <v>0</v>
      </c>
      <c r="FF19" s="87">
        <v>0</v>
      </c>
      <c r="FG19" s="87">
        <v>0</v>
      </c>
      <c r="FH19" s="87">
        <v>0</v>
      </c>
      <c r="FI19" s="87">
        <v>0</v>
      </c>
      <c r="FJ19" s="87">
        <v>0</v>
      </c>
      <c r="FK19" s="87">
        <v>0</v>
      </c>
      <c r="FL19" s="87">
        <v>0</v>
      </c>
      <c r="FM19" s="87">
        <v>0</v>
      </c>
      <c r="FN19" s="87">
        <v>0</v>
      </c>
      <c r="FO19" s="86">
        <v>0</v>
      </c>
      <c r="FP19" s="87">
        <v>0.21428571428571433</v>
      </c>
      <c r="FQ19" s="87">
        <v>0.34523809523809523</v>
      </c>
      <c r="FR19" s="87">
        <v>0.28571428571428575</v>
      </c>
      <c r="FS19" s="87">
        <v>0.15476190476190479</v>
      </c>
      <c r="FT19" s="87">
        <v>0</v>
      </c>
      <c r="FU19" s="87">
        <v>0</v>
      </c>
      <c r="FV19" s="87">
        <v>0.2142857142857143</v>
      </c>
      <c r="FW19" s="87">
        <v>0.34523809523809518</v>
      </c>
      <c r="FX19" s="87">
        <v>0.2857142857142857</v>
      </c>
      <c r="FY19" s="87">
        <v>0.15476190476190477</v>
      </c>
      <c r="FZ19" s="87">
        <v>0</v>
      </c>
      <c r="GA19" s="86">
        <v>0</v>
      </c>
      <c r="GB19" s="59">
        <v>0.14285714285714285</v>
      </c>
      <c r="GC19" s="59">
        <v>7.6190476190476183E-2</v>
      </c>
      <c r="GD19" s="59">
        <v>0.10476190476190475</v>
      </c>
      <c r="GE19" s="59">
        <v>0.20952380952380953</v>
      </c>
      <c r="GF19" s="59">
        <v>6.6666666666666666E-2</v>
      </c>
      <c r="GG19" s="59">
        <v>4.7619047619047616E-2</v>
      </c>
      <c r="GH19" s="59">
        <v>0</v>
      </c>
      <c r="GI19" s="59">
        <v>0.10476190476190475</v>
      </c>
      <c r="GJ19" s="59">
        <v>1.9047619047619046E-2</v>
      </c>
      <c r="GK19" s="59">
        <v>0.1142857142857143</v>
      </c>
      <c r="GL19" s="59">
        <v>1.9047619047619046E-2</v>
      </c>
      <c r="GM19" s="59">
        <v>2.8571428571428574E-2</v>
      </c>
      <c r="GN19" s="59">
        <v>0</v>
      </c>
      <c r="GO19" s="59">
        <v>6.6666666666666666E-2</v>
      </c>
      <c r="GP19" s="59">
        <v>0</v>
      </c>
      <c r="GQ19" s="96"/>
      <c r="GR19" s="87"/>
      <c r="GS19" s="86"/>
      <c r="GT19" s="87">
        <v>0.2857142857142857</v>
      </c>
      <c r="GU19" s="87">
        <v>0.19047619047619047</v>
      </c>
      <c r="GV19" s="87">
        <v>2.3809523809523808E-2</v>
      </c>
      <c r="GW19" s="87">
        <v>0.16666666666666666</v>
      </c>
      <c r="GX19" s="87">
        <v>0</v>
      </c>
      <c r="GY19" s="87">
        <v>0.11904761904761904</v>
      </c>
      <c r="GZ19" s="87">
        <v>4.7619047619047616E-2</v>
      </c>
      <c r="HA19" s="86">
        <v>0.16666666666666666</v>
      </c>
      <c r="HB19" s="87">
        <v>7.6190476190476197E-2</v>
      </c>
      <c r="HC19" s="87">
        <v>9.5238095238095229E-3</v>
      </c>
      <c r="HD19" s="87">
        <v>2.8571428571428574E-2</v>
      </c>
      <c r="HE19" s="87">
        <v>1.9047619047619046E-2</v>
      </c>
      <c r="HF19" s="87">
        <v>0</v>
      </c>
      <c r="HG19" s="87">
        <v>0</v>
      </c>
      <c r="HH19" s="87">
        <v>4.7619047619047616E-2</v>
      </c>
      <c r="HI19" s="87">
        <v>0.30476190476190473</v>
      </c>
      <c r="HJ19" s="87">
        <v>5.7142857142857134E-2</v>
      </c>
      <c r="HK19" s="87">
        <v>5.7142857142857141E-2</v>
      </c>
      <c r="HL19" s="87">
        <v>0.18095238095238095</v>
      </c>
      <c r="HM19" s="87">
        <v>0</v>
      </c>
      <c r="HN19" s="87">
        <v>0.21904761904761905</v>
      </c>
      <c r="HO19" s="87">
        <v>0</v>
      </c>
      <c r="HP19" s="85">
        <v>0</v>
      </c>
      <c r="HQ19" s="86"/>
      <c r="HR19" s="87">
        <v>0.71400000000000008</v>
      </c>
      <c r="HS19" s="87">
        <v>0.71400000000000008</v>
      </c>
      <c r="HT19" s="87">
        <v>0</v>
      </c>
      <c r="HU19" s="87">
        <v>0.14300000000000002</v>
      </c>
      <c r="HV19" s="87">
        <v>0.71400000000000008</v>
      </c>
      <c r="HW19" s="87">
        <v>0.28600000000000003</v>
      </c>
      <c r="HX19" s="86">
        <v>0</v>
      </c>
      <c r="HY19" s="87">
        <v>0.13419540229885057</v>
      </c>
      <c r="HZ19" s="87">
        <v>6.5086206896551729E-2</v>
      </c>
      <c r="IA19" s="87">
        <v>6.872605363984674E-2</v>
      </c>
      <c r="IB19" s="87">
        <v>6.4367816091954022E-2</v>
      </c>
      <c r="IC19" s="87">
        <v>0.13419540229885057</v>
      </c>
      <c r="ID19" s="87">
        <v>4.7229590333038605E-2</v>
      </c>
      <c r="IE19" s="87">
        <v>5.086943707633363E-2</v>
      </c>
      <c r="IF19" s="87">
        <v>5.5570291777188335E-2</v>
      </c>
      <c r="IG19" s="87">
        <v>4.980842911877395E-2</v>
      </c>
      <c r="IH19" s="87">
        <v>6.1980548187444737E-2</v>
      </c>
      <c r="II19" s="87">
        <v>7.6724137931034483E-2</v>
      </c>
      <c r="IJ19" s="87">
        <v>6.2393162393162394E-2</v>
      </c>
      <c r="IK19" s="87">
        <v>5.8340701444149726E-2</v>
      </c>
      <c r="IL19" s="87">
        <v>7.0512820512820512E-2</v>
      </c>
      <c r="IM19" s="85">
        <v>0</v>
      </c>
      <c r="IN19" s="86"/>
      <c r="IO19" s="87">
        <v>0.33333333333333331</v>
      </c>
      <c r="IP19" s="87">
        <v>0.33333333333333331</v>
      </c>
      <c r="IQ19" s="87">
        <v>0.16666666666666666</v>
      </c>
      <c r="IR19" s="87">
        <v>-0.16666666666666666</v>
      </c>
      <c r="IS19" s="87">
        <v>-0.5</v>
      </c>
      <c r="IT19" s="87">
        <v>0</v>
      </c>
      <c r="IU19" s="86">
        <v>0.33333333333333331</v>
      </c>
      <c r="IV19" s="87">
        <v>0.42857142857142855</v>
      </c>
      <c r="IW19" s="87">
        <v>0.42857142857142855</v>
      </c>
      <c r="IX19" s="87">
        <v>0.5714285714285714</v>
      </c>
      <c r="IY19" s="87">
        <v>0.14285714285714285</v>
      </c>
      <c r="IZ19" s="87">
        <v>-0.7142857142857143</v>
      </c>
      <c r="JA19" s="87">
        <v>-0.2857142857142857</v>
      </c>
      <c r="JB19" s="87">
        <v>-0.8571428571428571</v>
      </c>
      <c r="JC19" s="87">
        <v>0.2857142857142857</v>
      </c>
      <c r="JD19" s="87">
        <v>0.2857142857142857</v>
      </c>
      <c r="JE19" s="87">
        <v>0.8571428571428571</v>
      </c>
      <c r="JF19" s="85">
        <v>0</v>
      </c>
      <c r="JG19" s="86"/>
      <c r="JH19" s="87">
        <v>2.8571428571428567E-2</v>
      </c>
      <c r="JI19" s="87">
        <v>2.8571428571428574E-2</v>
      </c>
      <c r="JJ19" s="87">
        <v>3.8095238095238092E-2</v>
      </c>
      <c r="JK19" s="87">
        <v>0.13333333333333333</v>
      </c>
      <c r="JL19" s="87">
        <v>0.25714285714285717</v>
      </c>
      <c r="JM19" s="87">
        <v>9.5238095238095229E-3</v>
      </c>
      <c r="JN19" s="87">
        <v>0.2857142857142857</v>
      </c>
      <c r="JO19" s="87">
        <v>6.6666666666666666E-2</v>
      </c>
      <c r="JP19" s="87">
        <v>0.14285714285714285</v>
      </c>
      <c r="JQ19" s="87">
        <v>9.5238095238095229E-3</v>
      </c>
      <c r="JR19" s="85">
        <v>0</v>
      </c>
      <c r="JS19" s="86"/>
      <c r="JT19" s="85">
        <v>0</v>
      </c>
      <c r="JU19" s="87">
        <v>0.28600000000000003</v>
      </c>
      <c r="JV19" s="87">
        <v>0.42899999999999999</v>
      </c>
      <c r="JW19" s="87">
        <v>0.28600000000000003</v>
      </c>
      <c r="JX19" s="87">
        <v>0.71400000000000008</v>
      </c>
      <c r="JY19" s="87">
        <v>0.14300000000000002</v>
      </c>
      <c r="JZ19" s="87">
        <v>0.14300000000000002</v>
      </c>
      <c r="KA19" s="87">
        <v>0.14300000000000002</v>
      </c>
      <c r="KB19" s="87">
        <v>0.14300000000000002</v>
      </c>
      <c r="KC19" s="87">
        <v>0.14300000000000002</v>
      </c>
      <c r="KD19" s="85">
        <v>0.14300000000000002</v>
      </c>
      <c r="KE19" s="86"/>
      <c r="KF19" s="85">
        <v>-0.2857142857142857</v>
      </c>
      <c r="KG19" s="85">
        <v>0</v>
      </c>
      <c r="KH19" s="85">
        <v>0.42857142857142855</v>
      </c>
      <c r="KI19" s="85">
        <v>0.5714285714285714</v>
      </c>
      <c r="KJ19" s="85">
        <v>-0.2857142857142857</v>
      </c>
      <c r="KK19" s="85">
        <v>-0.14285714285714285</v>
      </c>
      <c r="KL19" s="85">
        <v>-0.14285714285714285</v>
      </c>
      <c r="KM19" s="85">
        <v>0.14285714285714285</v>
      </c>
      <c r="KN19" s="94"/>
      <c r="KO19" s="87"/>
      <c r="KP19" s="87"/>
      <c r="KQ19" s="87"/>
      <c r="KR19" s="87"/>
      <c r="KS19" s="87"/>
      <c r="KT19" s="86"/>
      <c r="KU19" s="53">
        <v>0.31428571428571428</v>
      </c>
      <c r="KV19" s="53">
        <v>0.18095238095238098</v>
      </c>
      <c r="KW19" s="53">
        <v>0.26666666666666666</v>
      </c>
      <c r="KX19" s="53">
        <v>0.17142857142857143</v>
      </c>
      <c r="KY19" s="53">
        <v>0</v>
      </c>
      <c r="KZ19" s="93">
        <v>0.31428571428571428</v>
      </c>
      <c r="LA19" s="93">
        <v>0.18095238095238098</v>
      </c>
      <c r="LB19" s="93">
        <v>0.26666666666666666</v>
      </c>
      <c r="LC19" s="93">
        <v>0.17142857142857143</v>
      </c>
      <c r="LD19" s="98">
        <v>0</v>
      </c>
      <c r="LE19" s="87"/>
      <c r="LF19" s="87"/>
      <c r="LG19" s="87"/>
      <c r="LH19" s="87"/>
      <c r="LI19" s="87"/>
      <c r="LJ19" s="86"/>
      <c r="LK19" s="87"/>
      <c r="LL19" s="87"/>
      <c r="LM19" s="87"/>
      <c r="LN19" s="87"/>
      <c r="LO19" s="85"/>
      <c r="LP19" s="86"/>
      <c r="LQ19" s="87">
        <v>0.33299999999999996</v>
      </c>
      <c r="LR19" s="87">
        <v>0.33299999999999996</v>
      </c>
      <c r="LS19" s="87">
        <v>0.66700000000000004</v>
      </c>
      <c r="LT19" s="87">
        <v>0</v>
      </c>
      <c r="LU19" s="87">
        <v>0.66700000000000004</v>
      </c>
      <c r="LV19" s="87">
        <v>0</v>
      </c>
      <c r="LW19" s="87">
        <v>0</v>
      </c>
      <c r="LX19" s="85">
        <v>0</v>
      </c>
      <c r="LY19" s="85"/>
      <c r="LZ19" s="86"/>
      <c r="MA19" s="87"/>
      <c r="MB19" s="87"/>
      <c r="MC19" s="87"/>
      <c r="MD19" s="87"/>
      <c r="ME19" s="87"/>
      <c r="MF19" s="87"/>
      <c r="MG19" s="87"/>
      <c r="MH19" s="85"/>
      <c r="MI19" s="86"/>
      <c r="MJ19" s="87"/>
      <c r="MK19" s="87"/>
      <c r="ML19" s="87"/>
      <c r="MM19" s="87"/>
      <c r="MN19" s="87"/>
      <c r="MO19" s="86"/>
      <c r="MP19" s="87"/>
      <c r="MQ19" s="87"/>
      <c r="MR19" s="87"/>
      <c r="MS19" s="87"/>
      <c r="MT19" s="85"/>
      <c r="MU19" s="86"/>
      <c r="MV19" s="87">
        <v>0</v>
      </c>
      <c r="MW19" s="87">
        <v>0</v>
      </c>
      <c r="MX19" s="87">
        <v>1</v>
      </c>
      <c r="MY19" s="87">
        <v>0</v>
      </c>
      <c r="MZ19" s="87">
        <v>1</v>
      </c>
      <c r="NA19" s="87">
        <v>0</v>
      </c>
      <c r="NB19" s="87">
        <v>0</v>
      </c>
      <c r="NC19" s="85">
        <v>0</v>
      </c>
      <c r="ND19" s="86"/>
      <c r="NE19" s="85"/>
      <c r="NF19" s="87"/>
      <c r="NG19" s="87"/>
      <c r="NH19" s="87"/>
      <c r="NI19" s="87"/>
      <c r="NJ19" s="87"/>
      <c r="NK19" s="87"/>
      <c r="NL19" s="85"/>
      <c r="NM19" s="86"/>
      <c r="NN19" s="87"/>
      <c r="NO19" s="87"/>
      <c r="NP19" s="87"/>
      <c r="NQ19" s="87"/>
      <c r="NR19" s="87"/>
      <c r="NS19" s="86"/>
      <c r="NT19" s="87"/>
      <c r="NU19" s="87"/>
      <c r="NV19" s="87"/>
      <c r="NW19" s="87"/>
      <c r="NX19" s="85"/>
      <c r="NY19" s="86"/>
      <c r="NZ19" s="87"/>
      <c r="OA19" s="87"/>
      <c r="OB19" s="87"/>
      <c r="OC19" s="87"/>
      <c r="OD19" s="87"/>
      <c r="OE19" s="87"/>
      <c r="OF19" s="87"/>
      <c r="OG19" s="85"/>
      <c r="OH19" s="86"/>
      <c r="OI19" s="85"/>
      <c r="OJ19" s="87"/>
      <c r="OK19" s="87"/>
      <c r="OL19" s="87"/>
      <c r="OM19" s="87"/>
      <c r="ON19" s="87"/>
      <c r="OO19" s="87"/>
      <c r="OP19" s="85"/>
      <c r="OQ19" s="86"/>
      <c r="OR19" s="87"/>
      <c r="OS19" s="87"/>
      <c r="OT19" s="87"/>
      <c r="OU19" s="87"/>
      <c r="OV19" s="85"/>
      <c r="OW19" s="86"/>
      <c r="OX19" s="87"/>
      <c r="OY19" s="87"/>
      <c r="OZ19" s="87"/>
      <c r="PA19" s="87"/>
      <c r="PB19" s="85"/>
      <c r="PC19" s="86"/>
      <c r="PD19" s="87"/>
      <c r="PE19" s="87"/>
      <c r="PF19" s="87"/>
      <c r="PG19" s="87"/>
      <c r="PH19" s="87"/>
      <c r="PI19" s="87"/>
      <c r="PJ19" s="87"/>
      <c r="PK19" s="85"/>
      <c r="PL19" s="86"/>
      <c r="PM19" s="85"/>
      <c r="PN19" s="87"/>
      <c r="PO19" s="87"/>
      <c r="PP19" s="87"/>
      <c r="PQ19" s="87"/>
      <c r="PR19" s="87"/>
      <c r="PS19" s="87"/>
      <c r="PT19" s="85"/>
      <c r="PU19" s="86"/>
      <c r="PV19" s="87">
        <v>0.19047619047619047</v>
      </c>
      <c r="PW19" s="87">
        <v>2.3809523809523808E-2</v>
      </c>
      <c r="PX19" s="87">
        <v>2.3809523809523808E-2</v>
      </c>
      <c r="PY19" s="87">
        <v>0.3571428571428571</v>
      </c>
      <c r="PZ19" s="87">
        <v>9.5238095238095233E-2</v>
      </c>
      <c r="QA19" s="87">
        <v>0.16666666666666666</v>
      </c>
      <c r="QB19" s="87">
        <v>7.1428571428571425E-2</v>
      </c>
      <c r="QC19" s="85">
        <v>7.1428571428571425E-2</v>
      </c>
      <c r="QD19" s="86"/>
      <c r="QE19" s="85">
        <v>0</v>
      </c>
      <c r="QF19" s="87">
        <v>4.7619047619047616E-2</v>
      </c>
      <c r="QG19" s="87">
        <v>0.14285714285714285</v>
      </c>
      <c r="QH19" s="87">
        <v>2.3809523809523808E-2</v>
      </c>
      <c r="QI19" s="87">
        <v>0.2857142857142857</v>
      </c>
      <c r="QJ19" s="87">
        <v>0.21428571428571427</v>
      </c>
      <c r="QK19" s="87">
        <v>0.2857142857142857</v>
      </c>
      <c r="QL19" s="85">
        <v>0</v>
      </c>
      <c r="QM19" s="86"/>
      <c r="QN19" s="87">
        <v>0.16666666666666666</v>
      </c>
      <c r="QO19" s="87">
        <v>0.2857142857142857</v>
      </c>
      <c r="QP19" s="87">
        <v>0.19047619047619047</v>
      </c>
      <c r="QQ19" s="87">
        <v>7.1428571428571425E-2</v>
      </c>
      <c r="QR19" s="87">
        <v>7.1428571428571425E-2</v>
      </c>
      <c r="QS19" s="87">
        <v>0.21428571428571427</v>
      </c>
      <c r="QT19" s="87">
        <v>0</v>
      </c>
      <c r="QU19" s="85">
        <v>0</v>
      </c>
      <c r="QV19" s="17"/>
      <c r="QW19" s="49"/>
      <c r="QX19" s="19"/>
      <c r="QY19" s="19"/>
      <c r="QZ19" s="17"/>
      <c r="RA19" s="49"/>
      <c r="RB19" s="19"/>
      <c r="RC19" s="19"/>
      <c r="RD19" s="17"/>
      <c r="RE19" s="49"/>
      <c r="RF19" s="19"/>
      <c r="RG19" s="19"/>
      <c r="RH19" s="17"/>
      <c r="RI19" s="49"/>
      <c r="RJ19" s="19"/>
      <c r="RK19" s="19"/>
      <c r="RL19" s="17"/>
      <c r="RM19" s="361"/>
    </row>
    <row r="20" spans="1:481" s="105" customFormat="1" x14ac:dyDescent="0.25">
      <c r="A20" s="107">
        <v>41061</v>
      </c>
      <c r="B20" s="108"/>
      <c r="C20" s="52"/>
      <c r="D20" s="108"/>
      <c r="E20" s="51"/>
      <c r="F20" s="51"/>
      <c r="G20" s="52"/>
      <c r="H20" s="51"/>
      <c r="I20" s="51"/>
      <c r="J20" s="51"/>
      <c r="K20" s="51"/>
      <c r="L20" s="51"/>
      <c r="M20" s="51"/>
      <c r="N20" s="51"/>
      <c r="O20" s="51"/>
      <c r="P20" s="51"/>
      <c r="Q20" s="51"/>
      <c r="R20" s="51"/>
      <c r="S20" s="51"/>
      <c r="T20" s="51"/>
      <c r="U20" s="51"/>
      <c r="V20" s="51"/>
      <c r="W20" s="51"/>
      <c r="X20" s="108"/>
      <c r="Y20" s="51"/>
      <c r="Z20" s="51"/>
      <c r="AA20" s="51"/>
      <c r="AB20" s="108"/>
      <c r="AC20" s="51"/>
      <c r="AD20" s="51"/>
      <c r="AE20" s="51"/>
      <c r="AF20" s="51"/>
      <c r="AG20" s="51"/>
      <c r="AH20" s="51"/>
      <c r="AI20" s="51"/>
      <c r="AJ20" s="51"/>
      <c r="AK20" s="51"/>
      <c r="AL20" s="51"/>
      <c r="AM20" s="51"/>
      <c r="AN20" s="51"/>
      <c r="AO20" s="51"/>
      <c r="AP20" s="51"/>
      <c r="AQ20" s="51"/>
      <c r="AR20" s="51"/>
      <c r="AS20" s="51"/>
      <c r="AT20" s="51"/>
      <c r="AU20" s="51"/>
      <c r="AV20" s="51"/>
      <c r="AW20" s="52"/>
      <c r="AX20" s="108"/>
      <c r="AY20" s="51"/>
      <c r="AZ20" s="51"/>
      <c r="BA20" s="51"/>
      <c r="BB20" s="51"/>
      <c r="BC20" s="51"/>
      <c r="BD20" s="51"/>
      <c r="BE20" s="51"/>
      <c r="BF20" s="51"/>
      <c r="BG20" s="51"/>
      <c r="BH20" s="51"/>
      <c r="BI20" s="51"/>
      <c r="BJ20" s="51"/>
      <c r="BK20" s="51"/>
      <c r="BL20" s="51"/>
      <c r="BM20" s="51"/>
      <c r="BN20" s="51"/>
      <c r="BO20" s="51"/>
      <c r="BP20" s="51"/>
      <c r="BQ20" s="51"/>
      <c r="BR20" s="51"/>
      <c r="BS20" s="51"/>
      <c r="BT20" s="51"/>
      <c r="BU20" s="52"/>
      <c r="BV20" s="108"/>
      <c r="BW20" s="52"/>
      <c r="BX20" s="50"/>
      <c r="BY20" s="50"/>
      <c r="BZ20" s="50"/>
      <c r="CA20" s="52"/>
      <c r="CB20" s="51"/>
      <c r="CC20" s="51"/>
      <c r="CD20" s="51"/>
      <c r="CE20" s="51"/>
      <c r="CF20" s="51"/>
      <c r="CG20" s="51"/>
      <c r="CH20" s="51"/>
      <c r="CI20" s="51"/>
      <c r="CJ20" s="51"/>
      <c r="CK20" s="51"/>
      <c r="CL20" s="51"/>
      <c r="CM20" s="51"/>
      <c r="CN20" s="51"/>
      <c r="CO20" s="51"/>
      <c r="CP20" s="51"/>
      <c r="CQ20" s="52"/>
      <c r="CR20" s="50"/>
      <c r="CS20" s="50"/>
      <c r="CT20" s="50"/>
      <c r="CU20" s="52"/>
      <c r="CV20" s="108"/>
      <c r="CW20" s="51"/>
      <c r="CX20" s="51"/>
      <c r="CY20" s="51"/>
      <c r="CZ20" s="51"/>
      <c r="DA20" s="51"/>
      <c r="DB20" s="51"/>
      <c r="DC20" s="51"/>
      <c r="DD20" s="51"/>
      <c r="DE20" s="51"/>
      <c r="DF20" s="51"/>
      <c r="DG20" s="51"/>
      <c r="DH20" s="51"/>
      <c r="DI20" s="51"/>
      <c r="DJ20" s="51"/>
      <c r="DK20" s="51"/>
      <c r="DL20" s="51"/>
      <c r="DM20" s="51"/>
      <c r="DN20" s="51"/>
      <c r="DO20" s="51"/>
      <c r="DP20" s="51"/>
      <c r="DQ20" s="52"/>
      <c r="DR20" s="108"/>
      <c r="DS20" s="51"/>
      <c r="DT20" s="51"/>
      <c r="DU20" s="51"/>
      <c r="DV20" s="51"/>
      <c r="DW20" s="51"/>
      <c r="DX20" s="51"/>
      <c r="DY20" s="51"/>
      <c r="DZ20" s="51"/>
      <c r="EA20" s="51"/>
      <c r="EB20" s="51"/>
      <c r="EC20" s="51"/>
      <c r="ED20" s="51"/>
      <c r="EE20" s="51"/>
      <c r="EF20" s="51"/>
      <c r="EG20" s="51"/>
      <c r="EH20" s="51"/>
      <c r="EI20" s="51"/>
      <c r="EJ20" s="51"/>
      <c r="EK20" s="51"/>
      <c r="EL20" s="51"/>
      <c r="EM20" s="51"/>
      <c r="EN20" s="51"/>
      <c r="EO20" s="52"/>
      <c r="EP20" s="87">
        <v>9.5238095238095233E-2</v>
      </c>
      <c r="EQ20" s="87">
        <v>0.30952380952380953</v>
      </c>
      <c r="ER20" s="87">
        <v>0</v>
      </c>
      <c r="ES20" s="87">
        <v>9.5238095238095233E-2</v>
      </c>
      <c r="ET20" s="87">
        <v>0</v>
      </c>
      <c r="EU20" s="87">
        <v>0.11904761904761904</v>
      </c>
      <c r="EV20" s="87">
        <v>7.1428571428571425E-2</v>
      </c>
      <c r="EW20" s="87">
        <v>0</v>
      </c>
      <c r="EX20" s="87">
        <v>4.7619047619047616E-2</v>
      </c>
      <c r="EY20" s="87">
        <v>7.1428571428571425E-2</v>
      </c>
      <c r="EZ20" s="87">
        <v>0</v>
      </c>
      <c r="FA20" s="87">
        <v>0.11904761904761904</v>
      </c>
      <c r="FB20" s="87">
        <v>7.1428571428571425E-2</v>
      </c>
      <c r="FC20" s="87">
        <v>9.5238095238095233E-2</v>
      </c>
      <c r="FD20" s="87">
        <v>0.30952380952380953</v>
      </c>
      <c r="FE20" s="87">
        <v>0</v>
      </c>
      <c r="FF20" s="87">
        <v>7.1428571428571425E-2</v>
      </c>
      <c r="FG20" s="87">
        <v>0</v>
      </c>
      <c r="FH20" s="87">
        <v>0.11904761904761904</v>
      </c>
      <c r="FI20" s="87">
        <v>7.1428571428571425E-2</v>
      </c>
      <c r="FJ20" s="87">
        <v>0</v>
      </c>
      <c r="FK20" s="87">
        <v>4.7619047619047616E-2</v>
      </c>
      <c r="FL20" s="87">
        <v>4.7619047619047616E-2</v>
      </c>
      <c r="FM20" s="87">
        <v>0</v>
      </c>
      <c r="FN20" s="87">
        <v>0.11904761904761904</v>
      </c>
      <c r="FO20" s="86">
        <v>0.11904761904761904</v>
      </c>
      <c r="FP20" s="87">
        <v>0.23809523809523808</v>
      </c>
      <c r="FQ20" s="87">
        <v>0.30952380952380948</v>
      </c>
      <c r="FR20" s="87">
        <v>0.30952380952380953</v>
      </c>
      <c r="FS20" s="87">
        <v>0.14285714285714285</v>
      </c>
      <c r="FT20" s="87">
        <v>0</v>
      </c>
      <c r="FU20" s="87">
        <v>0</v>
      </c>
      <c r="FV20" s="87">
        <v>0.23809523809523808</v>
      </c>
      <c r="FW20" s="87">
        <v>0.30952380952380948</v>
      </c>
      <c r="FX20" s="87">
        <v>0.30952380952380953</v>
      </c>
      <c r="FY20" s="87">
        <v>0.14285714285714285</v>
      </c>
      <c r="FZ20" s="87">
        <v>0</v>
      </c>
      <c r="GA20" s="86">
        <v>0</v>
      </c>
      <c r="GB20" s="59">
        <v>0.12380952380952381</v>
      </c>
      <c r="GC20" s="59">
        <v>8.5714285714285715E-2</v>
      </c>
      <c r="GD20" s="59">
        <v>6.6666666666666666E-2</v>
      </c>
      <c r="GE20" s="59">
        <v>0.19047619047619047</v>
      </c>
      <c r="GF20" s="59">
        <v>4.7619047619047616E-2</v>
      </c>
      <c r="GG20" s="59">
        <v>6.6666666666666666E-2</v>
      </c>
      <c r="GH20" s="59">
        <v>3.8095238095238092E-2</v>
      </c>
      <c r="GI20" s="59">
        <v>0.18095238095238092</v>
      </c>
      <c r="GJ20" s="59">
        <v>1.9047619047619046E-2</v>
      </c>
      <c r="GK20" s="59">
        <v>9.5238095238095233E-2</v>
      </c>
      <c r="GL20" s="59">
        <v>6.6666666666666666E-2</v>
      </c>
      <c r="GM20" s="59">
        <v>1.9047619047619046E-2</v>
      </c>
      <c r="GN20" s="59">
        <v>0</v>
      </c>
      <c r="GO20" s="59">
        <v>0</v>
      </c>
      <c r="GP20" s="59">
        <v>0</v>
      </c>
      <c r="GQ20" s="96"/>
      <c r="GR20" s="87"/>
      <c r="GS20" s="86"/>
      <c r="GT20" s="87">
        <v>0.23809523809523808</v>
      </c>
      <c r="GU20" s="87">
        <v>9.5238095238095233E-2</v>
      </c>
      <c r="GV20" s="87">
        <v>0</v>
      </c>
      <c r="GW20" s="87">
        <v>0.11904761904761904</v>
      </c>
      <c r="GX20" s="87">
        <v>0</v>
      </c>
      <c r="GY20" s="87">
        <v>0.19047619047619047</v>
      </c>
      <c r="GZ20" s="87">
        <v>7.1428571428571425E-2</v>
      </c>
      <c r="HA20" s="86">
        <v>0.2857142857142857</v>
      </c>
      <c r="HB20" s="87">
        <v>3.8095238095238092E-2</v>
      </c>
      <c r="HC20" s="87">
        <v>0</v>
      </c>
      <c r="HD20" s="87">
        <v>0</v>
      </c>
      <c r="HE20" s="87">
        <v>3.8095238095238099E-2</v>
      </c>
      <c r="HF20" s="87">
        <v>0</v>
      </c>
      <c r="HG20" s="87">
        <v>1.9047619047619046E-2</v>
      </c>
      <c r="HH20" s="87">
        <v>2.8571428571428567E-2</v>
      </c>
      <c r="HI20" s="87">
        <v>0.29523809523809524</v>
      </c>
      <c r="HJ20" s="87">
        <v>0.16190476190476188</v>
      </c>
      <c r="HK20" s="87">
        <v>6.6666666666666666E-2</v>
      </c>
      <c r="HL20" s="87">
        <v>0.14285714285714285</v>
      </c>
      <c r="HM20" s="87">
        <v>0</v>
      </c>
      <c r="HN20" s="87">
        <v>0.20952380952380953</v>
      </c>
      <c r="HO20" s="87">
        <v>0</v>
      </c>
      <c r="HP20" s="85">
        <v>0</v>
      </c>
      <c r="HQ20" s="86"/>
      <c r="HR20" s="87">
        <v>0.71400000000000008</v>
      </c>
      <c r="HS20" s="87">
        <v>0.28600000000000003</v>
      </c>
      <c r="HT20" s="87">
        <v>0</v>
      </c>
      <c r="HU20" s="87">
        <v>0.14300000000000002</v>
      </c>
      <c r="HV20" s="87">
        <v>0.42899999999999999</v>
      </c>
      <c r="HW20" s="87">
        <v>0.14300000000000002</v>
      </c>
      <c r="HX20" s="86">
        <v>0</v>
      </c>
      <c r="HY20" s="87">
        <v>0.1372549019607843</v>
      </c>
      <c r="HZ20" s="87">
        <v>6.9948344929369605E-2</v>
      </c>
      <c r="IA20" s="87">
        <v>5.734767025089605E-2</v>
      </c>
      <c r="IB20" s="87">
        <v>6.222222222222222E-2</v>
      </c>
      <c r="IC20" s="87">
        <v>0.12598039215686274</v>
      </c>
      <c r="ID20" s="87">
        <v>4.3028673835125444E-2</v>
      </c>
      <c r="IE20" s="87">
        <v>5.3799283154121871E-2</v>
      </c>
      <c r="IF20" s="87">
        <v>6.2132616487455203E-2</v>
      </c>
      <c r="IG20" s="87">
        <v>5.2473118279569894E-2</v>
      </c>
      <c r="IH20" s="87">
        <v>5.1362007168458776E-2</v>
      </c>
      <c r="II20" s="87">
        <v>8.8948977440438545E-2</v>
      </c>
      <c r="IJ20" s="87">
        <v>6.1021505376344085E-2</v>
      </c>
      <c r="IK20" s="87">
        <v>6.1577060931899644E-2</v>
      </c>
      <c r="IL20" s="87">
        <v>6.4014336917562725E-2</v>
      </c>
      <c r="IM20" s="85">
        <v>8.8888888888888889E-3</v>
      </c>
      <c r="IN20" s="86"/>
      <c r="IO20" s="87">
        <v>-0.14285714285714285</v>
      </c>
      <c r="IP20" s="87">
        <v>0.14285714285714285</v>
      </c>
      <c r="IQ20" s="87">
        <v>0.14285714285714285</v>
      </c>
      <c r="IR20" s="87">
        <v>0.14285714285714285</v>
      </c>
      <c r="IS20" s="87">
        <v>0.14285714285714285</v>
      </c>
      <c r="IT20" s="87">
        <v>0.2857142857142857</v>
      </c>
      <c r="IU20" s="86">
        <v>0.2857142857142857</v>
      </c>
      <c r="IV20" s="87">
        <v>0</v>
      </c>
      <c r="IW20" s="87">
        <v>0.14285714285714285</v>
      </c>
      <c r="IX20" s="87">
        <v>0.42857142857142855</v>
      </c>
      <c r="IY20" s="87">
        <v>0</v>
      </c>
      <c r="IZ20" s="87">
        <v>-0.42857142857142855</v>
      </c>
      <c r="JA20" s="87">
        <v>0.14285714285714285</v>
      </c>
      <c r="JB20" s="87">
        <v>-0.42857142857142855</v>
      </c>
      <c r="JC20" s="87">
        <v>0</v>
      </c>
      <c r="JD20" s="87">
        <v>-0.2857142857142857</v>
      </c>
      <c r="JE20" s="87">
        <v>0.14285714285714285</v>
      </c>
      <c r="JF20" s="85">
        <v>-0.14285714285714285</v>
      </c>
      <c r="JG20" s="86"/>
      <c r="JH20" s="87">
        <v>6.507936507936507E-2</v>
      </c>
      <c r="JI20" s="87">
        <v>5.2380952380952375E-2</v>
      </c>
      <c r="JJ20" s="87">
        <v>6.6666666666666666E-2</v>
      </c>
      <c r="JK20" s="87">
        <v>0.12222222222222222</v>
      </c>
      <c r="JL20" s="87">
        <v>0.20952380952380953</v>
      </c>
      <c r="JM20" s="87">
        <v>3.3333333333333333E-2</v>
      </c>
      <c r="JN20" s="87">
        <v>0.2</v>
      </c>
      <c r="JO20" s="87">
        <v>6.666666666666668E-2</v>
      </c>
      <c r="JP20" s="87">
        <v>0.10952380952380952</v>
      </c>
      <c r="JQ20" s="87">
        <v>7.4603174603174602E-2</v>
      </c>
      <c r="JR20" s="85">
        <v>0</v>
      </c>
      <c r="JS20" s="86"/>
      <c r="JT20" s="85">
        <v>0</v>
      </c>
      <c r="JU20" s="87">
        <v>0.33299999999999996</v>
      </c>
      <c r="JV20" s="87">
        <v>0.33299999999999996</v>
      </c>
      <c r="JW20" s="87">
        <v>0</v>
      </c>
      <c r="JX20" s="87">
        <v>0.83299999999999996</v>
      </c>
      <c r="JY20" s="87">
        <v>0</v>
      </c>
      <c r="JZ20" s="87">
        <v>0.16699999999999998</v>
      </c>
      <c r="KA20" s="87">
        <v>0.16699999999999998</v>
      </c>
      <c r="KB20" s="87">
        <v>0.33299999999999996</v>
      </c>
      <c r="KC20" s="87">
        <v>0.16699999999999998</v>
      </c>
      <c r="KD20" s="85">
        <v>0.16699999999999998</v>
      </c>
      <c r="KE20" s="86"/>
      <c r="KF20" s="85">
        <v>-0.42857142857142855</v>
      </c>
      <c r="KG20" s="85">
        <v>-0.2857142857142857</v>
      </c>
      <c r="KH20" s="85">
        <v>0.14285714285714285</v>
      </c>
      <c r="KI20" s="85">
        <v>0.7142857142857143</v>
      </c>
      <c r="KJ20" s="85">
        <v>-0.5</v>
      </c>
      <c r="KK20" s="85">
        <v>0</v>
      </c>
      <c r="KL20" s="85">
        <v>-0.16666666666666666</v>
      </c>
      <c r="KM20" s="85">
        <v>0.16666666666666666</v>
      </c>
      <c r="KN20" s="94"/>
      <c r="KO20" s="87"/>
      <c r="KP20" s="87"/>
      <c r="KQ20" s="87"/>
      <c r="KR20" s="87"/>
      <c r="KS20" s="87"/>
      <c r="KT20" s="86"/>
      <c r="KU20" s="53">
        <v>0.33333333333333331</v>
      </c>
      <c r="KV20" s="53">
        <v>0.15238095238095239</v>
      </c>
      <c r="KW20" s="53">
        <v>0.25714285714285717</v>
      </c>
      <c r="KX20" s="53">
        <v>0.19047619047619049</v>
      </c>
      <c r="KY20" s="53">
        <v>0</v>
      </c>
      <c r="KZ20" s="93">
        <v>0.33333333333333331</v>
      </c>
      <c r="LA20" s="93">
        <v>0.15476190476190477</v>
      </c>
      <c r="LB20" s="93">
        <v>0.25714285714285712</v>
      </c>
      <c r="LC20" s="93">
        <v>0.18809523809523809</v>
      </c>
      <c r="LD20" s="98">
        <v>0</v>
      </c>
      <c r="LE20" s="87"/>
      <c r="LF20" s="87"/>
      <c r="LG20" s="87"/>
      <c r="LH20" s="87"/>
      <c r="LI20" s="87"/>
      <c r="LJ20" s="86"/>
      <c r="LK20" s="87"/>
      <c r="LL20" s="87"/>
      <c r="LM20" s="87"/>
      <c r="LN20" s="87"/>
      <c r="LO20" s="85"/>
      <c r="LP20" s="86"/>
      <c r="LQ20" s="87">
        <v>0.33299999999999996</v>
      </c>
      <c r="LR20" s="87">
        <v>0.33299999999999996</v>
      </c>
      <c r="LS20" s="87">
        <v>0.66700000000000004</v>
      </c>
      <c r="LT20" s="87">
        <v>0</v>
      </c>
      <c r="LU20" s="87">
        <v>0.66700000000000004</v>
      </c>
      <c r="LV20" s="87">
        <v>0</v>
      </c>
      <c r="LW20" s="87">
        <v>0.33299999999999996</v>
      </c>
      <c r="LX20" s="85">
        <v>0</v>
      </c>
      <c r="LY20" s="85"/>
      <c r="LZ20" s="86"/>
      <c r="MA20" s="87"/>
      <c r="MB20" s="87"/>
      <c r="MC20" s="87"/>
      <c r="MD20" s="87"/>
      <c r="ME20" s="87"/>
      <c r="MF20" s="87"/>
      <c r="MG20" s="87"/>
      <c r="MH20" s="85"/>
      <c r="MI20" s="86"/>
      <c r="MJ20" s="87"/>
      <c r="MK20" s="87"/>
      <c r="ML20" s="87"/>
      <c r="MM20" s="87"/>
      <c r="MN20" s="87"/>
      <c r="MO20" s="86"/>
      <c r="MP20" s="87"/>
      <c r="MQ20" s="87"/>
      <c r="MR20" s="87"/>
      <c r="MS20" s="87"/>
      <c r="MT20" s="85"/>
      <c r="MU20" s="86"/>
      <c r="MV20" s="87">
        <v>0</v>
      </c>
      <c r="MW20" s="87">
        <v>0</v>
      </c>
      <c r="MX20" s="87">
        <v>0.5</v>
      </c>
      <c r="MY20" s="87">
        <v>0</v>
      </c>
      <c r="MZ20" s="87">
        <v>0.5</v>
      </c>
      <c r="NA20" s="87">
        <v>0</v>
      </c>
      <c r="NB20" s="87">
        <v>0.5</v>
      </c>
      <c r="NC20" s="85">
        <v>0</v>
      </c>
      <c r="ND20" s="86"/>
      <c r="NE20" s="85"/>
      <c r="NF20" s="87"/>
      <c r="NG20" s="87"/>
      <c r="NH20" s="87"/>
      <c r="NI20" s="87"/>
      <c r="NJ20" s="87"/>
      <c r="NK20" s="87"/>
      <c r="NL20" s="85"/>
      <c r="NM20" s="86"/>
      <c r="NN20" s="87"/>
      <c r="NO20" s="87"/>
      <c r="NP20" s="87"/>
      <c r="NQ20" s="87"/>
      <c r="NR20" s="87"/>
      <c r="NS20" s="86"/>
      <c r="NT20" s="87"/>
      <c r="NU20" s="87"/>
      <c r="NV20" s="87"/>
      <c r="NW20" s="87"/>
      <c r="NX20" s="85"/>
      <c r="NY20" s="86"/>
      <c r="NZ20" s="87"/>
      <c r="OA20" s="87"/>
      <c r="OB20" s="87"/>
      <c r="OC20" s="87"/>
      <c r="OD20" s="87"/>
      <c r="OE20" s="87"/>
      <c r="OF20" s="87"/>
      <c r="OG20" s="85"/>
      <c r="OH20" s="86"/>
      <c r="OI20" s="85"/>
      <c r="OJ20" s="87"/>
      <c r="OK20" s="87"/>
      <c r="OL20" s="87"/>
      <c r="OM20" s="87"/>
      <c r="ON20" s="87"/>
      <c r="OO20" s="87"/>
      <c r="OP20" s="85"/>
      <c r="OQ20" s="86"/>
      <c r="OR20" s="87"/>
      <c r="OS20" s="87"/>
      <c r="OT20" s="87"/>
      <c r="OU20" s="87"/>
      <c r="OV20" s="85"/>
      <c r="OW20" s="86"/>
      <c r="OX20" s="87"/>
      <c r="OY20" s="87"/>
      <c r="OZ20" s="87"/>
      <c r="PA20" s="87"/>
      <c r="PB20" s="85"/>
      <c r="PC20" s="86"/>
      <c r="PD20" s="87"/>
      <c r="PE20" s="87"/>
      <c r="PF20" s="87"/>
      <c r="PG20" s="87"/>
      <c r="PH20" s="87"/>
      <c r="PI20" s="87"/>
      <c r="PJ20" s="87"/>
      <c r="PK20" s="85"/>
      <c r="PL20" s="86"/>
      <c r="PM20" s="85"/>
      <c r="PN20" s="87"/>
      <c r="PO20" s="87"/>
      <c r="PP20" s="87"/>
      <c r="PQ20" s="87"/>
      <c r="PR20" s="87"/>
      <c r="PS20" s="87"/>
      <c r="PT20" s="85"/>
      <c r="PU20" s="86"/>
      <c r="PV20" s="87">
        <v>0.26190476190476186</v>
      </c>
      <c r="PW20" s="87">
        <v>4.7619047619047616E-2</v>
      </c>
      <c r="PX20" s="87">
        <v>9.5238095238095233E-2</v>
      </c>
      <c r="PY20" s="87">
        <v>0.16666666666666666</v>
      </c>
      <c r="PZ20" s="87">
        <v>4.7619047619047616E-2</v>
      </c>
      <c r="QA20" s="87">
        <v>0.16666666666666666</v>
      </c>
      <c r="QB20" s="87">
        <v>0.14285714285714285</v>
      </c>
      <c r="QC20" s="85">
        <v>7.1428571428571425E-2</v>
      </c>
      <c r="QD20" s="86"/>
      <c r="QE20" s="85">
        <v>7.1428571428571425E-2</v>
      </c>
      <c r="QF20" s="87">
        <v>7.1428571428571425E-2</v>
      </c>
      <c r="QG20" s="87">
        <v>9.5238095238095233E-2</v>
      </c>
      <c r="QH20" s="87">
        <v>7.1428571428571425E-2</v>
      </c>
      <c r="QI20" s="87">
        <v>0.19047619047619047</v>
      </c>
      <c r="QJ20" s="87">
        <v>0.16666666666666666</v>
      </c>
      <c r="QK20" s="87">
        <v>0.26190476190476186</v>
      </c>
      <c r="QL20" s="85">
        <v>7.1428571428571425E-2</v>
      </c>
      <c r="QM20" s="86"/>
      <c r="QN20" s="87">
        <v>0.14285714285714285</v>
      </c>
      <c r="QO20" s="87">
        <v>0.26190476190476186</v>
      </c>
      <c r="QP20" s="87">
        <v>0.23809523809523808</v>
      </c>
      <c r="QQ20" s="87">
        <v>9.5238095238095233E-2</v>
      </c>
      <c r="QR20" s="87">
        <v>4.7619047619047616E-2</v>
      </c>
      <c r="QS20" s="87">
        <v>0.21428571428571427</v>
      </c>
      <c r="QT20" s="87">
        <v>0</v>
      </c>
      <c r="QU20" s="85">
        <v>0</v>
      </c>
      <c r="QV20" s="17"/>
      <c r="QW20" s="49"/>
      <c r="QX20" s="19"/>
      <c r="QY20" s="19"/>
      <c r="QZ20" s="17"/>
      <c r="RA20" s="49"/>
      <c r="RB20" s="19"/>
      <c r="RC20" s="19"/>
      <c r="RD20" s="17"/>
      <c r="RE20" s="49"/>
      <c r="RF20" s="19"/>
      <c r="RG20" s="19"/>
      <c r="RH20" s="17"/>
      <c r="RI20" s="49"/>
      <c r="RJ20" s="19"/>
      <c r="RK20" s="19"/>
      <c r="RL20" s="17"/>
      <c r="RM20" s="361"/>
    </row>
    <row r="21" spans="1:481" s="105" customFormat="1" x14ac:dyDescent="0.25">
      <c r="A21" s="107">
        <v>41153</v>
      </c>
      <c r="B21" s="108"/>
      <c r="C21" s="52"/>
      <c r="D21" s="108"/>
      <c r="E21" s="51"/>
      <c r="F21" s="51"/>
      <c r="G21" s="52"/>
      <c r="H21" s="51"/>
      <c r="I21" s="51"/>
      <c r="J21" s="51"/>
      <c r="K21" s="51"/>
      <c r="L21" s="51"/>
      <c r="M21" s="51"/>
      <c r="N21" s="51"/>
      <c r="O21" s="51"/>
      <c r="P21" s="51"/>
      <c r="Q21" s="51"/>
      <c r="R21" s="51"/>
      <c r="S21" s="51"/>
      <c r="T21" s="51"/>
      <c r="U21" s="51"/>
      <c r="V21" s="51"/>
      <c r="W21" s="51"/>
      <c r="X21" s="108"/>
      <c r="Y21" s="51"/>
      <c r="Z21" s="51"/>
      <c r="AA21" s="51"/>
      <c r="AB21" s="90"/>
      <c r="AC21" s="97"/>
      <c r="AD21" s="51"/>
      <c r="AE21" s="51"/>
      <c r="AF21" s="51"/>
      <c r="AG21" s="51"/>
      <c r="AH21" s="51"/>
      <c r="AI21" s="51"/>
      <c r="AJ21" s="51"/>
      <c r="AK21" s="51"/>
      <c r="AL21" s="51"/>
      <c r="AM21" s="51"/>
      <c r="AN21" s="51"/>
      <c r="AO21" s="51"/>
      <c r="AP21" s="51"/>
      <c r="AQ21" s="51"/>
      <c r="AR21" s="51"/>
      <c r="AS21" s="51"/>
      <c r="AT21" s="51"/>
      <c r="AU21" s="51"/>
      <c r="AV21" s="51"/>
      <c r="AW21" s="52"/>
      <c r="AX21" s="90"/>
      <c r="AY21" s="97"/>
      <c r="AZ21" s="51"/>
      <c r="BA21" s="51"/>
      <c r="BB21" s="51"/>
      <c r="BC21" s="51"/>
      <c r="BD21" s="51"/>
      <c r="BE21" s="51"/>
      <c r="BF21" s="51"/>
      <c r="BG21" s="51"/>
      <c r="BH21" s="51"/>
      <c r="BI21" s="51"/>
      <c r="BJ21" s="51"/>
      <c r="BK21" s="51"/>
      <c r="BL21" s="51"/>
      <c r="BM21" s="51"/>
      <c r="BN21" s="51"/>
      <c r="BO21" s="51"/>
      <c r="BP21" s="51"/>
      <c r="BQ21" s="51"/>
      <c r="BR21" s="51"/>
      <c r="BS21" s="51"/>
      <c r="BT21" s="51"/>
      <c r="BU21" s="52"/>
      <c r="BV21" s="108"/>
      <c r="BW21" s="52"/>
      <c r="BX21" s="50"/>
      <c r="BY21" s="50"/>
      <c r="BZ21" s="50"/>
      <c r="CA21" s="52"/>
      <c r="CB21" s="51"/>
      <c r="CC21" s="51"/>
      <c r="CD21" s="51"/>
      <c r="CE21" s="51"/>
      <c r="CF21" s="51"/>
      <c r="CG21" s="51"/>
      <c r="CH21" s="51"/>
      <c r="CI21" s="51"/>
      <c r="CJ21" s="51"/>
      <c r="CK21" s="51"/>
      <c r="CL21" s="51"/>
      <c r="CM21" s="51"/>
      <c r="CN21" s="51"/>
      <c r="CO21" s="51"/>
      <c r="CP21" s="51"/>
      <c r="CQ21" s="52"/>
      <c r="CR21" s="50"/>
      <c r="CS21" s="50"/>
      <c r="CT21" s="50"/>
      <c r="CU21" s="52"/>
      <c r="CV21" s="90"/>
      <c r="CW21" s="97"/>
      <c r="CX21" s="51"/>
      <c r="CY21" s="51"/>
      <c r="CZ21" s="51"/>
      <c r="DA21" s="51"/>
      <c r="DB21" s="51"/>
      <c r="DC21" s="51"/>
      <c r="DD21" s="51"/>
      <c r="DE21" s="51"/>
      <c r="DF21" s="51"/>
      <c r="DG21" s="51"/>
      <c r="DH21" s="51"/>
      <c r="DI21" s="51"/>
      <c r="DJ21" s="51"/>
      <c r="DK21" s="51"/>
      <c r="DL21" s="51"/>
      <c r="DM21" s="51"/>
      <c r="DN21" s="51"/>
      <c r="DO21" s="51"/>
      <c r="DP21" s="51"/>
      <c r="DQ21" s="52"/>
      <c r="DR21" s="90"/>
      <c r="DS21" s="97"/>
      <c r="DT21" s="51"/>
      <c r="DU21" s="51"/>
      <c r="DV21" s="51"/>
      <c r="DW21" s="51"/>
      <c r="DX21" s="51"/>
      <c r="DY21" s="51"/>
      <c r="DZ21" s="51"/>
      <c r="EA21" s="51"/>
      <c r="EB21" s="51"/>
      <c r="EC21" s="51"/>
      <c r="ED21" s="51"/>
      <c r="EE21" s="51"/>
      <c r="EF21" s="51"/>
      <c r="EG21" s="51"/>
      <c r="EH21" s="51"/>
      <c r="EI21" s="51"/>
      <c r="EJ21" s="51"/>
      <c r="EK21" s="51"/>
      <c r="EL21" s="51"/>
      <c r="EM21" s="51"/>
      <c r="EN21" s="51"/>
      <c r="EO21" s="52"/>
      <c r="EP21" s="87">
        <v>2.7777777777777776E-2</v>
      </c>
      <c r="EQ21" s="87">
        <v>0.25</v>
      </c>
      <c r="ER21" s="87">
        <v>0</v>
      </c>
      <c r="ES21" s="87">
        <v>0.19444444444444442</v>
      </c>
      <c r="ET21" s="87">
        <v>0</v>
      </c>
      <c r="EU21" s="87">
        <v>0.16666666666666669</v>
      </c>
      <c r="EV21" s="87">
        <v>0.1111111111111111</v>
      </c>
      <c r="EW21" s="87">
        <v>0</v>
      </c>
      <c r="EX21" s="87">
        <v>8.3333333333333329E-2</v>
      </c>
      <c r="EY21" s="87">
        <v>2.7777777777777776E-2</v>
      </c>
      <c r="EZ21" s="87">
        <v>0</v>
      </c>
      <c r="FA21" s="87">
        <v>0.1388888888888889</v>
      </c>
      <c r="FB21" s="87">
        <v>0</v>
      </c>
      <c r="FC21" s="87">
        <v>2.7777777777777776E-2</v>
      </c>
      <c r="FD21" s="87">
        <v>0.25</v>
      </c>
      <c r="FE21" s="87">
        <v>0</v>
      </c>
      <c r="FF21" s="87">
        <v>0.1388888888888889</v>
      </c>
      <c r="FG21" s="87">
        <v>0</v>
      </c>
      <c r="FH21" s="87">
        <v>0.16666666666666669</v>
      </c>
      <c r="FI21" s="87">
        <v>0.1111111111111111</v>
      </c>
      <c r="FJ21" s="87">
        <v>0</v>
      </c>
      <c r="FK21" s="87">
        <v>8.3333333333333329E-2</v>
      </c>
      <c r="FL21" s="87">
        <v>2.7777777777777776E-2</v>
      </c>
      <c r="FM21" s="87">
        <v>0</v>
      </c>
      <c r="FN21" s="87">
        <v>0.1388888888888889</v>
      </c>
      <c r="FO21" s="86">
        <v>5.5555555555555552E-2</v>
      </c>
      <c r="FP21" s="87">
        <v>0.23809523809523808</v>
      </c>
      <c r="FQ21" s="87">
        <v>0.30952380952380948</v>
      </c>
      <c r="FR21" s="87">
        <v>0.30952380952380953</v>
      </c>
      <c r="FS21" s="87">
        <v>0.14285714285714285</v>
      </c>
      <c r="FT21" s="87">
        <v>0</v>
      </c>
      <c r="FU21" s="87">
        <v>0</v>
      </c>
      <c r="FV21" s="87">
        <v>0.23809523809523808</v>
      </c>
      <c r="FW21" s="87">
        <v>0.30952380952380948</v>
      </c>
      <c r="FX21" s="87">
        <v>0.30952380952380953</v>
      </c>
      <c r="FY21" s="87">
        <v>0.14285714285714285</v>
      </c>
      <c r="FZ21" s="87">
        <v>0</v>
      </c>
      <c r="GA21" s="86">
        <v>0</v>
      </c>
      <c r="GB21" s="59">
        <v>0.16666666666666666</v>
      </c>
      <c r="GC21" s="59">
        <v>6.6666666666666666E-2</v>
      </c>
      <c r="GD21" s="59">
        <v>0.15555555555555556</v>
      </c>
      <c r="GE21" s="59">
        <v>0.16666666666666669</v>
      </c>
      <c r="GF21" s="59">
        <v>8.8888888888888892E-2</v>
      </c>
      <c r="GG21" s="59">
        <v>0</v>
      </c>
      <c r="GH21" s="59">
        <v>3.3333333333333333E-2</v>
      </c>
      <c r="GI21" s="59">
        <v>7.7777777777777779E-2</v>
      </c>
      <c r="GJ21" s="59">
        <v>0</v>
      </c>
      <c r="GK21" s="59">
        <v>0.14444444444444443</v>
      </c>
      <c r="GL21" s="59">
        <v>0</v>
      </c>
      <c r="GM21" s="59">
        <v>3.3333333333333333E-2</v>
      </c>
      <c r="GN21" s="59">
        <v>0</v>
      </c>
      <c r="GO21" s="59">
        <v>3.3333333333333333E-2</v>
      </c>
      <c r="GP21" s="59">
        <v>3.3333333333333333E-2</v>
      </c>
      <c r="GQ21" s="96"/>
      <c r="GR21" s="87"/>
      <c r="GS21" s="86"/>
      <c r="GT21" s="87">
        <v>0.3611111111111111</v>
      </c>
      <c r="GU21" s="87">
        <v>0</v>
      </c>
      <c r="GV21" s="87">
        <v>8.3333333333333329E-2</v>
      </c>
      <c r="GW21" s="87">
        <v>0.19444444444444442</v>
      </c>
      <c r="GX21" s="87">
        <v>0</v>
      </c>
      <c r="GY21" s="87">
        <v>0.1388888888888889</v>
      </c>
      <c r="GZ21" s="87">
        <v>8.3333333333333329E-2</v>
      </c>
      <c r="HA21" s="86">
        <v>0.1388888888888889</v>
      </c>
      <c r="HB21" s="87">
        <v>5.5555555555555559E-2</v>
      </c>
      <c r="HC21" s="87">
        <v>0</v>
      </c>
      <c r="HD21" s="87">
        <v>0</v>
      </c>
      <c r="HE21" s="87">
        <v>8.8888888888888892E-2</v>
      </c>
      <c r="HF21" s="87">
        <v>0</v>
      </c>
      <c r="HG21" s="87">
        <v>1.1111111111111112E-2</v>
      </c>
      <c r="HH21" s="87">
        <v>6.6666666666666666E-2</v>
      </c>
      <c r="HI21" s="87">
        <v>0.33333333333333331</v>
      </c>
      <c r="HJ21" s="87">
        <v>0.13333333333333333</v>
      </c>
      <c r="HK21" s="87">
        <v>0</v>
      </c>
      <c r="HL21" s="87">
        <v>0.12222222222222223</v>
      </c>
      <c r="HM21" s="87">
        <v>0</v>
      </c>
      <c r="HN21" s="87">
        <v>0.18888888888888888</v>
      </c>
      <c r="HO21" s="87">
        <v>0</v>
      </c>
      <c r="HP21" s="85">
        <v>0</v>
      </c>
      <c r="HQ21" s="86"/>
      <c r="HR21" s="87">
        <v>0.66700000000000004</v>
      </c>
      <c r="HS21" s="87">
        <v>0.16699999999999998</v>
      </c>
      <c r="HT21" s="87">
        <v>0</v>
      </c>
      <c r="HU21" s="87">
        <v>0</v>
      </c>
      <c r="HV21" s="87">
        <v>1</v>
      </c>
      <c r="HW21" s="87">
        <v>0.16699999999999998</v>
      </c>
      <c r="HX21" s="86">
        <v>0</v>
      </c>
      <c r="HY21" s="87">
        <v>0.13772893772893771</v>
      </c>
      <c r="HZ21" s="87">
        <v>9.7069597069597058E-2</v>
      </c>
      <c r="IA21" s="87">
        <v>5.4761904761904762E-2</v>
      </c>
      <c r="IB21" s="87">
        <v>5.7142857142857148E-2</v>
      </c>
      <c r="IC21" s="87">
        <v>0.15384615384615385</v>
      </c>
      <c r="ID21" s="87">
        <v>4.5238095238095237E-2</v>
      </c>
      <c r="IE21" s="87">
        <v>6.6849816849816862E-2</v>
      </c>
      <c r="IF21" s="87">
        <v>5.0732600732600733E-2</v>
      </c>
      <c r="IG21" s="87">
        <v>0.05</v>
      </c>
      <c r="IH21" s="87">
        <v>4.908424908424909E-2</v>
      </c>
      <c r="II21" s="87">
        <v>5.4761904761904762E-2</v>
      </c>
      <c r="IJ21" s="87">
        <v>5.5311355311355309E-2</v>
      </c>
      <c r="IK21" s="87">
        <v>5.2197802197802207E-2</v>
      </c>
      <c r="IL21" s="87">
        <v>7.5274725274725285E-2</v>
      </c>
      <c r="IM21" s="85">
        <v>0</v>
      </c>
      <c r="IN21" s="86"/>
      <c r="IO21" s="87">
        <v>-0.16666666666666666</v>
      </c>
      <c r="IP21" s="87">
        <v>-0.16666666666666666</v>
      </c>
      <c r="IQ21" s="87">
        <v>0</v>
      </c>
      <c r="IR21" s="87">
        <v>-0.16666666666666666</v>
      </c>
      <c r="IS21" s="87">
        <v>0</v>
      </c>
      <c r="IT21" s="87">
        <v>0.33333333333333331</v>
      </c>
      <c r="IU21" s="86">
        <v>0.16666666666666666</v>
      </c>
      <c r="IV21" s="87">
        <v>0.16666666666666666</v>
      </c>
      <c r="IW21" s="87">
        <v>0</v>
      </c>
      <c r="IX21" s="87">
        <v>0.16666666666666666</v>
      </c>
      <c r="IY21" s="87">
        <v>-0.33333333333333331</v>
      </c>
      <c r="IZ21" s="87">
        <v>-0.5</v>
      </c>
      <c r="JA21" s="87">
        <v>-0.16666666666666666</v>
      </c>
      <c r="JB21" s="87">
        <v>-0.5</v>
      </c>
      <c r="JC21" s="87">
        <v>-0.33333333333333331</v>
      </c>
      <c r="JD21" s="87">
        <v>-0.33333333333333331</v>
      </c>
      <c r="JE21" s="87">
        <v>0.16666666666666666</v>
      </c>
      <c r="JF21" s="85">
        <v>0</v>
      </c>
      <c r="JG21" s="86"/>
      <c r="JH21" s="87">
        <v>3.3333333333333333E-2</v>
      </c>
      <c r="JI21" s="87">
        <v>3.3333333333333333E-2</v>
      </c>
      <c r="JJ21" s="87">
        <v>2.2222222222222223E-2</v>
      </c>
      <c r="JK21" s="87">
        <v>0.13333333333333333</v>
      </c>
      <c r="JL21" s="87">
        <v>0.31111111111111112</v>
      </c>
      <c r="JM21" s="87">
        <v>6.6666666666666666E-2</v>
      </c>
      <c r="JN21" s="87">
        <v>0.23333333333333334</v>
      </c>
      <c r="JO21" s="87">
        <v>4.4444444444444446E-2</v>
      </c>
      <c r="JP21" s="87">
        <v>0.1</v>
      </c>
      <c r="JQ21" s="87">
        <v>2.2222222222222223E-2</v>
      </c>
      <c r="JR21" s="85">
        <v>0</v>
      </c>
      <c r="JS21" s="86"/>
      <c r="JT21" s="85">
        <v>0</v>
      </c>
      <c r="JU21" s="87">
        <v>0.33299999999999996</v>
      </c>
      <c r="JV21" s="87">
        <v>0.33299999999999996</v>
      </c>
      <c r="JW21" s="87">
        <v>0.33299999999999996</v>
      </c>
      <c r="JX21" s="87">
        <v>1</v>
      </c>
      <c r="JY21" s="87">
        <v>0.16699999999999998</v>
      </c>
      <c r="JZ21" s="87">
        <v>0.16699999999999998</v>
      </c>
      <c r="KA21" s="87">
        <v>0.16699999999999998</v>
      </c>
      <c r="KB21" s="87">
        <v>0.16699999999999998</v>
      </c>
      <c r="KC21" s="87">
        <v>0.16699999999999998</v>
      </c>
      <c r="KD21" s="85">
        <v>0.16699999999999998</v>
      </c>
      <c r="KE21" s="86"/>
      <c r="KF21" s="85">
        <v>-0.66666666666666663</v>
      </c>
      <c r="KG21" s="85">
        <v>-0.33333333333333331</v>
      </c>
      <c r="KH21" s="85">
        <v>0.16666666666666666</v>
      </c>
      <c r="KI21" s="85">
        <v>0.5</v>
      </c>
      <c r="KJ21" s="85">
        <v>-0.42857142857142855</v>
      </c>
      <c r="KK21" s="85">
        <v>-0.14285714285714285</v>
      </c>
      <c r="KL21" s="85">
        <v>-0.2857142857142857</v>
      </c>
      <c r="KM21" s="85">
        <v>0</v>
      </c>
      <c r="KN21" s="94"/>
      <c r="KO21" s="87"/>
      <c r="KP21" s="87"/>
      <c r="KQ21" s="87"/>
      <c r="KR21" s="87"/>
      <c r="KS21" s="87"/>
      <c r="KT21" s="86"/>
      <c r="KU21" s="53">
        <v>0.31587301587301581</v>
      </c>
      <c r="KV21" s="53">
        <v>0.23619047619047617</v>
      </c>
      <c r="KW21" s="53">
        <v>0.23238095238095235</v>
      </c>
      <c r="KX21" s="53">
        <v>0.16</v>
      </c>
      <c r="KY21" s="53">
        <v>5.5555555555555552E-2</v>
      </c>
      <c r="KZ21" s="93">
        <v>0.32222222222222219</v>
      </c>
      <c r="LA21" s="93">
        <v>0.23015873015873017</v>
      </c>
      <c r="LB21" s="93">
        <v>0.23492063492063492</v>
      </c>
      <c r="LC21" s="93">
        <v>0.15714285714285714</v>
      </c>
      <c r="LD21" s="98">
        <v>5.5555555555555552E-2</v>
      </c>
      <c r="LE21" s="87"/>
      <c r="LF21" s="87"/>
      <c r="LG21" s="87"/>
      <c r="LH21" s="87"/>
      <c r="LI21" s="87"/>
      <c r="LJ21" s="86"/>
      <c r="LK21" s="87"/>
      <c r="LL21" s="87"/>
      <c r="LM21" s="87"/>
      <c r="LN21" s="87"/>
      <c r="LO21" s="85"/>
      <c r="LP21" s="86"/>
      <c r="LQ21" s="87">
        <v>0</v>
      </c>
      <c r="LR21" s="87">
        <v>1</v>
      </c>
      <c r="LS21" s="87">
        <v>1</v>
      </c>
      <c r="LT21" s="87">
        <v>0</v>
      </c>
      <c r="LU21" s="87">
        <v>0</v>
      </c>
      <c r="LV21" s="87">
        <v>0</v>
      </c>
      <c r="LW21" s="87">
        <v>0</v>
      </c>
      <c r="LX21" s="85">
        <v>0</v>
      </c>
      <c r="LY21" s="85"/>
      <c r="LZ21" s="86"/>
      <c r="MA21" s="87"/>
      <c r="MB21" s="87"/>
      <c r="MC21" s="87"/>
      <c r="MD21" s="87"/>
      <c r="ME21" s="87"/>
      <c r="MF21" s="87"/>
      <c r="MG21" s="87"/>
      <c r="MH21" s="85"/>
      <c r="MI21" s="86"/>
      <c r="MJ21" s="87"/>
      <c r="MK21" s="87"/>
      <c r="ML21" s="87"/>
      <c r="MM21" s="87"/>
      <c r="MN21" s="87"/>
      <c r="MO21" s="86"/>
      <c r="MP21" s="87"/>
      <c r="MQ21" s="87"/>
      <c r="MR21" s="87"/>
      <c r="MS21" s="87"/>
      <c r="MT21" s="85"/>
      <c r="MU21" s="86"/>
      <c r="MV21" s="87">
        <v>0</v>
      </c>
      <c r="MW21" s="87">
        <v>0</v>
      </c>
      <c r="MX21" s="87">
        <v>0</v>
      </c>
      <c r="MY21" s="87">
        <v>0</v>
      </c>
      <c r="MZ21" s="87">
        <v>0</v>
      </c>
      <c r="NA21" s="87">
        <v>0</v>
      </c>
      <c r="NB21" s="87">
        <v>0</v>
      </c>
      <c r="NC21" s="85">
        <v>0</v>
      </c>
      <c r="ND21" s="86"/>
      <c r="NE21" s="85"/>
      <c r="NF21" s="87"/>
      <c r="NG21" s="87"/>
      <c r="NH21" s="87"/>
      <c r="NI21" s="87"/>
      <c r="NJ21" s="87"/>
      <c r="NK21" s="87"/>
      <c r="NL21" s="85"/>
      <c r="NM21" s="86"/>
      <c r="NN21" s="87"/>
      <c r="NO21" s="87"/>
      <c r="NP21" s="87"/>
      <c r="NQ21" s="87"/>
      <c r="NR21" s="87"/>
      <c r="NS21" s="86"/>
      <c r="NT21" s="87"/>
      <c r="NU21" s="87"/>
      <c r="NV21" s="87"/>
      <c r="NW21" s="87"/>
      <c r="NX21" s="85"/>
      <c r="NY21" s="86"/>
      <c r="NZ21" s="87"/>
      <c r="OA21" s="87"/>
      <c r="OB21" s="87"/>
      <c r="OC21" s="87"/>
      <c r="OD21" s="87"/>
      <c r="OE21" s="87"/>
      <c r="OF21" s="87"/>
      <c r="OG21" s="85"/>
      <c r="OH21" s="86"/>
      <c r="OI21" s="85"/>
      <c r="OJ21" s="87"/>
      <c r="OK21" s="87"/>
      <c r="OL21" s="87"/>
      <c r="OM21" s="87"/>
      <c r="ON21" s="87"/>
      <c r="OO21" s="87"/>
      <c r="OP21" s="85"/>
      <c r="OQ21" s="86"/>
      <c r="OR21" s="87"/>
      <c r="OS21" s="87"/>
      <c r="OT21" s="87"/>
      <c r="OU21" s="87"/>
      <c r="OV21" s="85"/>
      <c r="OW21" s="86"/>
      <c r="OX21" s="87"/>
      <c r="OY21" s="87"/>
      <c r="OZ21" s="87"/>
      <c r="PA21" s="87"/>
      <c r="PB21" s="85"/>
      <c r="PC21" s="86"/>
      <c r="PD21" s="87"/>
      <c r="PE21" s="87"/>
      <c r="PF21" s="87"/>
      <c r="PG21" s="87"/>
      <c r="PH21" s="87"/>
      <c r="PI21" s="87"/>
      <c r="PJ21" s="87"/>
      <c r="PK21" s="85"/>
      <c r="PL21" s="86"/>
      <c r="PM21" s="85"/>
      <c r="PN21" s="87"/>
      <c r="PO21" s="87"/>
      <c r="PP21" s="87"/>
      <c r="PQ21" s="87"/>
      <c r="PR21" s="87"/>
      <c r="PS21" s="87"/>
      <c r="PT21" s="85"/>
      <c r="PU21" s="86"/>
      <c r="PV21" s="87">
        <v>8.3333333333333329E-2</v>
      </c>
      <c r="PW21" s="87">
        <v>0.16666666666666666</v>
      </c>
      <c r="PX21" s="87">
        <v>0.27777777777777779</v>
      </c>
      <c r="PY21" s="87">
        <v>0.27777777777777779</v>
      </c>
      <c r="PZ21" s="87">
        <v>0</v>
      </c>
      <c r="QA21" s="87">
        <v>5.5555555555555552E-2</v>
      </c>
      <c r="QB21" s="87">
        <v>5.5555555555555552E-2</v>
      </c>
      <c r="QC21" s="85">
        <v>8.3333333333333329E-2</v>
      </c>
      <c r="QD21" s="86"/>
      <c r="QE21" s="85">
        <v>0</v>
      </c>
      <c r="QF21" s="87">
        <v>5.5555555555555552E-2</v>
      </c>
      <c r="QG21" s="87">
        <v>0</v>
      </c>
      <c r="QH21" s="87">
        <v>2.7777777777777776E-2</v>
      </c>
      <c r="QI21" s="87">
        <v>0.38888888888888884</v>
      </c>
      <c r="QJ21" s="87">
        <v>0.19444444444444442</v>
      </c>
      <c r="QK21" s="87">
        <v>0.33333333333333337</v>
      </c>
      <c r="QL21" s="85">
        <v>0</v>
      </c>
      <c r="QM21" s="86"/>
      <c r="QN21" s="87">
        <v>2.7777777777777776E-2</v>
      </c>
      <c r="QO21" s="87">
        <v>0.22222222222222221</v>
      </c>
      <c r="QP21" s="87">
        <v>0.33333333333333331</v>
      </c>
      <c r="QQ21" s="87">
        <v>0.16666666666666666</v>
      </c>
      <c r="QR21" s="87">
        <v>2.7777777777777776E-2</v>
      </c>
      <c r="QS21" s="87">
        <v>0.22222222222222221</v>
      </c>
      <c r="QT21" s="87">
        <v>0</v>
      </c>
      <c r="QU21" s="85">
        <v>0</v>
      </c>
      <c r="QV21" s="17"/>
      <c r="QW21" s="49"/>
      <c r="QX21" s="19"/>
      <c r="QY21" s="19"/>
      <c r="QZ21" s="17"/>
      <c r="RA21" s="49"/>
      <c r="RB21" s="19"/>
      <c r="RC21" s="19"/>
      <c r="RD21" s="17"/>
      <c r="RE21" s="49"/>
      <c r="RF21" s="19"/>
      <c r="RG21" s="19"/>
      <c r="RH21" s="17"/>
      <c r="RI21" s="49"/>
      <c r="RJ21" s="19"/>
      <c r="RK21" s="19"/>
      <c r="RL21" s="17"/>
      <c r="RM21" s="362"/>
    </row>
    <row r="22" spans="1:481" s="105" customFormat="1" x14ac:dyDescent="0.25">
      <c r="A22" s="107">
        <v>41244</v>
      </c>
      <c r="B22" s="108"/>
      <c r="C22" s="52"/>
      <c r="D22" s="108"/>
      <c r="E22" s="51"/>
      <c r="F22" s="51"/>
      <c r="G22" s="52"/>
      <c r="H22" s="51"/>
      <c r="I22" s="51"/>
      <c r="J22" s="51"/>
      <c r="K22" s="51"/>
      <c r="L22" s="51"/>
      <c r="M22" s="51"/>
      <c r="N22" s="51"/>
      <c r="O22" s="51"/>
      <c r="P22" s="51"/>
      <c r="Q22" s="51"/>
      <c r="R22" s="51"/>
      <c r="S22" s="51"/>
      <c r="T22" s="51"/>
      <c r="U22" s="51"/>
      <c r="V22" s="51"/>
      <c r="W22" s="51"/>
      <c r="X22" s="108"/>
      <c r="Y22" s="51"/>
      <c r="Z22" s="51"/>
      <c r="AA22" s="51"/>
      <c r="AB22" s="90"/>
      <c r="AC22" s="97"/>
      <c r="AD22" s="51"/>
      <c r="AE22" s="51"/>
      <c r="AF22" s="51"/>
      <c r="AG22" s="51"/>
      <c r="AH22" s="51"/>
      <c r="AI22" s="51"/>
      <c r="AJ22" s="51"/>
      <c r="AK22" s="51"/>
      <c r="AL22" s="51"/>
      <c r="AM22" s="51"/>
      <c r="AN22" s="51"/>
      <c r="AO22" s="51"/>
      <c r="AP22" s="51"/>
      <c r="AQ22" s="51"/>
      <c r="AR22" s="51"/>
      <c r="AS22" s="51"/>
      <c r="AT22" s="51"/>
      <c r="AU22" s="51"/>
      <c r="AV22" s="51"/>
      <c r="AW22" s="52"/>
      <c r="AX22" s="90"/>
      <c r="AY22" s="97"/>
      <c r="AZ22" s="51"/>
      <c r="BA22" s="51"/>
      <c r="BB22" s="51"/>
      <c r="BC22" s="51"/>
      <c r="BD22" s="51"/>
      <c r="BE22" s="51"/>
      <c r="BF22" s="51"/>
      <c r="BG22" s="51"/>
      <c r="BH22" s="51"/>
      <c r="BI22" s="51"/>
      <c r="BJ22" s="51"/>
      <c r="BK22" s="51"/>
      <c r="BL22" s="51"/>
      <c r="BM22" s="51"/>
      <c r="BN22" s="51"/>
      <c r="BO22" s="51"/>
      <c r="BP22" s="51"/>
      <c r="BQ22" s="51"/>
      <c r="BR22" s="51"/>
      <c r="BS22" s="51"/>
      <c r="BT22" s="51"/>
      <c r="BU22" s="52"/>
      <c r="BV22" s="108"/>
      <c r="BW22" s="52"/>
      <c r="BX22" s="50"/>
      <c r="BY22" s="50"/>
      <c r="BZ22" s="50"/>
      <c r="CA22" s="52"/>
      <c r="CB22" s="51"/>
      <c r="CC22" s="51"/>
      <c r="CD22" s="51"/>
      <c r="CE22" s="51"/>
      <c r="CF22" s="51"/>
      <c r="CG22" s="51"/>
      <c r="CH22" s="51"/>
      <c r="CI22" s="51"/>
      <c r="CJ22" s="51"/>
      <c r="CK22" s="51"/>
      <c r="CL22" s="51"/>
      <c r="CM22" s="51"/>
      <c r="CN22" s="51"/>
      <c r="CO22" s="51"/>
      <c r="CP22" s="51"/>
      <c r="CQ22" s="52"/>
      <c r="CR22" s="50"/>
      <c r="CS22" s="50"/>
      <c r="CT22" s="50"/>
      <c r="CU22" s="52"/>
      <c r="CV22" s="90"/>
      <c r="CW22" s="97"/>
      <c r="CX22" s="51"/>
      <c r="CY22" s="51"/>
      <c r="CZ22" s="51"/>
      <c r="DA22" s="51"/>
      <c r="DB22" s="51"/>
      <c r="DC22" s="51"/>
      <c r="DD22" s="51"/>
      <c r="DE22" s="51"/>
      <c r="DF22" s="51"/>
      <c r="DG22" s="51"/>
      <c r="DH22" s="51"/>
      <c r="DI22" s="51"/>
      <c r="DJ22" s="51"/>
      <c r="DK22" s="51"/>
      <c r="DL22" s="51"/>
      <c r="DM22" s="51"/>
      <c r="DN22" s="51"/>
      <c r="DO22" s="51"/>
      <c r="DP22" s="51"/>
      <c r="DQ22" s="52"/>
      <c r="DR22" s="90"/>
      <c r="DS22" s="97"/>
      <c r="DT22" s="51"/>
      <c r="DU22" s="51"/>
      <c r="DV22" s="51"/>
      <c r="DW22" s="51"/>
      <c r="DX22" s="51"/>
      <c r="DY22" s="51"/>
      <c r="DZ22" s="51"/>
      <c r="EA22" s="51"/>
      <c r="EB22" s="51"/>
      <c r="EC22" s="51"/>
      <c r="ED22" s="51"/>
      <c r="EE22" s="51"/>
      <c r="EF22" s="51"/>
      <c r="EG22" s="51"/>
      <c r="EH22" s="51"/>
      <c r="EI22" s="51"/>
      <c r="EJ22" s="51"/>
      <c r="EK22" s="51"/>
      <c r="EL22" s="51"/>
      <c r="EM22" s="51"/>
      <c r="EN22" s="51"/>
      <c r="EO22" s="52"/>
      <c r="EP22" s="87">
        <v>0</v>
      </c>
      <c r="EQ22" s="87">
        <v>0.35714285714285715</v>
      </c>
      <c r="ER22" s="87">
        <v>7.1428571428571425E-2</v>
      </c>
      <c r="ES22" s="87">
        <v>0.21428571428571427</v>
      </c>
      <c r="ET22" s="87">
        <v>0</v>
      </c>
      <c r="EU22" s="87">
        <v>0.11904761904761904</v>
      </c>
      <c r="EV22" s="87">
        <v>7.1428571428571425E-2</v>
      </c>
      <c r="EW22" s="87">
        <v>0</v>
      </c>
      <c r="EX22" s="87">
        <v>2.3809523809523808E-2</v>
      </c>
      <c r="EY22" s="87">
        <v>0</v>
      </c>
      <c r="EZ22" s="87">
        <v>0</v>
      </c>
      <c r="FA22" s="87">
        <v>0.11904761904761904</v>
      </c>
      <c r="FB22" s="87">
        <v>2.3809523809523808E-2</v>
      </c>
      <c r="FC22" s="87">
        <v>0</v>
      </c>
      <c r="FD22" s="87">
        <v>0.4642857142857143</v>
      </c>
      <c r="FE22" s="87">
        <v>0.13095238095238093</v>
      </c>
      <c r="FF22" s="87">
        <v>0.16666666666666666</v>
      </c>
      <c r="FG22" s="87">
        <v>0</v>
      </c>
      <c r="FH22" s="87">
        <v>4.7619047619047616E-2</v>
      </c>
      <c r="FI22" s="87">
        <v>9.5238095238095233E-2</v>
      </c>
      <c r="FJ22" s="87">
        <v>0</v>
      </c>
      <c r="FK22" s="87">
        <v>2.3809523809523808E-2</v>
      </c>
      <c r="FL22" s="87">
        <v>0</v>
      </c>
      <c r="FM22" s="87">
        <v>0</v>
      </c>
      <c r="FN22" s="87">
        <v>2.3809523809523808E-2</v>
      </c>
      <c r="FO22" s="86">
        <v>4.7619047619047616E-2</v>
      </c>
      <c r="FP22" s="87">
        <v>0.34523809523809523</v>
      </c>
      <c r="FQ22" s="87">
        <v>0.20238095238095238</v>
      </c>
      <c r="FR22" s="87">
        <v>0.35714285714285715</v>
      </c>
      <c r="FS22" s="87">
        <v>9.5238095238095247E-2</v>
      </c>
      <c r="FT22" s="87">
        <v>0</v>
      </c>
      <c r="FU22" s="87">
        <v>0</v>
      </c>
      <c r="FV22" s="87">
        <v>0.34523809523809518</v>
      </c>
      <c r="FW22" s="87">
        <v>0.20238095238095238</v>
      </c>
      <c r="FX22" s="87">
        <v>0.3571428571428571</v>
      </c>
      <c r="FY22" s="87">
        <v>9.5238095238095247E-2</v>
      </c>
      <c r="FZ22" s="87">
        <v>0</v>
      </c>
      <c r="GA22" s="86">
        <v>0</v>
      </c>
      <c r="GB22" s="59">
        <v>7.6190476190476183E-2</v>
      </c>
      <c r="GC22" s="59">
        <v>0.11428571428571427</v>
      </c>
      <c r="GD22" s="59">
        <v>0.15238095238095237</v>
      </c>
      <c r="GE22" s="59">
        <v>0.22857142857142856</v>
      </c>
      <c r="GF22" s="59">
        <v>9.5238095238095233E-2</v>
      </c>
      <c r="GG22" s="59">
        <v>0</v>
      </c>
      <c r="GH22" s="59">
        <v>4.7619047619047616E-2</v>
      </c>
      <c r="GI22" s="59">
        <v>0.11428571428571427</v>
      </c>
      <c r="GJ22" s="59">
        <v>9.5238095238095229E-3</v>
      </c>
      <c r="GK22" s="59">
        <v>0.12380952380952381</v>
      </c>
      <c r="GL22" s="59">
        <v>1.9047619047619046E-2</v>
      </c>
      <c r="GM22" s="59">
        <v>0</v>
      </c>
      <c r="GN22" s="59">
        <v>9.5238095238095229E-3</v>
      </c>
      <c r="GO22" s="59">
        <v>9.5238095238095229E-3</v>
      </c>
      <c r="GP22" s="59">
        <v>0</v>
      </c>
      <c r="GQ22" s="96"/>
      <c r="GR22" s="87"/>
      <c r="GS22" s="86"/>
      <c r="GT22" s="87">
        <v>0.23809523809523808</v>
      </c>
      <c r="GU22" s="87">
        <v>0.21428571428571427</v>
      </c>
      <c r="GV22" s="87">
        <v>0</v>
      </c>
      <c r="GW22" s="87">
        <v>0.11904761904761904</v>
      </c>
      <c r="GX22" s="87">
        <v>2.3809523809523808E-2</v>
      </c>
      <c r="GY22" s="87">
        <v>0.21428571428571427</v>
      </c>
      <c r="GZ22" s="87">
        <v>4.7619047619047616E-2</v>
      </c>
      <c r="HA22" s="86">
        <v>0.14285714285714285</v>
      </c>
      <c r="HB22" s="87">
        <v>5.7142857142857141E-2</v>
      </c>
      <c r="HC22" s="87">
        <v>0</v>
      </c>
      <c r="HD22" s="87">
        <v>0</v>
      </c>
      <c r="HE22" s="87">
        <v>4.7619047619047616E-2</v>
      </c>
      <c r="HF22" s="87">
        <v>0</v>
      </c>
      <c r="HG22" s="87">
        <v>0</v>
      </c>
      <c r="HH22" s="87">
        <v>6.6666666666666652E-2</v>
      </c>
      <c r="HI22" s="87">
        <v>0.2857142857142857</v>
      </c>
      <c r="HJ22" s="87">
        <v>0.16190476190476191</v>
      </c>
      <c r="HK22" s="87">
        <v>4.7619047619047616E-2</v>
      </c>
      <c r="HL22" s="87">
        <v>0.14285714285714285</v>
      </c>
      <c r="HM22" s="87">
        <v>2.8571428571428574E-2</v>
      </c>
      <c r="HN22" s="87">
        <v>0.16190476190476188</v>
      </c>
      <c r="HO22" s="87">
        <v>0</v>
      </c>
      <c r="HP22" s="85">
        <v>0</v>
      </c>
      <c r="HQ22" s="86"/>
      <c r="HR22" s="87">
        <v>0.71400000000000008</v>
      </c>
      <c r="HS22" s="87">
        <v>0.42899999999999999</v>
      </c>
      <c r="HT22" s="87">
        <v>0</v>
      </c>
      <c r="HU22" s="87">
        <v>0</v>
      </c>
      <c r="HV22" s="87">
        <v>0.57100000000000006</v>
      </c>
      <c r="HW22" s="87">
        <v>0.14300000000000002</v>
      </c>
      <c r="HX22" s="86">
        <v>0</v>
      </c>
      <c r="HY22" s="87">
        <v>0.11392592592592592</v>
      </c>
      <c r="HZ22" s="87">
        <v>7.7407407407407397E-2</v>
      </c>
      <c r="IA22" s="87">
        <v>6.2074074074074073E-2</v>
      </c>
      <c r="IB22" s="87">
        <v>7.7851851851851853E-2</v>
      </c>
      <c r="IC22" s="87">
        <v>0.12962962962962962</v>
      </c>
      <c r="ID22" s="87">
        <v>5.3968253968253971E-2</v>
      </c>
      <c r="IE22" s="87">
        <v>6.4190476190476187E-2</v>
      </c>
      <c r="IF22" s="87">
        <v>6.1412698412698419E-2</v>
      </c>
      <c r="IG22" s="87">
        <v>6.6523809523809527E-2</v>
      </c>
      <c r="IH22" s="87">
        <v>4.9555555555555561E-2</v>
      </c>
      <c r="II22" s="87">
        <v>6.9962962962962963E-2</v>
      </c>
      <c r="IJ22" s="87">
        <v>4.8412698412698414E-2</v>
      </c>
      <c r="IK22" s="87">
        <v>5.3523809523809522E-2</v>
      </c>
      <c r="IL22" s="87">
        <v>7.1560846560846547E-2</v>
      </c>
      <c r="IM22" s="85">
        <v>0</v>
      </c>
      <c r="IN22" s="86"/>
      <c r="IO22" s="87">
        <v>0.14285714285714285</v>
      </c>
      <c r="IP22" s="87">
        <v>0.42857142857142855</v>
      </c>
      <c r="IQ22" s="87">
        <v>0.2857142857142857</v>
      </c>
      <c r="IR22" s="87">
        <v>0.42857142857142855</v>
      </c>
      <c r="IS22" s="87">
        <v>0.14285714285714285</v>
      </c>
      <c r="IT22" s="87">
        <v>0.2857142857142857</v>
      </c>
      <c r="IU22" s="86">
        <v>0.2857142857142857</v>
      </c>
      <c r="IV22" s="87">
        <v>0.5714285714285714</v>
      </c>
      <c r="IW22" s="87">
        <v>0.5714285714285714</v>
      </c>
      <c r="IX22" s="87">
        <v>0.8571428571428571</v>
      </c>
      <c r="IY22" s="87">
        <v>0.14285714285714285</v>
      </c>
      <c r="IZ22" s="87">
        <v>-0.7142857142857143</v>
      </c>
      <c r="JA22" s="87">
        <v>0</v>
      </c>
      <c r="JB22" s="87">
        <v>-0.5714285714285714</v>
      </c>
      <c r="JC22" s="87">
        <v>0</v>
      </c>
      <c r="JD22" s="87">
        <v>0</v>
      </c>
      <c r="JE22" s="87">
        <v>0.2857142857142857</v>
      </c>
      <c r="JF22" s="85">
        <v>0</v>
      </c>
      <c r="JG22" s="86"/>
      <c r="JH22" s="87">
        <v>9.5238095238095233E-2</v>
      </c>
      <c r="JI22" s="87">
        <v>3.8095238095238099E-2</v>
      </c>
      <c r="JJ22" s="87">
        <v>6.6666666666666666E-2</v>
      </c>
      <c r="JK22" s="87">
        <v>0.1142857142857143</v>
      </c>
      <c r="JL22" s="87">
        <v>0.25714285714285712</v>
      </c>
      <c r="JM22" s="87">
        <v>3.8095238095238092E-2</v>
      </c>
      <c r="JN22" s="87">
        <v>0.19047619047619047</v>
      </c>
      <c r="JO22" s="87">
        <v>4.7619047619047616E-2</v>
      </c>
      <c r="JP22" s="87">
        <v>8.5714285714285715E-2</v>
      </c>
      <c r="JQ22" s="87">
        <v>3.8095238095238092E-2</v>
      </c>
      <c r="JR22" s="85">
        <v>2.8571428571428574E-2</v>
      </c>
      <c r="JS22" s="86"/>
      <c r="JT22" s="85">
        <v>0.14300000000000002</v>
      </c>
      <c r="JU22" s="87">
        <v>0.14300000000000002</v>
      </c>
      <c r="JV22" s="87">
        <v>0.14300000000000002</v>
      </c>
      <c r="JW22" s="87">
        <v>0.28600000000000003</v>
      </c>
      <c r="JX22" s="87">
        <v>0.85699999999999998</v>
      </c>
      <c r="JY22" s="87">
        <v>0.14300000000000002</v>
      </c>
      <c r="JZ22" s="87">
        <v>0.14300000000000002</v>
      </c>
      <c r="KA22" s="87">
        <v>0</v>
      </c>
      <c r="KB22" s="87">
        <v>0.28600000000000003</v>
      </c>
      <c r="KC22" s="87">
        <v>0.14300000000000002</v>
      </c>
      <c r="KD22" s="85">
        <v>0.14300000000000002</v>
      </c>
      <c r="KE22" s="86"/>
      <c r="KF22" s="85">
        <v>-0.42857142857142855</v>
      </c>
      <c r="KG22" s="85">
        <v>-0.5714285714285714</v>
      </c>
      <c r="KH22" s="85">
        <v>-0.2857142857142857</v>
      </c>
      <c r="KI22" s="85">
        <v>0.14285714285714285</v>
      </c>
      <c r="KJ22" s="85">
        <v>-0.2857142857142857</v>
      </c>
      <c r="KK22" s="85">
        <v>0.14285714285714285</v>
      </c>
      <c r="KL22" s="85">
        <v>0</v>
      </c>
      <c r="KM22" s="85">
        <v>0</v>
      </c>
      <c r="KN22" s="94"/>
      <c r="KO22" s="87"/>
      <c r="KP22" s="87"/>
      <c r="KQ22" s="87"/>
      <c r="KR22" s="87"/>
      <c r="KS22" s="87"/>
      <c r="KT22" s="86"/>
      <c r="KU22" s="53">
        <v>0.31428571428571428</v>
      </c>
      <c r="KV22" s="53">
        <v>0.20952380952380956</v>
      </c>
      <c r="KW22" s="53">
        <v>0.25714285714285712</v>
      </c>
      <c r="KX22" s="53">
        <v>0.17142857142857143</v>
      </c>
      <c r="KY22" s="53">
        <v>4.7619047619047616E-2</v>
      </c>
      <c r="KZ22" s="93">
        <v>0.31428571428571428</v>
      </c>
      <c r="LA22" s="93">
        <v>0.20952380952380956</v>
      </c>
      <c r="LB22" s="93">
        <v>0.25714285714285712</v>
      </c>
      <c r="LC22" s="93">
        <v>0.17142857142857143</v>
      </c>
      <c r="LD22" s="98">
        <v>4.7619047619047616E-2</v>
      </c>
      <c r="LE22" s="87"/>
      <c r="LF22" s="87"/>
      <c r="LG22" s="87"/>
      <c r="LH22" s="87"/>
      <c r="LI22" s="87"/>
      <c r="LJ22" s="86"/>
      <c r="LK22" s="87"/>
      <c r="LL22" s="87"/>
      <c r="LM22" s="87"/>
      <c r="LN22" s="87"/>
      <c r="LO22" s="85"/>
      <c r="LP22" s="86"/>
      <c r="LQ22" s="87">
        <v>0.4</v>
      </c>
      <c r="LR22" s="87">
        <v>0.6</v>
      </c>
      <c r="LS22" s="87">
        <v>0.6</v>
      </c>
      <c r="LT22" s="87">
        <v>0</v>
      </c>
      <c r="LU22" s="87">
        <v>0.2</v>
      </c>
      <c r="LV22" s="87">
        <v>0.2</v>
      </c>
      <c r="LW22" s="87">
        <v>0.4</v>
      </c>
      <c r="LX22" s="85">
        <v>0</v>
      </c>
      <c r="LY22" s="85"/>
      <c r="LZ22" s="86"/>
      <c r="MA22" s="87"/>
      <c r="MB22" s="87"/>
      <c r="MC22" s="87"/>
      <c r="MD22" s="87"/>
      <c r="ME22" s="87"/>
      <c r="MF22" s="87"/>
      <c r="MG22" s="87"/>
      <c r="MH22" s="85"/>
      <c r="MI22" s="86"/>
      <c r="MJ22" s="87"/>
      <c r="MK22" s="87"/>
      <c r="ML22" s="87"/>
      <c r="MM22" s="87"/>
      <c r="MN22" s="87"/>
      <c r="MO22" s="86"/>
      <c r="MP22" s="87"/>
      <c r="MQ22" s="87"/>
      <c r="MR22" s="87"/>
      <c r="MS22" s="87"/>
      <c r="MT22" s="85"/>
      <c r="MU22" s="86"/>
      <c r="MV22" s="87">
        <v>0.5</v>
      </c>
      <c r="MW22" s="87">
        <v>0.5</v>
      </c>
      <c r="MX22" s="87">
        <v>0.5</v>
      </c>
      <c r="MY22" s="87">
        <v>0</v>
      </c>
      <c r="MZ22" s="87">
        <v>0</v>
      </c>
      <c r="NA22" s="87">
        <v>0</v>
      </c>
      <c r="NB22" s="87">
        <v>0</v>
      </c>
      <c r="NC22" s="85">
        <v>0</v>
      </c>
      <c r="ND22" s="86"/>
      <c r="NE22" s="85"/>
      <c r="NF22" s="87"/>
      <c r="NG22" s="87"/>
      <c r="NH22" s="87"/>
      <c r="NI22" s="87"/>
      <c r="NJ22" s="87"/>
      <c r="NK22" s="87"/>
      <c r="NL22" s="85"/>
      <c r="NM22" s="86"/>
      <c r="NN22" s="87"/>
      <c r="NO22" s="87"/>
      <c r="NP22" s="87"/>
      <c r="NQ22" s="87"/>
      <c r="NR22" s="87"/>
      <c r="NS22" s="86"/>
      <c r="NT22" s="87"/>
      <c r="NU22" s="87"/>
      <c r="NV22" s="87"/>
      <c r="NW22" s="87"/>
      <c r="NX22" s="85"/>
      <c r="NY22" s="86"/>
      <c r="NZ22" s="87"/>
      <c r="OA22" s="87"/>
      <c r="OB22" s="87"/>
      <c r="OC22" s="87"/>
      <c r="OD22" s="87"/>
      <c r="OE22" s="87"/>
      <c r="OF22" s="87"/>
      <c r="OG22" s="85"/>
      <c r="OH22" s="86"/>
      <c r="OI22" s="85"/>
      <c r="OJ22" s="87"/>
      <c r="OK22" s="87"/>
      <c r="OL22" s="87"/>
      <c r="OM22" s="87"/>
      <c r="ON22" s="87"/>
      <c r="OO22" s="87"/>
      <c r="OP22" s="85"/>
      <c r="OQ22" s="86"/>
      <c r="OR22" s="87"/>
      <c r="OS22" s="87"/>
      <c r="OT22" s="87"/>
      <c r="OU22" s="87"/>
      <c r="OV22" s="85"/>
      <c r="OW22" s="86"/>
      <c r="OX22" s="87"/>
      <c r="OY22" s="87"/>
      <c r="OZ22" s="87"/>
      <c r="PA22" s="87"/>
      <c r="PB22" s="85"/>
      <c r="PC22" s="86"/>
      <c r="PD22" s="87"/>
      <c r="PE22" s="87"/>
      <c r="PF22" s="87"/>
      <c r="PG22" s="87"/>
      <c r="PH22" s="87"/>
      <c r="PI22" s="87"/>
      <c r="PJ22" s="87"/>
      <c r="PK22" s="85"/>
      <c r="PL22" s="86"/>
      <c r="PM22" s="85"/>
      <c r="PN22" s="87"/>
      <c r="PO22" s="87"/>
      <c r="PP22" s="87"/>
      <c r="PQ22" s="87"/>
      <c r="PR22" s="87"/>
      <c r="PS22" s="87"/>
      <c r="PT22" s="85"/>
      <c r="PU22" s="86"/>
      <c r="PV22" s="87">
        <v>0.23809523809523808</v>
      </c>
      <c r="PW22" s="87">
        <v>9.5238095238095233E-2</v>
      </c>
      <c r="PX22" s="87">
        <v>9.5238095238095233E-2</v>
      </c>
      <c r="PY22" s="87">
        <v>0.23809523809523808</v>
      </c>
      <c r="PZ22" s="87">
        <v>4.7619047619047616E-2</v>
      </c>
      <c r="QA22" s="87">
        <v>0.16666666666666666</v>
      </c>
      <c r="QB22" s="87">
        <v>7.1428571428571425E-2</v>
      </c>
      <c r="QC22" s="85">
        <v>4.7619047619047616E-2</v>
      </c>
      <c r="QD22" s="86"/>
      <c r="QE22" s="85">
        <v>7.1428571428571425E-2</v>
      </c>
      <c r="QF22" s="87">
        <v>0</v>
      </c>
      <c r="QG22" s="87">
        <v>9.5238095238095233E-2</v>
      </c>
      <c r="QH22" s="87">
        <v>9.5238095238095233E-2</v>
      </c>
      <c r="QI22" s="87">
        <v>0.14285714285714285</v>
      </c>
      <c r="QJ22" s="87">
        <v>0.16666666666666666</v>
      </c>
      <c r="QK22" s="87">
        <v>0.4285714285714286</v>
      </c>
      <c r="QL22" s="85">
        <v>0</v>
      </c>
      <c r="QM22" s="86"/>
      <c r="QN22" s="87">
        <v>0.11904761904761904</v>
      </c>
      <c r="QO22" s="87">
        <v>0.23809523809523808</v>
      </c>
      <c r="QP22" s="87">
        <v>0.19047619047619047</v>
      </c>
      <c r="QQ22" s="87">
        <v>0.14285714285714285</v>
      </c>
      <c r="QR22" s="87">
        <v>0</v>
      </c>
      <c r="QS22" s="87">
        <v>0.30952380952380953</v>
      </c>
      <c r="QT22" s="87">
        <v>0</v>
      </c>
      <c r="QU22" s="85">
        <v>0</v>
      </c>
      <c r="QV22" s="17"/>
      <c r="QW22" s="49"/>
      <c r="QX22" s="19"/>
      <c r="QY22" s="19"/>
      <c r="QZ22" s="17"/>
      <c r="RA22" s="49"/>
      <c r="RB22" s="19"/>
      <c r="RC22" s="19"/>
      <c r="RD22" s="17"/>
      <c r="RE22" s="49"/>
      <c r="RF22" s="19"/>
      <c r="RG22" s="19"/>
      <c r="RH22" s="17"/>
      <c r="RI22" s="49"/>
      <c r="RJ22" s="19"/>
      <c r="RK22" s="19"/>
      <c r="RL22" s="17"/>
      <c r="RM22" s="362"/>
    </row>
    <row r="23" spans="1:481" s="105" customFormat="1" x14ac:dyDescent="0.25">
      <c r="A23" s="107">
        <v>41334</v>
      </c>
      <c r="B23" s="106"/>
      <c r="C23" s="54"/>
      <c r="D23" s="106"/>
      <c r="E23" s="59"/>
      <c r="F23" s="59"/>
      <c r="G23" s="54"/>
      <c r="H23" s="59"/>
      <c r="I23" s="59"/>
      <c r="J23" s="59"/>
      <c r="K23" s="59"/>
      <c r="L23" s="59"/>
      <c r="M23" s="59"/>
      <c r="N23" s="59"/>
      <c r="O23" s="59"/>
      <c r="P23" s="59"/>
      <c r="Q23" s="59"/>
      <c r="R23" s="59"/>
      <c r="S23" s="59"/>
      <c r="T23" s="59"/>
      <c r="U23" s="59"/>
      <c r="V23" s="59"/>
      <c r="W23" s="59"/>
      <c r="X23" s="106"/>
      <c r="Y23" s="59"/>
      <c r="Z23" s="59"/>
      <c r="AA23" s="59"/>
      <c r="AB23" s="106"/>
      <c r="AC23" s="59"/>
      <c r="AD23" s="59"/>
      <c r="AE23" s="59"/>
      <c r="AF23" s="59"/>
      <c r="AG23" s="59"/>
      <c r="AH23" s="59"/>
      <c r="AI23" s="59"/>
      <c r="AJ23" s="59"/>
      <c r="AK23" s="59"/>
      <c r="AL23" s="59"/>
      <c r="AM23" s="59"/>
      <c r="AN23" s="59"/>
      <c r="AO23" s="59"/>
      <c r="AP23" s="59"/>
      <c r="AQ23" s="59"/>
      <c r="AR23" s="59"/>
      <c r="AS23" s="59"/>
      <c r="AT23" s="59"/>
      <c r="AU23" s="59"/>
      <c r="AV23" s="59"/>
      <c r="AW23" s="54"/>
      <c r="AX23" s="106"/>
      <c r="AY23" s="59"/>
      <c r="AZ23" s="59"/>
      <c r="BA23" s="59"/>
      <c r="BB23" s="59"/>
      <c r="BC23" s="59"/>
      <c r="BD23" s="59"/>
      <c r="BE23" s="59"/>
      <c r="BF23" s="59"/>
      <c r="BG23" s="59"/>
      <c r="BH23" s="59"/>
      <c r="BI23" s="59"/>
      <c r="BJ23" s="59"/>
      <c r="BK23" s="59"/>
      <c r="BL23" s="59"/>
      <c r="BM23" s="59"/>
      <c r="BN23" s="59"/>
      <c r="BO23" s="59"/>
      <c r="BP23" s="59"/>
      <c r="BQ23" s="59"/>
      <c r="BR23" s="59"/>
      <c r="BS23" s="59"/>
      <c r="BT23" s="59"/>
      <c r="BU23" s="54"/>
      <c r="BV23" s="108"/>
      <c r="BW23" s="54"/>
      <c r="BX23" s="53"/>
      <c r="BY23" s="53"/>
      <c r="BZ23" s="53"/>
      <c r="CA23" s="54"/>
      <c r="CB23" s="59"/>
      <c r="CC23" s="59"/>
      <c r="CD23" s="59"/>
      <c r="CE23" s="59"/>
      <c r="CF23" s="59"/>
      <c r="CG23" s="59"/>
      <c r="CH23" s="59"/>
      <c r="CI23" s="59"/>
      <c r="CJ23" s="59"/>
      <c r="CK23" s="59"/>
      <c r="CL23" s="59"/>
      <c r="CM23" s="59"/>
      <c r="CN23" s="59"/>
      <c r="CO23" s="59"/>
      <c r="CP23" s="59"/>
      <c r="CQ23" s="54"/>
      <c r="CR23" s="53"/>
      <c r="CS23" s="53"/>
      <c r="CT23" s="53"/>
      <c r="CU23" s="54"/>
      <c r="CV23" s="106"/>
      <c r="CW23" s="59"/>
      <c r="CX23" s="59"/>
      <c r="CY23" s="59"/>
      <c r="CZ23" s="59"/>
      <c r="DA23" s="59"/>
      <c r="DB23" s="59"/>
      <c r="DC23" s="59"/>
      <c r="DD23" s="59"/>
      <c r="DE23" s="59"/>
      <c r="DF23" s="59"/>
      <c r="DG23" s="59"/>
      <c r="DH23" s="59"/>
      <c r="DI23" s="59"/>
      <c r="DJ23" s="59"/>
      <c r="DK23" s="59"/>
      <c r="DL23" s="59"/>
      <c r="DM23" s="59"/>
      <c r="DN23" s="59"/>
      <c r="DO23" s="59"/>
      <c r="DP23" s="59"/>
      <c r="DQ23" s="54"/>
      <c r="DR23" s="106"/>
      <c r="DS23" s="59"/>
      <c r="DT23" s="59"/>
      <c r="DU23" s="59"/>
      <c r="DV23" s="59"/>
      <c r="DW23" s="59"/>
      <c r="DX23" s="59"/>
      <c r="DY23" s="59"/>
      <c r="DZ23" s="59"/>
      <c r="EA23" s="59"/>
      <c r="EB23" s="59"/>
      <c r="EC23" s="59"/>
      <c r="ED23" s="59"/>
      <c r="EE23" s="59"/>
      <c r="EF23" s="59"/>
      <c r="EG23" s="59"/>
      <c r="EH23" s="59"/>
      <c r="EI23" s="59"/>
      <c r="EJ23" s="59"/>
      <c r="EK23" s="59"/>
      <c r="EL23" s="59"/>
      <c r="EM23" s="59"/>
      <c r="EN23" s="59"/>
      <c r="EO23" s="54"/>
      <c r="EP23" s="87">
        <v>0</v>
      </c>
      <c r="EQ23" s="87">
        <v>0.35714285714285715</v>
      </c>
      <c r="ER23" s="87">
        <v>7.1428571428571425E-2</v>
      </c>
      <c r="ES23" s="87">
        <v>0.21428571428571427</v>
      </c>
      <c r="ET23" s="87">
        <v>0</v>
      </c>
      <c r="EU23" s="87">
        <v>0.11904761904761904</v>
      </c>
      <c r="EV23" s="87">
        <v>7.1428571428571425E-2</v>
      </c>
      <c r="EW23" s="87">
        <v>0</v>
      </c>
      <c r="EX23" s="87">
        <v>2.3809523809523808E-2</v>
      </c>
      <c r="EY23" s="87">
        <v>0</v>
      </c>
      <c r="EZ23" s="87">
        <v>0</v>
      </c>
      <c r="FA23" s="87">
        <v>0.11904761904761904</v>
      </c>
      <c r="FB23" s="87">
        <v>2.3809523809523808E-2</v>
      </c>
      <c r="FC23" s="87">
        <v>7.1428571428571425E-2</v>
      </c>
      <c r="FD23" s="87">
        <v>0.33333333333333331</v>
      </c>
      <c r="FE23" s="87">
        <v>2.3809523809523808E-2</v>
      </c>
      <c r="FF23" s="87">
        <v>0.19047619047619047</v>
      </c>
      <c r="FG23" s="87">
        <v>0</v>
      </c>
      <c r="FH23" s="87">
        <v>2.3809523809523808E-2</v>
      </c>
      <c r="FI23" s="87">
        <v>0.11904761904761904</v>
      </c>
      <c r="FJ23" s="87">
        <v>0</v>
      </c>
      <c r="FK23" s="87">
        <v>9.5238095238095233E-2</v>
      </c>
      <c r="FL23" s="87">
        <v>4.7619047619047616E-2</v>
      </c>
      <c r="FM23" s="87">
        <v>0</v>
      </c>
      <c r="FN23" s="87">
        <v>4.7619047619047616E-2</v>
      </c>
      <c r="FO23" s="86">
        <v>4.7619047619047616E-2</v>
      </c>
      <c r="FP23" s="87">
        <v>0.16428571428571426</v>
      </c>
      <c r="FQ23" s="87">
        <v>0.29285714285714282</v>
      </c>
      <c r="FR23" s="87">
        <v>0.3571428571428571</v>
      </c>
      <c r="FS23" s="87">
        <v>0.18571428571428572</v>
      </c>
      <c r="FT23" s="87">
        <v>0</v>
      </c>
      <c r="FU23" s="87">
        <v>0</v>
      </c>
      <c r="FV23" s="87">
        <v>0.16428571428571431</v>
      </c>
      <c r="FW23" s="87">
        <v>0.29285714285714293</v>
      </c>
      <c r="FX23" s="87">
        <v>0.35714285714285721</v>
      </c>
      <c r="FY23" s="87">
        <v>0.18571428571428575</v>
      </c>
      <c r="FZ23" s="87">
        <v>0</v>
      </c>
      <c r="GA23" s="86">
        <v>0</v>
      </c>
      <c r="GB23" s="59">
        <v>8.5714285714285715E-2</v>
      </c>
      <c r="GC23" s="59">
        <v>3.8095238095238092E-2</v>
      </c>
      <c r="GD23" s="59">
        <v>9.5238095238095233E-2</v>
      </c>
      <c r="GE23" s="59">
        <v>0.20952380952380953</v>
      </c>
      <c r="GF23" s="59">
        <v>0.11428571428571427</v>
      </c>
      <c r="GG23" s="59">
        <v>3.8095238095238092E-2</v>
      </c>
      <c r="GH23" s="59">
        <v>0</v>
      </c>
      <c r="GI23" s="59">
        <v>0.11428571428571428</v>
      </c>
      <c r="GJ23" s="59">
        <v>9.5238095238095229E-3</v>
      </c>
      <c r="GK23" s="59">
        <v>0.12380952380952381</v>
      </c>
      <c r="GL23" s="59">
        <v>4.7619047619047616E-2</v>
      </c>
      <c r="GM23" s="59">
        <v>0.10476190476190475</v>
      </c>
      <c r="GN23" s="59">
        <v>0</v>
      </c>
      <c r="GO23" s="59">
        <v>1.9047619047619046E-2</v>
      </c>
      <c r="GP23" s="59">
        <v>0</v>
      </c>
      <c r="GQ23" s="96"/>
      <c r="GR23" s="87"/>
      <c r="GS23" s="86"/>
      <c r="GT23" s="87">
        <v>0.38095238095238093</v>
      </c>
      <c r="GU23" s="87">
        <v>0</v>
      </c>
      <c r="GV23" s="87">
        <v>0</v>
      </c>
      <c r="GW23" s="87">
        <v>0.16666666666666666</v>
      </c>
      <c r="GX23" s="87">
        <v>7.1428571428571425E-2</v>
      </c>
      <c r="GY23" s="87">
        <v>9.5238095238095233E-2</v>
      </c>
      <c r="GZ23" s="87">
        <v>4.7619047619047616E-2</v>
      </c>
      <c r="HA23" s="86">
        <v>0.23809523809523808</v>
      </c>
      <c r="HB23" s="87">
        <v>3.8095238095238092E-2</v>
      </c>
      <c r="HC23" s="87">
        <v>4.7619047619047616E-2</v>
      </c>
      <c r="HD23" s="87">
        <v>9.5238095238095229E-3</v>
      </c>
      <c r="HE23" s="87">
        <v>3.8095238095238092E-2</v>
      </c>
      <c r="HF23" s="87">
        <v>0</v>
      </c>
      <c r="HG23" s="87">
        <v>0</v>
      </c>
      <c r="HH23" s="87">
        <v>2.8571428571428574E-2</v>
      </c>
      <c r="HI23" s="87">
        <v>0.2857142857142857</v>
      </c>
      <c r="HJ23" s="87">
        <v>0.14285714285714285</v>
      </c>
      <c r="HK23" s="87">
        <v>7.6190476190476183E-2</v>
      </c>
      <c r="HL23" s="87">
        <v>0.13333333333333333</v>
      </c>
      <c r="HM23" s="87">
        <v>9.5238095238095229E-3</v>
      </c>
      <c r="HN23" s="87">
        <v>0.19047619047619047</v>
      </c>
      <c r="HO23" s="87">
        <v>0</v>
      </c>
      <c r="HP23" s="85">
        <v>0</v>
      </c>
      <c r="HQ23" s="86"/>
      <c r="HR23" s="87">
        <v>0.57100000000000006</v>
      </c>
      <c r="HS23" s="87">
        <v>0.42899999999999999</v>
      </c>
      <c r="HT23" s="87">
        <v>0</v>
      </c>
      <c r="HU23" s="87">
        <v>0</v>
      </c>
      <c r="HV23" s="87">
        <v>0.71400000000000008</v>
      </c>
      <c r="HW23" s="87">
        <v>0</v>
      </c>
      <c r="HX23" s="86">
        <v>0</v>
      </c>
      <c r="HY23" s="87">
        <v>0.16619769119769118</v>
      </c>
      <c r="HZ23" s="87">
        <v>5.5459770114942526E-2</v>
      </c>
      <c r="IA23" s="87">
        <v>7.6882121709707915E-2</v>
      </c>
      <c r="IB23" s="87">
        <v>5.5459770114942526E-2</v>
      </c>
      <c r="IC23" s="87">
        <v>0.16619769119769118</v>
      </c>
      <c r="ID23" s="87">
        <v>4.8617952928297764E-2</v>
      </c>
      <c r="IE23" s="87">
        <v>5.2038861521620149E-2</v>
      </c>
      <c r="IF23" s="87">
        <v>4.7523262178434597E-2</v>
      </c>
      <c r="IG23" s="87">
        <v>5.0602079912424741E-2</v>
      </c>
      <c r="IH23" s="87">
        <v>5.8475643130815547E-2</v>
      </c>
      <c r="II23" s="87">
        <v>5.8475643130815547E-2</v>
      </c>
      <c r="IJ23" s="87">
        <v>4.6975916803503007E-2</v>
      </c>
      <c r="IK23" s="87">
        <v>4.6721401204159824E-2</v>
      </c>
      <c r="IL23" s="87">
        <v>6.3475643130815551E-2</v>
      </c>
      <c r="IM23" s="85">
        <v>6.8965517241379318E-3</v>
      </c>
      <c r="IN23" s="86"/>
      <c r="IO23" s="87">
        <v>-0.5714285714285714</v>
      </c>
      <c r="IP23" s="87">
        <v>-0.42857142857142855</v>
      </c>
      <c r="IQ23" s="87">
        <v>-0.42857142857142855</v>
      </c>
      <c r="IR23" s="87">
        <v>-0.42857142857142855</v>
      </c>
      <c r="IS23" s="87">
        <v>-0.2857142857142857</v>
      </c>
      <c r="IT23" s="87">
        <v>0.2857142857142857</v>
      </c>
      <c r="IU23" s="86">
        <v>-0.2857142857142857</v>
      </c>
      <c r="IV23" s="87">
        <v>0.14285714285714285</v>
      </c>
      <c r="IW23" s="87">
        <v>0.42857142857142855</v>
      </c>
      <c r="IX23" s="87">
        <v>0.8571428571428571</v>
      </c>
      <c r="IY23" s="87">
        <v>0.14285714285714285</v>
      </c>
      <c r="IZ23" s="87">
        <v>-0.7142857142857143</v>
      </c>
      <c r="JA23" s="87">
        <v>0.2857142857142857</v>
      </c>
      <c r="JB23" s="87">
        <v>-0.7142857142857143</v>
      </c>
      <c r="JC23" s="87">
        <v>0</v>
      </c>
      <c r="JD23" s="87">
        <v>0</v>
      </c>
      <c r="JE23" s="87">
        <v>0.7142857142857143</v>
      </c>
      <c r="JF23" s="85">
        <v>0</v>
      </c>
      <c r="JG23" s="86"/>
      <c r="JH23" s="87">
        <v>0.10479797979797979</v>
      </c>
      <c r="JI23" s="87">
        <v>3.7121212121212124E-2</v>
      </c>
      <c r="JJ23" s="87">
        <v>5.497835497835498E-2</v>
      </c>
      <c r="JK23" s="87">
        <v>0.10119047619047619</v>
      </c>
      <c r="JL23" s="87">
        <v>0.18156565656565654</v>
      </c>
      <c r="JM23" s="87">
        <v>1.9047619047619046E-2</v>
      </c>
      <c r="JN23" s="87">
        <v>0.22777777777777775</v>
      </c>
      <c r="JO23" s="87">
        <v>5.7575757575757572E-2</v>
      </c>
      <c r="JP23" s="87">
        <v>0.10497835497835498</v>
      </c>
      <c r="JQ23" s="87">
        <v>0.11096681096681098</v>
      </c>
      <c r="JR23" s="85">
        <v>0</v>
      </c>
      <c r="JS23" s="86"/>
      <c r="JT23" s="85">
        <v>0</v>
      </c>
      <c r="JU23" s="87">
        <v>0.14300000000000002</v>
      </c>
      <c r="JV23" s="87">
        <v>0.28600000000000003</v>
      </c>
      <c r="JW23" s="87">
        <v>0</v>
      </c>
      <c r="JX23" s="87">
        <v>1</v>
      </c>
      <c r="JY23" s="87">
        <v>0</v>
      </c>
      <c r="JZ23" s="87">
        <v>0.14300000000000002</v>
      </c>
      <c r="KA23" s="87">
        <v>0</v>
      </c>
      <c r="KB23" s="87">
        <v>0.14300000000000002</v>
      </c>
      <c r="KC23" s="87">
        <v>0.14300000000000002</v>
      </c>
      <c r="KD23" s="85">
        <v>0</v>
      </c>
      <c r="KE23" s="86"/>
      <c r="KF23" s="85">
        <v>-0.5714285714285714</v>
      </c>
      <c r="KG23" s="85">
        <v>-0.14285714285714285</v>
      </c>
      <c r="KH23" s="85">
        <v>0.2857142857142857</v>
      </c>
      <c r="KI23" s="85">
        <v>0.5714285714285714</v>
      </c>
      <c r="KJ23" s="85">
        <v>-0.42857142857142855</v>
      </c>
      <c r="KK23" s="85">
        <v>-0.5714285714285714</v>
      </c>
      <c r="KL23" s="85">
        <v>-0.42857142857142855</v>
      </c>
      <c r="KM23" s="85">
        <v>0.2857142857142857</v>
      </c>
      <c r="KN23" s="94"/>
      <c r="KO23" s="87"/>
      <c r="KP23" s="87"/>
      <c r="KQ23" s="87"/>
      <c r="KR23" s="87"/>
      <c r="KS23" s="87"/>
      <c r="KT23" s="86"/>
      <c r="KU23" s="53">
        <v>0.31428571428571428</v>
      </c>
      <c r="KV23" s="53">
        <v>0.17142857142857143</v>
      </c>
      <c r="KW23" s="53">
        <v>0.27619047619047615</v>
      </c>
      <c r="KX23" s="53">
        <v>0.17142857142857143</v>
      </c>
      <c r="KY23" s="53">
        <v>0</v>
      </c>
      <c r="KZ23" s="93">
        <v>0.31428571428571428</v>
      </c>
      <c r="LA23" s="93">
        <v>0.17142857142857143</v>
      </c>
      <c r="LB23" s="93">
        <v>0.27619047619047615</v>
      </c>
      <c r="LC23" s="93">
        <v>0.17142857142857143</v>
      </c>
      <c r="LD23" s="98">
        <v>0</v>
      </c>
      <c r="LE23" s="87"/>
      <c r="LF23" s="87"/>
      <c r="LG23" s="87"/>
      <c r="LH23" s="87"/>
      <c r="LI23" s="87"/>
      <c r="LJ23" s="86"/>
      <c r="LK23" s="87"/>
      <c r="LL23" s="87"/>
      <c r="LM23" s="87"/>
      <c r="LN23" s="87"/>
      <c r="LO23" s="85"/>
      <c r="LP23" s="86"/>
      <c r="LQ23" s="87">
        <v>0.33299999999999996</v>
      </c>
      <c r="LR23" s="87">
        <v>0.66700000000000004</v>
      </c>
      <c r="LS23" s="87">
        <v>1</v>
      </c>
      <c r="LT23" s="87">
        <v>0</v>
      </c>
      <c r="LU23" s="87">
        <v>0.33299999999999996</v>
      </c>
      <c r="LV23" s="87">
        <v>0</v>
      </c>
      <c r="LW23" s="87">
        <v>0</v>
      </c>
      <c r="LX23" s="85">
        <v>0</v>
      </c>
      <c r="LY23" s="85"/>
      <c r="LZ23" s="86"/>
      <c r="MA23" s="87"/>
      <c r="MB23" s="87"/>
      <c r="MC23" s="87"/>
      <c r="MD23" s="87"/>
      <c r="ME23" s="87"/>
      <c r="MF23" s="87"/>
      <c r="MG23" s="87"/>
      <c r="MH23" s="85"/>
      <c r="MI23" s="86"/>
      <c r="MJ23" s="87"/>
      <c r="MK23" s="87"/>
      <c r="ML23" s="87"/>
      <c r="MM23" s="87"/>
      <c r="MN23" s="87"/>
      <c r="MO23" s="86"/>
      <c r="MP23" s="87"/>
      <c r="MQ23" s="87"/>
      <c r="MR23" s="87"/>
      <c r="MS23" s="87"/>
      <c r="MT23" s="85"/>
      <c r="MU23" s="86"/>
      <c r="MV23" s="87">
        <v>0</v>
      </c>
      <c r="MW23" s="87">
        <v>0.5</v>
      </c>
      <c r="MX23" s="87">
        <v>1</v>
      </c>
      <c r="MY23" s="87">
        <v>0</v>
      </c>
      <c r="MZ23" s="87">
        <v>1</v>
      </c>
      <c r="NA23" s="87">
        <v>0</v>
      </c>
      <c r="NB23" s="87">
        <v>0</v>
      </c>
      <c r="NC23" s="85">
        <v>0</v>
      </c>
      <c r="ND23" s="86"/>
      <c r="NE23" s="85"/>
      <c r="NF23" s="87"/>
      <c r="NG23" s="87"/>
      <c r="NH23" s="87"/>
      <c r="NI23" s="87"/>
      <c r="NJ23" s="87"/>
      <c r="NK23" s="87"/>
      <c r="NL23" s="85"/>
      <c r="NM23" s="86"/>
      <c r="NN23" s="87"/>
      <c r="NO23" s="87"/>
      <c r="NP23" s="87"/>
      <c r="NQ23" s="87"/>
      <c r="NR23" s="87"/>
      <c r="NS23" s="86"/>
      <c r="NT23" s="87"/>
      <c r="NU23" s="87"/>
      <c r="NV23" s="87"/>
      <c r="NW23" s="87"/>
      <c r="NX23" s="85"/>
      <c r="NY23" s="86"/>
      <c r="NZ23" s="87"/>
      <c r="OA23" s="87"/>
      <c r="OB23" s="87"/>
      <c r="OC23" s="87"/>
      <c r="OD23" s="87"/>
      <c r="OE23" s="87"/>
      <c r="OF23" s="87"/>
      <c r="OG23" s="85"/>
      <c r="OH23" s="86"/>
      <c r="OI23" s="85"/>
      <c r="OJ23" s="87"/>
      <c r="OK23" s="87"/>
      <c r="OL23" s="87"/>
      <c r="OM23" s="87"/>
      <c r="ON23" s="87"/>
      <c r="OO23" s="87"/>
      <c r="OP23" s="85"/>
      <c r="OQ23" s="86"/>
      <c r="OR23" s="87"/>
      <c r="OS23" s="87"/>
      <c r="OT23" s="87"/>
      <c r="OU23" s="87"/>
      <c r="OV23" s="85"/>
      <c r="OW23" s="86"/>
      <c r="OX23" s="87"/>
      <c r="OY23" s="87"/>
      <c r="OZ23" s="87"/>
      <c r="PA23" s="87"/>
      <c r="PB23" s="85"/>
      <c r="PC23" s="86"/>
      <c r="PD23" s="87"/>
      <c r="PE23" s="87"/>
      <c r="PF23" s="87"/>
      <c r="PG23" s="87"/>
      <c r="PH23" s="87"/>
      <c r="PI23" s="87"/>
      <c r="PJ23" s="87"/>
      <c r="PK23" s="85"/>
      <c r="PL23" s="86"/>
      <c r="PM23" s="85"/>
      <c r="PN23" s="87"/>
      <c r="PO23" s="87"/>
      <c r="PP23" s="87"/>
      <c r="PQ23" s="87"/>
      <c r="PR23" s="87"/>
      <c r="PS23" s="87"/>
      <c r="PT23" s="85"/>
      <c r="PU23" s="86"/>
      <c r="PV23" s="87">
        <v>0.23809523809523808</v>
      </c>
      <c r="PW23" s="87">
        <v>0.11904761904761904</v>
      </c>
      <c r="PX23" s="87">
        <v>0.19047619047619047</v>
      </c>
      <c r="PY23" s="87">
        <v>0.21428571428571427</v>
      </c>
      <c r="PZ23" s="87">
        <v>0</v>
      </c>
      <c r="QA23" s="87">
        <v>0.19047619047619047</v>
      </c>
      <c r="QB23" s="87">
        <v>4.7619047619047616E-2</v>
      </c>
      <c r="QC23" s="85">
        <v>0</v>
      </c>
      <c r="QD23" s="86"/>
      <c r="QE23" s="85">
        <v>7.1428571428571425E-2</v>
      </c>
      <c r="QF23" s="87">
        <v>4.7619047619047616E-2</v>
      </c>
      <c r="QG23" s="87">
        <v>2.3809523809523808E-2</v>
      </c>
      <c r="QH23" s="87">
        <v>4.7619047619047616E-2</v>
      </c>
      <c r="QI23" s="87">
        <v>0.30952380952380948</v>
      </c>
      <c r="QJ23" s="87">
        <v>0.16666666666666666</v>
      </c>
      <c r="QK23" s="87">
        <v>0.33333333333333331</v>
      </c>
      <c r="QL23" s="85">
        <v>0</v>
      </c>
      <c r="QM23" s="86"/>
      <c r="QN23" s="87">
        <v>0.16666666666666666</v>
      </c>
      <c r="QO23" s="87">
        <v>0.3571428571428571</v>
      </c>
      <c r="QP23" s="87">
        <v>0.23809523809523808</v>
      </c>
      <c r="QQ23" s="87">
        <v>4.7619047619047616E-2</v>
      </c>
      <c r="QR23" s="87">
        <v>0</v>
      </c>
      <c r="QS23" s="87">
        <v>0.19047619047619047</v>
      </c>
      <c r="QT23" s="87">
        <v>0</v>
      </c>
      <c r="QU23" s="85">
        <v>0</v>
      </c>
      <c r="QV23" s="17"/>
      <c r="QW23" s="49"/>
      <c r="QX23" s="19"/>
      <c r="QY23" s="19"/>
      <c r="QZ23" s="17"/>
      <c r="RA23" s="49"/>
      <c r="RB23" s="19"/>
      <c r="RC23" s="19"/>
      <c r="RD23" s="17"/>
      <c r="RE23" s="49"/>
      <c r="RF23" s="19"/>
      <c r="RG23" s="19"/>
      <c r="RH23" s="17"/>
      <c r="RI23" s="49"/>
      <c r="RJ23" s="19"/>
      <c r="RK23" s="19"/>
      <c r="RL23" s="17"/>
      <c r="RM23" s="362"/>
    </row>
    <row r="24" spans="1:481" s="55" customFormat="1" x14ac:dyDescent="0.25">
      <c r="A24" s="91">
        <v>41426</v>
      </c>
      <c r="B24" s="99"/>
      <c r="C24" s="98"/>
      <c r="D24" s="99"/>
      <c r="E24" s="92"/>
      <c r="F24" s="92"/>
      <c r="G24" s="98"/>
      <c r="H24" s="92"/>
      <c r="I24" s="92"/>
      <c r="J24" s="92"/>
      <c r="K24" s="92"/>
      <c r="L24" s="92"/>
      <c r="M24" s="92"/>
      <c r="N24" s="92"/>
      <c r="O24" s="92"/>
      <c r="P24" s="92"/>
      <c r="Q24" s="92"/>
      <c r="R24" s="92"/>
      <c r="S24" s="92"/>
      <c r="T24" s="92"/>
      <c r="U24" s="92"/>
      <c r="V24" s="92"/>
      <c r="W24" s="92"/>
      <c r="X24" s="99"/>
      <c r="Y24" s="92"/>
      <c r="Z24" s="92"/>
      <c r="AA24" s="92"/>
      <c r="AB24" s="99"/>
      <c r="AC24" s="92"/>
      <c r="AD24" s="92"/>
      <c r="AE24" s="92"/>
      <c r="AF24" s="92"/>
      <c r="AG24" s="92"/>
      <c r="AH24" s="92"/>
      <c r="AI24" s="92"/>
      <c r="AJ24" s="92"/>
      <c r="AK24" s="92"/>
      <c r="AL24" s="92"/>
      <c r="AM24" s="92"/>
      <c r="AN24" s="92"/>
      <c r="AO24" s="92"/>
      <c r="AP24" s="92"/>
      <c r="AQ24" s="92"/>
      <c r="AR24" s="92"/>
      <c r="AS24" s="92"/>
      <c r="AT24" s="92"/>
      <c r="AU24" s="92"/>
      <c r="AV24" s="92"/>
      <c r="AW24" s="98"/>
      <c r="AX24" s="99"/>
      <c r="AY24" s="92"/>
      <c r="AZ24" s="92"/>
      <c r="BA24" s="92"/>
      <c r="BB24" s="92"/>
      <c r="BC24" s="92"/>
      <c r="BD24" s="92"/>
      <c r="BE24" s="92"/>
      <c r="BF24" s="92"/>
      <c r="BG24" s="92"/>
      <c r="BH24" s="92"/>
      <c r="BI24" s="92"/>
      <c r="BJ24" s="92"/>
      <c r="BK24" s="92"/>
      <c r="BL24" s="92"/>
      <c r="BM24" s="92"/>
      <c r="BN24" s="92"/>
      <c r="BO24" s="92"/>
      <c r="BP24" s="92"/>
      <c r="BQ24" s="92"/>
      <c r="BR24" s="92"/>
      <c r="BS24" s="92"/>
      <c r="BT24" s="92"/>
      <c r="BU24" s="98"/>
      <c r="BV24" s="108"/>
      <c r="BW24" s="98"/>
      <c r="BX24" s="93"/>
      <c r="BY24" s="93"/>
      <c r="BZ24" s="93"/>
      <c r="CA24" s="98"/>
      <c r="CB24" s="92"/>
      <c r="CC24" s="92"/>
      <c r="CD24" s="92"/>
      <c r="CE24" s="92"/>
      <c r="CF24" s="92"/>
      <c r="CG24" s="92"/>
      <c r="CH24" s="92"/>
      <c r="CI24" s="92"/>
      <c r="CJ24" s="92"/>
      <c r="CK24" s="92"/>
      <c r="CL24" s="92"/>
      <c r="CM24" s="92"/>
      <c r="CN24" s="92"/>
      <c r="CO24" s="92"/>
      <c r="CP24" s="92"/>
      <c r="CQ24" s="98"/>
      <c r="CR24" s="93"/>
      <c r="CS24" s="93"/>
      <c r="CT24" s="93"/>
      <c r="CU24" s="98"/>
      <c r="CV24" s="99"/>
      <c r="CW24" s="92"/>
      <c r="CX24" s="92"/>
      <c r="CY24" s="92"/>
      <c r="CZ24" s="92"/>
      <c r="DA24" s="92"/>
      <c r="DB24" s="92"/>
      <c r="DC24" s="92"/>
      <c r="DD24" s="92"/>
      <c r="DE24" s="92"/>
      <c r="DF24" s="92"/>
      <c r="DG24" s="92"/>
      <c r="DH24" s="92"/>
      <c r="DI24" s="92"/>
      <c r="DJ24" s="92"/>
      <c r="DK24" s="92"/>
      <c r="DL24" s="92"/>
      <c r="DM24" s="92"/>
      <c r="DN24" s="92"/>
      <c r="DO24" s="92"/>
      <c r="DP24" s="92"/>
      <c r="DQ24" s="98"/>
      <c r="DR24" s="99"/>
      <c r="DS24" s="92"/>
      <c r="DT24" s="92"/>
      <c r="DU24" s="92"/>
      <c r="DV24" s="92"/>
      <c r="DW24" s="92"/>
      <c r="DX24" s="92"/>
      <c r="DY24" s="92"/>
      <c r="DZ24" s="92"/>
      <c r="EA24" s="92"/>
      <c r="EB24" s="92"/>
      <c r="EC24" s="92"/>
      <c r="ED24" s="92"/>
      <c r="EE24" s="92"/>
      <c r="EF24" s="92"/>
      <c r="EG24" s="92"/>
      <c r="EH24" s="92"/>
      <c r="EI24" s="92"/>
      <c r="EJ24" s="92"/>
      <c r="EK24" s="92"/>
      <c r="EL24" s="92"/>
      <c r="EM24" s="92"/>
      <c r="EN24" s="92"/>
      <c r="EO24" s="98"/>
      <c r="EP24" s="87">
        <v>2.7777777777777776E-2</v>
      </c>
      <c r="EQ24" s="87">
        <v>0.375</v>
      </c>
      <c r="ER24" s="87">
        <v>4.7619047619047616E-2</v>
      </c>
      <c r="ES24" s="87">
        <v>0.11011904761904762</v>
      </c>
      <c r="ET24" s="87">
        <v>0</v>
      </c>
      <c r="EU24" s="87">
        <v>7.5396825396825393E-2</v>
      </c>
      <c r="EV24" s="87">
        <v>2.7777777777777776E-2</v>
      </c>
      <c r="EW24" s="87">
        <v>0</v>
      </c>
      <c r="EX24" s="87">
        <v>0.14285714285714285</v>
      </c>
      <c r="EY24" s="87">
        <v>0.11805555555555555</v>
      </c>
      <c r="EZ24" s="87">
        <v>0</v>
      </c>
      <c r="FA24" s="87">
        <v>2.7777777777777776E-2</v>
      </c>
      <c r="FB24" s="87">
        <v>4.7619047619047616E-2</v>
      </c>
      <c r="FC24" s="87">
        <v>4.7619047619047616E-2</v>
      </c>
      <c r="FD24" s="87">
        <v>0.42857142857142855</v>
      </c>
      <c r="FE24" s="87">
        <v>0</v>
      </c>
      <c r="FF24" s="87">
        <v>0.11904761904761904</v>
      </c>
      <c r="FG24" s="87">
        <v>0</v>
      </c>
      <c r="FH24" s="87">
        <v>0.11904761904761904</v>
      </c>
      <c r="FI24" s="87">
        <v>4.7619047619047616E-2</v>
      </c>
      <c r="FJ24" s="87">
        <v>0</v>
      </c>
      <c r="FK24" s="87">
        <v>0.11904761904761904</v>
      </c>
      <c r="FL24" s="87">
        <v>4.7619047619047616E-2</v>
      </c>
      <c r="FM24" s="87">
        <v>0</v>
      </c>
      <c r="FN24" s="87">
        <v>2.3809523809523808E-2</v>
      </c>
      <c r="FO24" s="86">
        <v>4.7619047619047616E-2</v>
      </c>
      <c r="FP24" s="87">
        <v>0.25714285714285712</v>
      </c>
      <c r="FQ24" s="87">
        <v>0.11428571428571428</v>
      </c>
      <c r="FR24" s="87">
        <v>0.3571428571428571</v>
      </c>
      <c r="FS24" s="87">
        <v>0.27142857142857146</v>
      </c>
      <c r="FT24" s="87">
        <v>0</v>
      </c>
      <c r="FU24" s="87">
        <v>0</v>
      </c>
      <c r="FV24" s="87">
        <v>0.25714285714285712</v>
      </c>
      <c r="FW24" s="87">
        <v>0.11428571428571428</v>
      </c>
      <c r="FX24" s="87">
        <v>0.3571428571428571</v>
      </c>
      <c r="FY24" s="87">
        <v>0.27142857142857146</v>
      </c>
      <c r="FZ24" s="87">
        <v>0</v>
      </c>
      <c r="GA24" s="86">
        <v>0</v>
      </c>
      <c r="GB24" s="59">
        <v>4.7619047619047616E-2</v>
      </c>
      <c r="GC24" s="59">
        <v>5.7142857142857141E-2</v>
      </c>
      <c r="GD24" s="59">
        <v>0.13333333333333333</v>
      </c>
      <c r="GE24" s="59">
        <v>0.23809523809523808</v>
      </c>
      <c r="GF24" s="59">
        <v>7.6190476190476183E-2</v>
      </c>
      <c r="GG24" s="59">
        <v>9.5238095238095229E-3</v>
      </c>
      <c r="GH24" s="59">
        <v>4.7619047619047616E-2</v>
      </c>
      <c r="GI24" s="59">
        <v>0.16190476190476188</v>
      </c>
      <c r="GJ24" s="59">
        <v>0</v>
      </c>
      <c r="GK24" s="59">
        <v>0.12380952380952381</v>
      </c>
      <c r="GL24" s="59">
        <v>1.9047619047619046E-2</v>
      </c>
      <c r="GM24" s="59">
        <v>6.6666666666666652E-2</v>
      </c>
      <c r="GN24" s="59">
        <v>9.5238095238095229E-3</v>
      </c>
      <c r="GO24" s="59">
        <v>9.5238095238095229E-3</v>
      </c>
      <c r="GP24" s="59">
        <v>0</v>
      </c>
      <c r="GQ24" s="96"/>
      <c r="GR24" s="87"/>
      <c r="GS24" s="86"/>
      <c r="GT24" s="87">
        <v>0.35714285714285715</v>
      </c>
      <c r="GU24" s="87">
        <v>0.14285714285714285</v>
      </c>
      <c r="GV24" s="87">
        <v>0</v>
      </c>
      <c r="GW24" s="87">
        <v>0.26190476190476186</v>
      </c>
      <c r="GX24" s="87">
        <v>0</v>
      </c>
      <c r="GY24" s="87">
        <v>0.11904761904761904</v>
      </c>
      <c r="GZ24" s="87">
        <v>2.3809523809523808E-2</v>
      </c>
      <c r="HA24" s="86">
        <v>9.5238095238095233E-2</v>
      </c>
      <c r="HB24" s="87">
        <v>2.8571428571428567E-2</v>
      </c>
      <c r="HC24" s="87">
        <v>4.7619047619047616E-2</v>
      </c>
      <c r="HD24" s="87">
        <v>2.8571428571428567E-2</v>
      </c>
      <c r="HE24" s="87">
        <v>2.8571428571428574E-2</v>
      </c>
      <c r="HF24" s="87">
        <v>0</v>
      </c>
      <c r="HG24" s="87">
        <v>9.5238095238095229E-3</v>
      </c>
      <c r="HH24" s="87">
        <v>9.5238095238095229E-3</v>
      </c>
      <c r="HI24" s="87">
        <v>0.29523809523809524</v>
      </c>
      <c r="HJ24" s="87">
        <v>0.11428571428571427</v>
      </c>
      <c r="HK24" s="87">
        <v>0.1238095238095238</v>
      </c>
      <c r="HL24" s="87">
        <v>0.15238095238095239</v>
      </c>
      <c r="HM24" s="87">
        <v>0</v>
      </c>
      <c r="HN24" s="87">
        <v>0.16190476190476191</v>
      </c>
      <c r="HO24" s="87">
        <v>0</v>
      </c>
      <c r="HP24" s="85">
        <v>0</v>
      </c>
      <c r="HQ24" s="86"/>
      <c r="HR24" s="87">
        <v>0.71400000000000008</v>
      </c>
      <c r="HS24" s="87">
        <v>0</v>
      </c>
      <c r="HT24" s="87">
        <v>0.14300000000000002</v>
      </c>
      <c r="HU24" s="87">
        <v>0</v>
      </c>
      <c r="HV24" s="87">
        <v>0.57100000000000006</v>
      </c>
      <c r="HW24" s="87">
        <v>0</v>
      </c>
      <c r="HX24" s="86">
        <v>0</v>
      </c>
      <c r="HY24" s="87">
        <v>0.13166666666666665</v>
      </c>
      <c r="HZ24" s="87">
        <v>9.4293478260869562E-2</v>
      </c>
      <c r="IA24" s="87">
        <v>7.0471014492753614E-2</v>
      </c>
      <c r="IB24" s="87">
        <v>7.0471014492753614E-2</v>
      </c>
      <c r="IC24" s="87">
        <v>0.14583333333333331</v>
      </c>
      <c r="ID24" s="87">
        <v>5.2010869565217388E-2</v>
      </c>
      <c r="IE24" s="87">
        <v>6.0615942028985514E-2</v>
      </c>
      <c r="IF24" s="87">
        <v>4.4583333333333336E-2</v>
      </c>
      <c r="IG24" s="87">
        <v>4.9510869565217393E-2</v>
      </c>
      <c r="IH24" s="87">
        <v>5.2427536231884057E-2</v>
      </c>
      <c r="II24" s="87">
        <v>5.9782608695652176E-2</v>
      </c>
      <c r="IJ24" s="87">
        <v>4.5833333333333337E-2</v>
      </c>
      <c r="IK24" s="87">
        <v>4.8750000000000002E-2</v>
      </c>
      <c r="IL24" s="87">
        <v>5.2916666666666667E-2</v>
      </c>
      <c r="IM24" s="85">
        <v>2.0833333333333332E-2</v>
      </c>
      <c r="IN24" s="86"/>
      <c r="IO24" s="87">
        <v>-0.2857142857142857</v>
      </c>
      <c r="IP24" s="87">
        <v>-0.42857142857142855</v>
      </c>
      <c r="IQ24" s="87">
        <v>-0.2857142857142857</v>
      </c>
      <c r="IR24" s="87">
        <v>-0.2857142857142857</v>
      </c>
      <c r="IS24" s="87">
        <v>-0.5714285714285714</v>
      </c>
      <c r="IT24" s="87">
        <v>0.42857142857142855</v>
      </c>
      <c r="IU24" s="86">
        <v>0</v>
      </c>
      <c r="IV24" s="87">
        <v>-0.14285714285714285</v>
      </c>
      <c r="IW24" s="87">
        <v>0.42857142857142855</v>
      </c>
      <c r="IX24" s="87">
        <v>0.5714285714285714</v>
      </c>
      <c r="IY24" s="87">
        <v>0.5714285714285714</v>
      </c>
      <c r="IZ24" s="87">
        <v>-0.8571428571428571</v>
      </c>
      <c r="JA24" s="87">
        <v>0</v>
      </c>
      <c r="JB24" s="87">
        <v>-0.5</v>
      </c>
      <c r="JC24" s="87">
        <v>-0.2857142857142857</v>
      </c>
      <c r="JD24" s="87">
        <v>0.14285714285714285</v>
      </c>
      <c r="JE24" s="87">
        <v>0.5714285714285714</v>
      </c>
      <c r="JF24" s="85">
        <v>-1</v>
      </c>
      <c r="JG24" s="86"/>
      <c r="JH24" s="87">
        <v>0.12380952380952381</v>
      </c>
      <c r="JI24" s="87">
        <v>6.6666666666666666E-2</v>
      </c>
      <c r="JJ24" s="87">
        <v>3.8095238095238099E-2</v>
      </c>
      <c r="JK24" s="87">
        <v>2.8571428571428567E-2</v>
      </c>
      <c r="JL24" s="87">
        <v>0.32380952380952377</v>
      </c>
      <c r="JM24" s="87">
        <v>0</v>
      </c>
      <c r="JN24" s="87">
        <v>0.2095238095238095</v>
      </c>
      <c r="JO24" s="87">
        <v>7.6190476190476197E-2</v>
      </c>
      <c r="JP24" s="87">
        <v>8.5714285714285715E-2</v>
      </c>
      <c r="JQ24" s="87">
        <v>4.7619047619047616E-2</v>
      </c>
      <c r="JR24" s="85">
        <v>0</v>
      </c>
      <c r="JS24" s="86"/>
      <c r="JT24" s="85">
        <v>0</v>
      </c>
      <c r="JU24" s="87">
        <v>0.14300000000000002</v>
      </c>
      <c r="JV24" s="87">
        <v>0.14300000000000002</v>
      </c>
      <c r="JW24" s="87">
        <v>0.14300000000000002</v>
      </c>
      <c r="JX24" s="87">
        <v>1</v>
      </c>
      <c r="JY24" s="87">
        <v>0</v>
      </c>
      <c r="JZ24" s="87">
        <v>0</v>
      </c>
      <c r="KA24" s="87">
        <v>0</v>
      </c>
      <c r="KB24" s="87">
        <v>0.14300000000000002</v>
      </c>
      <c r="KC24" s="87">
        <v>0</v>
      </c>
      <c r="KD24" s="85">
        <v>0</v>
      </c>
      <c r="KE24" s="86"/>
      <c r="KF24" s="85">
        <v>-0.42857142857142855</v>
      </c>
      <c r="KG24" s="85">
        <v>-0.42857142857142855</v>
      </c>
      <c r="KH24" s="85">
        <v>0.14285714285714285</v>
      </c>
      <c r="KI24" s="85">
        <v>0.5714285714285714</v>
      </c>
      <c r="KJ24" s="85">
        <v>-0.14285714285714285</v>
      </c>
      <c r="KK24" s="85">
        <v>-0.14285714285714285</v>
      </c>
      <c r="KL24" s="85">
        <v>0.2857142857142857</v>
      </c>
      <c r="KM24" s="85">
        <v>-0.2857142857142857</v>
      </c>
      <c r="KN24" s="94"/>
      <c r="KO24" s="87"/>
      <c r="KP24" s="87"/>
      <c r="KQ24" s="87"/>
      <c r="KR24" s="87"/>
      <c r="KS24" s="87"/>
      <c r="KT24" s="86"/>
      <c r="KU24" s="53">
        <v>0.33333333333333331</v>
      </c>
      <c r="KV24" s="53">
        <v>0.17142857142857143</v>
      </c>
      <c r="KW24" s="53">
        <v>0.23809523809523808</v>
      </c>
      <c r="KX24" s="53">
        <v>0.19047619047619047</v>
      </c>
      <c r="KY24" s="53">
        <v>6.6666666666666666E-2</v>
      </c>
      <c r="KZ24" s="93">
        <v>0.33333333333333331</v>
      </c>
      <c r="LA24" s="93">
        <v>0.17142857142857143</v>
      </c>
      <c r="LB24" s="93">
        <v>0.23809523809523808</v>
      </c>
      <c r="LC24" s="93">
        <v>0.19047619047619047</v>
      </c>
      <c r="LD24" s="98">
        <v>6.6666666666666666E-2</v>
      </c>
      <c r="LE24" s="87"/>
      <c r="LF24" s="87"/>
      <c r="LG24" s="87"/>
      <c r="LH24" s="87"/>
      <c r="LI24" s="87"/>
      <c r="LJ24" s="86"/>
      <c r="LK24" s="87"/>
      <c r="LL24" s="87"/>
      <c r="LM24" s="87"/>
      <c r="LN24" s="87"/>
      <c r="LO24" s="85"/>
      <c r="LP24" s="86"/>
      <c r="LQ24" s="87">
        <v>0.25</v>
      </c>
      <c r="LR24" s="87">
        <v>0.5</v>
      </c>
      <c r="LS24" s="87">
        <v>1</v>
      </c>
      <c r="LT24" s="87">
        <v>0</v>
      </c>
      <c r="LU24" s="87">
        <v>0.25</v>
      </c>
      <c r="LV24" s="87">
        <v>0.25</v>
      </c>
      <c r="LW24" s="87">
        <v>0.25</v>
      </c>
      <c r="LX24" s="85">
        <v>0</v>
      </c>
      <c r="LY24" s="85"/>
      <c r="LZ24" s="86"/>
      <c r="MA24" s="87"/>
      <c r="MB24" s="87"/>
      <c r="MC24" s="87"/>
      <c r="MD24" s="87"/>
      <c r="ME24" s="87"/>
      <c r="MF24" s="87"/>
      <c r="MG24" s="87"/>
      <c r="MH24" s="85"/>
      <c r="MI24" s="86"/>
      <c r="MJ24" s="87"/>
      <c r="MK24" s="87"/>
      <c r="ML24" s="87"/>
      <c r="MM24" s="87"/>
      <c r="MN24" s="87"/>
      <c r="MO24" s="86"/>
      <c r="MP24" s="87"/>
      <c r="MQ24" s="87"/>
      <c r="MR24" s="87"/>
      <c r="MS24" s="87"/>
      <c r="MT24" s="85"/>
      <c r="MU24" s="86"/>
      <c r="MV24" s="87">
        <v>0.33299999999999996</v>
      </c>
      <c r="MW24" s="87">
        <v>0.66700000000000004</v>
      </c>
      <c r="MX24" s="87">
        <v>1</v>
      </c>
      <c r="MY24" s="87">
        <v>0</v>
      </c>
      <c r="MZ24" s="87">
        <v>0.33299999999999996</v>
      </c>
      <c r="NA24" s="87">
        <v>0</v>
      </c>
      <c r="NB24" s="87">
        <v>0.33299999999999996</v>
      </c>
      <c r="NC24" s="85">
        <v>0</v>
      </c>
      <c r="ND24" s="86"/>
      <c r="NE24" s="85"/>
      <c r="NF24" s="87"/>
      <c r="NG24" s="87"/>
      <c r="NH24" s="87"/>
      <c r="NI24" s="87"/>
      <c r="NJ24" s="87"/>
      <c r="NK24" s="87"/>
      <c r="NL24" s="85"/>
      <c r="NM24" s="86"/>
      <c r="NN24" s="87"/>
      <c r="NO24" s="87"/>
      <c r="NP24" s="87"/>
      <c r="NQ24" s="87"/>
      <c r="NR24" s="87"/>
      <c r="NS24" s="86"/>
      <c r="NT24" s="87"/>
      <c r="NU24" s="87"/>
      <c r="NV24" s="87"/>
      <c r="NW24" s="87"/>
      <c r="NX24" s="85"/>
      <c r="NY24" s="86"/>
      <c r="NZ24" s="87"/>
      <c r="OA24" s="87"/>
      <c r="OB24" s="87"/>
      <c r="OC24" s="87"/>
      <c r="OD24" s="87"/>
      <c r="OE24" s="87"/>
      <c r="OF24" s="87"/>
      <c r="OG24" s="85"/>
      <c r="OH24" s="86"/>
      <c r="OI24" s="85"/>
      <c r="OJ24" s="87"/>
      <c r="OK24" s="87"/>
      <c r="OL24" s="87"/>
      <c r="OM24" s="87"/>
      <c r="ON24" s="87"/>
      <c r="OO24" s="87"/>
      <c r="OP24" s="85"/>
      <c r="OQ24" s="86"/>
      <c r="OR24" s="87"/>
      <c r="OS24" s="87"/>
      <c r="OT24" s="87"/>
      <c r="OU24" s="87"/>
      <c r="OV24" s="85"/>
      <c r="OW24" s="86"/>
      <c r="OX24" s="87"/>
      <c r="OY24" s="87"/>
      <c r="OZ24" s="87"/>
      <c r="PA24" s="87"/>
      <c r="PB24" s="85"/>
      <c r="PC24" s="86"/>
      <c r="PD24" s="87"/>
      <c r="PE24" s="87"/>
      <c r="PF24" s="87"/>
      <c r="PG24" s="87"/>
      <c r="PH24" s="87"/>
      <c r="PI24" s="87"/>
      <c r="PJ24" s="87"/>
      <c r="PK24" s="85"/>
      <c r="PL24" s="86"/>
      <c r="PM24" s="85"/>
      <c r="PN24" s="87"/>
      <c r="PO24" s="87"/>
      <c r="PP24" s="87"/>
      <c r="PQ24" s="87"/>
      <c r="PR24" s="87"/>
      <c r="PS24" s="87"/>
      <c r="PT24" s="85"/>
      <c r="PU24" s="86"/>
      <c r="PV24" s="87">
        <v>0.2857142857142857</v>
      </c>
      <c r="PW24" s="87">
        <v>7.1428571428571425E-2</v>
      </c>
      <c r="PX24" s="87">
        <v>0.21428571428571427</v>
      </c>
      <c r="PY24" s="87">
        <v>0.16666666666666666</v>
      </c>
      <c r="PZ24" s="87">
        <v>7.1428571428571425E-2</v>
      </c>
      <c r="QA24" s="87">
        <v>9.5238095238095233E-2</v>
      </c>
      <c r="QB24" s="87">
        <v>4.7619047619047616E-2</v>
      </c>
      <c r="QC24" s="85">
        <v>4.7619047619047616E-2</v>
      </c>
      <c r="QD24" s="86"/>
      <c r="QE24" s="85">
        <v>4.7619047619047616E-2</v>
      </c>
      <c r="QF24" s="87">
        <v>4.7619047619047616E-2</v>
      </c>
      <c r="QG24" s="87">
        <v>4.7619047619047616E-2</v>
      </c>
      <c r="QH24" s="87">
        <v>2.3809523809523808E-2</v>
      </c>
      <c r="QI24" s="87">
        <v>0.26190476190476186</v>
      </c>
      <c r="QJ24" s="87">
        <v>0.23809523809523808</v>
      </c>
      <c r="QK24" s="87">
        <v>0.33333333333333331</v>
      </c>
      <c r="QL24" s="85">
        <v>0</v>
      </c>
      <c r="QM24" s="86"/>
      <c r="QN24" s="87">
        <v>7.1428571428571425E-2</v>
      </c>
      <c r="QO24" s="87">
        <v>0.2857142857142857</v>
      </c>
      <c r="QP24" s="87">
        <v>0.38095238095238093</v>
      </c>
      <c r="QQ24" s="87">
        <v>7.1428571428571425E-2</v>
      </c>
      <c r="QR24" s="87">
        <v>0</v>
      </c>
      <c r="QS24" s="87">
        <v>0.19047619047619047</v>
      </c>
      <c r="QT24" s="87">
        <v>0</v>
      </c>
      <c r="QU24" s="85">
        <v>0</v>
      </c>
      <c r="QV24" s="17"/>
      <c r="QW24" s="49"/>
      <c r="QX24" s="19"/>
      <c r="QY24" s="19"/>
      <c r="QZ24" s="17"/>
      <c r="RA24" s="49"/>
      <c r="RB24" s="19"/>
      <c r="RC24" s="19"/>
      <c r="RD24" s="17"/>
      <c r="RE24" s="49"/>
      <c r="RF24" s="19"/>
      <c r="RG24" s="19"/>
      <c r="RH24" s="17"/>
      <c r="RI24" s="49"/>
      <c r="RJ24" s="19"/>
      <c r="RK24" s="19"/>
      <c r="RL24" s="17"/>
      <c r="RM24" s="363"/>
    </row>
    <row r="25" spans="1:481" s="55" customFormat="1" x14ac:dyDescent="0.25">
      <c r="A25" s="91">
        <v>41518</v>
      </c>
      <c r="B25" s="99"/>
      <c r="C25" s="98"/>
      <c r="D25" s="99"/>
      <c r="E25" s="92"/>
      <c r="F25" s="92"/>
      <c r="G25" s="98"/>
      <c r="H25" s="92"/>
      <c r="I25" s="92"/>
      <c r="J25" s="92"/>
      <c r="K25" s="92"/>
      <c r="L25" s="92"/>
      <c r="M25" s="92"/>
      <c r="N25" s="92"/>
      <c r="O25" s="92"/>
      <c r="P25" s="92"/>
      <c r="Q25" s="92"/>
      <c r="R25" s="92"/>
      <c r="S25" s="92"/>
      <c r="T25" s="92"/>
      <c r="U25" s="92"/>
      <c r="V25" s="92"/>
      <c r="W25" s="92"/>
      <c r="X25" s="99"/>
      <c r="Y25" s="92"/>
      <c r="Z25" s="92"/>
      <c r="AA25" s="92"/>
      <c r="AB25" s="99"/>
      <c r="AC25" s="92"/>
      <c r="AD25" s="92"/>
      <c r="AE25" s="92"/>
      <c r="AF25" s="92"/>
      <c r="AG25" s="92"/>
      <c r="AH25" s="92"/>
      <c r="AI25" s="92"/>
      <c r="AJ25" s="92"/>
      <c r="AK25" s="92"/>
      <c r="AL25" s="92"/>
      <c r="AM25" s="92"/>
      <c r="AN25" s="92"/>
      <c r="AO25" s="92"/>
      <c r="AP25" s="92"/>
      <c r="AQ25" s="92"/>
      <c r="AR25" s="92"/>
      <c r="AS25" s="92"/>
      <c r="AT25" s="92"/>
      <c r="AU25" s="92"/>
      <c r="AV25" s="92"/>
      <c r="AW25" s="98"/>
      <c r="AX25" s="99"/>
      <c r="AY25" s="92"/>
      <c r="AZ25" s="92"/>
      <c r="BA25" s="92"/>
      <c r="BB25" s="92"/>
      <c r="BC25" s="92"/>
      <c r="BD25" s="92"/>
      <c r="BE25" s="92"/>
      <c r="BF25" s="92"/>
      <c r="BG25" s="92"/>
      <c r="BH25" s="92"/>
      <c r="BI25" s="92"/>
      <c r="BJ25" s="92"/>
      <c r="BK25" s="92"/>
      <c r="BL25" s="92"/>
      <c r="BM25" s="92"/>
      <c r="BN25" s="92"/>
      <c r="BO25" s="92"/>
      <c r="BP25" s="92"/>
      <c r="BQ25" s="92"/>
      <c r="BR25" s="92"/>
      <c r="BS25" s="92"/>
      <c r="BT25" s="92"/>
      <c r="BU25" s="98"/>
      <c r="BV25" s="108"/>
      <c r="BW25" s="98"/>
      <c r="BX25" s="93"/>
      <c r="BY25" s="93"/>
      <c r="BZ25" s="93"/>
      <c r="CA25" s="98"/>
      <c r="CB25" s="92"/>
      <c r="CC25" s="92"/>
      <c r="CD25" s="92"/>
      <c r="CE25" s="92"/>
      <c r="CF25" s="92"/>
      <c r="CG25" s="92"/>
      <c r="CH25" s="92"/>
      <c r="CI25" s="92"/>
      <c r="CJ25" s="92"/>
      <c r="CK25" s="92"/>
      <c r="CL25" s="92"/>
      <c r="CM25" s="92"/>
      <c r="CN25" s="92"/>
      <c r="CO25" s="92"/>
      <c r="CP25" s="92"/>
      <c r="CQ25" s="98"/>
      <c r="CR25" s="93"/>
      <c r="CS25" s="93"/>
      <c r="CT25" s="93"/>
      <c r="CU25" s="98"/>
      <c r="CV25" s="99"/>
      <c r="CW25" s="92"/>
      <c r="CX25" s="92"/>
      <c r="CY25" s="92"/>
      <c r="CZ25" s="92"/>
      <c r="DA25" s="92"/>
      <c r="DB25" s="92"/>
      <c r="DC25" s="92"/>
      <c r="DD25" s="92"/>
      <c r="DE25" s="92"/>
      <c r="DF25" s="92"/>
      <c r="DG25" s="92"/>
      <c r="DH25" s="92"/>
      <c r="DI25" s="92"/>
      <c r="DJ25" s="92"/>
      <c r="DK25" s="92"/>
      <c r="DL25" s="92"/>
      <c r="DM25" s="92"/>
      <c r="DN25" s="92"/>
      <c r="DO25" s="92"/>
      <c r="DP25" s="92"/>
      <c r="DQ25" s="98"/>
      <c r="DR25" s="99"/>
      <c r="DS25" s="92"/>
      <c r="DT25" s="92"/>
      <c r="DU25" s="92"/>
      <c r="DV25" s="92"/>
      <c r="DW25" s="92"/>
      <c r="DX25" s="92"/>
      <c r="DY25" s="92"/>
      <c r="DZ25" s="92"/>
      <c r="EA25" s="92"/>
      <c r="EB25" s="92"/>
      <c r="EC25" s="92"/>
      <c r="ED25" s="92"/>
      <c r="EE25" s="92"/>
      <c r="EF25" s="92"/>
      <c r="EG25" s="92"/>
      <c r="EH25" s="92"/>
      <c r="EI25" s="92"/>
      <c r="EJ25" s="92"/>
      <c r="EK25" s="92"/>
      <c r="EL25" s="92"/>
      <c r="EM25" s="92"/>
      <c r="EN25" s="92"/>
      <c r="EO25" s="98"/>
      <c r="EP25" s="87">
        <v>5.5555555555555552E-2</v>
      </c>
      <c r="EQ25" s="87">
        <v>0.38888888888888884</v>
      </c>
      <c r="ER25" s="87">
        <v>2.3809523809523808E-2</v>
      </c>
      <c r="ES25" s="87">
        <v>0.26587301587301582</v>
      </c>
      <c r="ET25" s="87">
        <v>0</v>
      </c>
      <c r="EU25" s="87">
        <v>0</v>
      </c>
      <c r="EV25" s="87">
        <v>0</v>
      </c>
      <c r="EW25" s="87">
        <v>0</v>
      </c>
      <c r="EX25" s="87">
        <v>0.19444444444444442</v>
      </c>
      <c r="EY25" s="87">
        <v>2.3809523809523808E-2</v>
      </c>
      <c r="EZ25" s="87">
        <v>0</v>
      </c>
      <c r="FA25" s="87">
        <v>2.3809523809523808E-2</v>
      </c>
      <c r="FB25" s="87">
        <v>2.3809523809523808E-2</v>
      </c>
      <c r="FC25" s="87">
        <v>2.0833333333333332E-2</v>
      </c>
      <c r="FD25" s="87">
        <v>0.41666666666666669</v>
      </c>
      <c r="FE25" s="87">
        <v>0</v>
      </c>
      <c r="FF25" s="87">
        <v>0.25694444444444442</v>
      </c>
      <c r="FG25" s="87">
        <v>0</v>
      </c>
      <c r="FH25" s="87">
        <v>0</v>
      </c>
      <c r="FI25" s="87">
        <v>5.5555555555555552E-2</v>
      </c>
      <c r="FJ25" s="87">
        <v>0</v>
      </c>
      <c r="FK25" s="87">
        <v>0.15277777777777776</v>
      </c>
      <c r="FL25" s="87">
        <v>0</v>
      </c>
      <c r="FM25" s="87">
        <v>0</v>
      </c>
      <c r="FN25" s="87">
        <v>4.1666666666666664E-2</v>
      </c>
      <c r="FO25" s="86">
        <v>5.5555555555555552E-2</v>
      </c>
      <c r="FP25" s="87">
        <v>0.2</v>
      </c>
      <c r="FQ25" s="87">
        <v>0.2</v>
      </c>
      <c r="FR25" s="87">
        <v>0.33333333333333331</v>
      </c>
      <c r="FS25" s="87">
        <v>0.2</v>
      </c>
      <c r="FT25" s="87">
        <v>6.6666666666666666E-2</v>
      </c>
      <c r="FU25" s="87">
        <v>0</v>
      </c>
      <c r="FV25" s="87">
        <v>0.2</v>
      </c>
      <c r="FW25" s="87">
        <v>0.2</v>
      </c>
      <c r="FX25" s="87">
        <v>0.33333333333333331</v>
      </c>
      <c r="FY25" s="87">
        <v>0.2</v>
      </c>
      <c r="FZ25" s="87">
        <v>6.6666666666666666E-2</v>
      </c>
      <c r="GA25" s="86">
        <v>0</v>
      </c>
      <c r="GB25" s="59">
        <v>5.7142857142857134E-2</v>
      </c>
      <c r="GC25" s="59">
        <v>3.8095238095238092E-2</v>
      </c>
      <c r="GD25" s="59">
        <v>6.6666666666666666E-2</v>
      </c>
      <c r="GE25" s="59">
        <v>0.27619047619047615</v>
      </c>
      <c r="GF25" s="59">
        <v>0.1238095238095238</v>
      </c>
      <c r="GG25" s="59">
        <v>3.8095238095238092E-2</v>
      </c>
      <c r="GH25" s="59">
        <v>0</v>
      </c>
      <c r="GI25" s="59">
        <v>0.18095238095238095</v>
      </c>
      <c r="GJ25" s="59">
        <v>0</v>
      </c>
      <c r="GK25" s="59">
        <v>0.15238095238095239</v>
      </c>
      <c r="GL25" s="59">
        <v>3.8095238095238092E-2</v>
      </c>
      <c r="GM25" s="59">
        <v>1.9047619047619046E-2</v>
      </c>
      <c r="GN25" s="59">
        <v>0</v>
      </c>
      <c r="GO25" s="59">
        <v>9.5238095238095229E-3</v>
      </c>
      <c r="GP25" s="59">
        <v>0</v>
      </c>
      <c r="GQ25" s="96"/>
      <c r="GR25" s="87"/>
      <c r="GS25" s="86"/>
      <c r="GT25" s="87">
        <v>0.35714285714285715</v>
      </c>
      <c r="GU25" s="87">
        <v>7.1428571428571425E-2</v>
      </c>
      <c r="GV25" s="87">
        <v>7.1428571428571425E-2</v>
      </c>
      <c r="GW25" s="87">
        <v>0.14285714285714285</v>
      </c>
      <c r="GX25" s="87">
        <v>0</v>
      </c>
      <c r="GY25" s="87">
        <v>0.16666666666666666</v>
      </c>
      <c r="GZ25" s="87">
        <v>7.1428571428571425E-2</v>
      </c>
      <c r="HA25" s="86">
        <v>0.11904761904761904</v>
      </c>
      <c r="HB25" s="87">
        <v>1.9047619047619046E-2</v>
      </c>
      <c r="HC25" s="87">
        <v>0</v>
      </c>
      <c r="HD25" s="87">
        <v>2.8571428571428567E-2</v>
      </c>
      <c r="HE25" s="87">
        <v>2.8571428571428567E-2</v>
      </c>
      <c r="HF25" s="87">
        <v>0</v>
      </c>
      <c r="HG25" s="87">
        <v>9.5238095238095229E-3</v>
      </c>
      <c r="HH25" s="87">
        <v>1.9047619047619046E-2</v>
      </c>
      <c r="HI25" s="87">
        <v>0.32380952380952377</v>
      </c>
      <c r="HJ25" s="87">
        <v>0.14285714285714285</v>
      </c>
      <c r="HK25" s="87">
        <v>0.1142857142857143</v>
      </c>
      <c r="HL25" s="87">
        <v>0.18095238095238095</v>
      </c>
      <c r="HM25" s="87">
        <v>1.9047619047619046E-2</v>
      </c>
      <c r="HN25" s="87">
        <v>0.11428571428571427</v>
      </c>
      <c r="HO25" s="87">
        <v>0</v>
      </c>
      <c r="HP25" s="85">
        <v>0</v>
      </c>
      <c r="HQ25" s="86"/>
      <c r="HR25" s="87">
        <v>0.71400000000000008</v>
      </c>
      <c r="HS25" s="87">
        <v>0.28600000000000003</v>
      </c>
      <c r="HT25" s="87">
        <v>0</v>
      </c>
      <c r="HU25" s="87">
        <v>0</v>
      </c>
      <c r="HV25" s="87">
        <v>0.57100000000000006</v>
      </c>
      <c r="HW25" s="87">
        <v>0.14300000000000002</v>
      </c>
      <c r="HX25" s="86">
        <v>0</v>
      </c>
      <c r="HY25" s="87">
        <v>0.10703418803418804</v>
      </c>
      <c r="HZ25" s="87">
        <v>9.6245014245014235E-2</v>
      </c>
      <c r="IA25" s="87">
        <v>9.7170940170940162E-2</v>
      </c>
      <c r="IB25" s="87">
        <v>5.9333333333333335E-2</v>
      </c>
      <c r="IC25" s="87">
        <v>0.16451282051282051</v>
      </c>
      <c r="ID25" s="87">
        <v>4.4444444444444439E-2</v>
      </c>
      <c r="IE25" s="87">
        <v>5.6074074074074082E-2</v>
      </c>
      <c r="IF25" s="87">
        <v>4.6777777777777772E-2</v>
      </c>
      <c r="IG25" s="87">
        <v>4.4000000000000004E-2</v>
      </c>
      <c r="IH25" s="87">
        <v>5.651851851851851E-2</v>
      </c>
      <c r="II25" s="87">
        <v>6.211111111111111E-2</v>
      </c>
      <c r="IJ25" s="87">
        <v>5.1851851851851857E-2</v>
      </c>
      <c r="IK25" s="87">
        <v>5.1407407407407402E-2</v>
      </c>
      <c r="IL25" s="87">
        <v>5.5111111111111111E-2</v>
      </c>
      <c r="IM25" s="85">
        <v>7.4074074074074077E-3</v>
      </c>
      <c r="IN25" s="86"/>
      <c r="IO25" s="87">
        <v>-0.42857142857142855</v>
      </c>
      <c r="IP25" s="87">
        <v>0</v>
      </c>
      <c r="IQ25" s="87">
        <v>0</v>
      </c>
      <c r="IR25" s="87">
        <v>-0.14285714285714285</v>
      </c>
      <c r="IS25" s="87">
        <v>-0.2857142857142857</v>
      </c>
      <c r="IT25" s="87">
        <v>-0.2857142857142857</v>
      </c>
      <c r="IU25" s="86">
        <v>0.14285714285714285</v>
      </c>
      <c r="IV25" s="87">
        <v>0.14285714285714285</v>
      </c>
      <c r="IW25" s="87">
        <v>0.42857142857142855</v>
      </c>
      <c r="IX25" s="87">
        <v>0.5714285714285714</v>
      </c>
      <c r="IY25" s="87">
        <v>0.14285714285714285</v>
      </c>
      <c r="IZ25" s="87">
        <v>-0.5714285714285714</v>
      </c>
      <c r="JA25" s="87">
        <v>0</v>
      </c>
      <c r="JB25" s="87">
        <v>-0.7142857142857143</v>
      </c>
      <c r="JC25" s="87">
        <v>0</v>
      </c>
      <c r="JD25" s="87">
        <v>0</v>
      </c>
      <c r="JE25" s="87">
        <v>0.5714285714285714</v>
      </c>
      <c r="JF25" s="85">
        <v>1</v>
      </c>
      <c r="JG25" s="86"/>
      <c r="JH25" s="87">
        <v>7.6984126984126974E-2</v>
      </c>
      <c r="JI25" s="87">
        <v>4.4047619047619044E-2</v>
      </c>
      <c r="JJ25" s="87">
        <v>8.8095238095238088E-2</v>
      </c>
      <c r="JK25" s="87">
        <v>0.10277777777777779</v>
      </c>
      <c r="JL25" s="87">
        <v>0.196031746031746</v>
      </c>
      <c r="JM25" s="87">
        <v>4.9206349206349205E-2</v>
      </c>
      <c r="JN25" s="87">
        <v>0.14206349206349206</v>
      </c>
      <c r="JO25" s="87">
        <v>9.166666666666666E-2</v>
      </c>
      <c r="JP25" s="87">
        <v>0.1099206349206349</v>
      </c>
      <c r="JQ25" s="87">
        <v>9.9206349206349187E-2</v>
      </c>
      <c r="JR25" s="85">
        <v>0</v>
      </c>
      <c r="JS25" s="86"/>
      <c r="JT25" s="85">
        <v>0.14300000000000002</v>
      </c>
      <c r="JU25" s="87">
        <v>0</v>
      </c>
      <c r="JV25" s="87">
        <v>0</v>
      </c>
      <c r="JW25" s="87">
        <v>0.14300000000000002</v>
      </c>
      <c r="JX25" s="87">
        <v>1</v>
      </c>
      <c r="JY25" s="87">
        <v>0</v>
      </c>
      <c r="JZ25" s="87">
        <v>0.14300000000000002</v>
      </c>
      <c r="KA25" s="87">
        <v>0.14300000000000002</v>
      </c>
      <c r="KB25" s="87">
        <v>0.14300000000000002</v>
      </c>
      <c r="KC25" s="87">
        <v>0.14300000000000002</v>
      </c>
      <c r="KD25" s="85">
        <v>0</v>
      </c>
      <c r="KE25" s="86"/>
      <c r="KF25" s="85">
        <v>-0.2857142857142857</v>
      </c>
      <c r="KG25" s="85">
        <v>-0.42857142857142855</v>
      </c>
      <c r="KH25" s="85">
        <v>0.7142857142857143</v>
      </c>
      <c r="KI25" s="85">
        <v>0.5714285714285714</v>
      </c>
      <c r="KJ25" s="85">
        <v>-0.42857142857142855</v>
      </c>
      <c r="KK25" s="85">
        <v>-0.2857142857142857</v>
      </c>
      <c r="KL25" s="85">
        <v>0.2857142857142857</v>
      </c>
      <c r="KM25" s="85">
        <v>0</v>
      </c>
      <c r="KN25" s="94"/>
      <c r="KO25" s="87"/>
      <c r="KP25" s="87"/>
      <c r="KQ25" s="87"/>
      <c r="KR25" s="87"/>
      <c r="KS25" s="87"/>
      <c r="KT25" s="86"/>
      <c r="KU25" s="53">
        <v>0.2857142857142857</v>
      </c>
      <c r="KV25" s="53">
        <v>0.17142857142857143</v>
      </c>
      <c r="KW25" s="53">
        <v>0.2857142857142857</v>
      </c>
      <c r="KX25" s="53">
        <v>0.19047619047619047</v>
      </c>
      <c r="KY25" s="53">
        <v>0</v>
      </c>
      <c r="KZ25" s="93">
        <v>0.2857142857142857</v>
      </c>
      <c r="LA25" s="93">
        <v>0.17142857142857143</v>
      </c>
      <c r="LB25" s="93">
        <v>0.2857142857142857</v>
      </c>
      <c r="LC25" s="93">
        <v>0.19047619047619047</v>
      </c>
      <c r="LD25" s="98">
        <v>0</v>
      </c>
      <c r="LE25" s="87"/>
      <c r="LF25" s="87"/>
      <c r="LG25" s="87"/>
      <c r="LH25" s="87"/>
      <c r="LI25" s="87"/>
      <c r="LJ25" s="86"/>
      <c r="LK25" s="87"/>
      <c r="LL25" s="87"/>
      <c r="LM25" s="87"/>
      <c r="LN25" s="87"/>
      <c r="LO25" s="85"/>
      <c r="LP25" s="86"/>
      <c r="LQ25" s="87">
        <v>0.2</v>
      </c>
      <c r="LR25" s="87">
        <v>0.4</v>
      </c>
      <c r="LS25" s="87">
        <v>1</v>
      </c>
      <c r="LT25" s="87">
        <v>0</v>
      </c>
      <c r="LU25" s="87">
        <v>0.4</v>
      </c>
      <c r="LV25" s="87">
        <v>0</v>
      </c>
      <c r="LW25" s="87">
        <v>0.2</v>
      </c>
      <c r="LX25" s="85">
        <v>0</v>
      </c>
      <c r="LY25" s="85"/>
      <c r="LZ25" s="86"/>
      <c r="MA25" s="87"/>
      <c r="MB25" s="87"/>
      <c r="MC25" s="87"/>
      <c r="MD25" s="87"/>
      <c r="ME25" s="87"/>
      <c r="MF25" s="87"/>
      <c r="MG25" s="87"/>
      <c r="MH25" s="85"/>
      <c r="MI25" s="86"/>
      <c r="MJ25" s="87"/>
      <c r="MK25" s="87"/>
      <c r="ML25" s="87"/>
      <c r="MM25" s="87"/>
      <c r="MN25" s="87"/>
      <c r="MO25" s="86"/>
      <c r="MP25" s="87"/>
      <c r="MQ25" s="87"/>
      <c r="MR25" s="87"/>
      <c r="MS25" s="87"/>
      <c r="MT25" s="85"/>
      <c r="MU25" s="86"/>
      <c r="MV25" s="87">
        <v>0</v>
      </c>
      <c r="MW25" s="87">
        <v>0.5</v>
      </c>
      <c r="MX25" s="87">
        <v>1</v>
      </c>
      <c r="MY25" s="87">
        <v>0</v>
      </c>
      <c r="MZ25" s="87">
        <v>0.5</v>
      </c>
      <c r="NA25" s="87">
        <v>0</v>
      </c>
      <c r="NB25" s="87">
        <v>0</v>
      </c>
      <c r="NC25" s="85">
        <v>0</v>
      </c>
      <c r="ND25" s="86"/>
      <c r="NE25" s="85"/>
      <c r="NF25" s="87"/>
      <c r="NG25" s="87"/>
      <c r="NH25" s="87"/>
      <c r="NI25" s="87"/>
      <c r="NJ25" s="87"/>
      <c r="NK25" s="87"/>
      <c r="NL25" s="85"/>
      <c r="NM25" s="86"/>
      <c r="NN25" s="87"/>
      <c r="NO25" s="87"/>
      <c r="NP25" s="87"/>
      <c r="NQ25" s="87"/>
      <c r="NR25" s="87"/>
      <c r="NS25" s="86"/>
      <c r="NT25" s="87"/>
      <c r="NU25" s="87"/>
      <c r="NV25" s="87"/>
      <c r="NW25" s="87"/>
      <c r="NX25" s="85"/>
      <c r="NY25" s="86"/>
      <c r="NZ25" s="87"/>
      <c r="OA25" s="87"/>
      <c r="OB25" s="87"/>
      <c r="OC25" s="87"/>
      <c r="OD25" s="87"/>
      <c r="OE25" s="87"/>
      <c r="OF25" s="87"/>
      <c r="OG25" s="85"/>
      <c r="OH25" s="86"/>
      <c r="OI25" s="85"/>
      <c r="OJ25" s="87"/>
      <c r="OK25" s="87"/>
      <c r="OL25" s="87"/>
      <c r="OM25" s="87"/>
      <c r="ON25" s="87"/>
      <c r="OO25" s="87"/>
      <c r="OP25" s="85"/>
      <c r="OQ25" s="86"/>
      <c r="OR25" s="87"/>
      <c r="OS25" s="87"/>
      <c r="OT25" s="87"/>
      <c r="OU25" s="87"/>
      <c r="OV25" s="85"/>
      <c r="OW25" s="86"/>
      <c r="OX25" s="87"/>
      <c r="OY25" s="87"/>
      <c r="OZ25" s="87"/>
      <c r="PA25" s="87"/>
      <c r="PB25" s="85"/>
      <c r="PC25" s="86"/>
      <c r="PD25" s="87"/>
      <c r="PE25" s="87"/>
      <c r="PF25" s="87"/>
      <c r="PG25" s="87"/>
      <c r="PH25" s="87"/>
      <c r="PI25" s="87"/>
      <c r="PJ25" s="87"/>
      <c r="PK25" s="85"/>
      <c r="PL25" s="86"/>
      <c r="PM25" s="85"/>
      <c r="PN25" s="87"/>
      <c r="PO25" s="87"/>
      <c r="PP25" s="87"/>
      <c r="PQ25" s="87"/>
      <c r="PR25" s="87"/>
      <c r="PS25" s="87"/>
      <c r="PT25" s="85"/>
      <c r="PU25" s="86"/>
      <c r="PV25" s="87">
        <v>0.3571428571428571</v>
      </c>
      <c r="PW25" s="87">
        <v>7.1428571428571425E-2</v>
      </c>
      <c r="PX25" s="89">
        <v>9.5238095238095233E-2</v>
      </c>
      <c r="PY25" s="77">
        <v>0.19047619047619047</v>
      </c>
      <c r="PZ25" s="77">
        <v>0</v>
      </c>
      <c r="QA25" s="77">
        <v>0.14285714285714285</v>
      </c>
      <c r="QB25" s="77">
        <v>9.5238095238095233E-2</v>
      </c>
      <c r="QC25" s="303">
        <v>4.7619047619047616E-2</v>
      </c>
      <c r="QD25" s="78"/>
      <c r="QE25" s="85">
        <v>0.11904761904761904</v>
      </c>
      <c r="QF25" s="87">
        <v>7.1428571428571425E-2</v>
      </c>
      <c r="QG25" s="87">
        <v>0.16666666666666666</v>
      </c>
      <c r="QH25" s="87">
        <v>7.1428571428571425E-2</v>
      </c>
      <c r="QI25" s="87">
        <v>0.21428571428571427</v>
      </c>
      <c r="QJ25" s="87">
        <v>0.11904761904761904</v>
      </c>
      <c r="QK25" s="87">
        <v>0.23809523809523808</v>
      </c>
      <c r="QL25" s="85">
        <v>0</v>
      </c>
      <c r="QM25" s="86"/>
      <c r="QN25" s="87">
        <v>0.16666666666666666</v>
      </c>
      <c r="QO25" s="87">
        <v>0.14285714285714285</v>
      </c>
      <c r="QP25" s="87">
        <v>0.33333333333333331</v>
      </c>
      <c r="QQ25" s="87">
        <v>4.7619047619047616E-2</v>
      </c>
      <c r="QR25" s="87">
        <v>4.7619047619047616E-2</v>
      </c>
      <c r="QS25" s="87">
        <v>0.26190476190476186</v>
      </c>
      <c r="QT25" s="87">
        <v>0</v>
      </c>
      <c r="QU25" s="85">
        <v>0</v>
      </c>
      <c r="QV25" s="17"/>
      <c r="QW25" s="49"/>
      <c r="QX25" s="19"/>
      <c r="QY25" s="19"/>
      <c r="QZ25" s="17"/>
      <c r="RA25" s="49"/>
      <c r="RB25" s="19"/>
      <c r="RC25" s="19"/>
      <c r="RD25" s="17"/>
      <c r="RE25" s="49"/>
      <c r="RF25" s="19"/>
      <c r="RG25" s="19"/>
      <c r="RH25" s="17"/>
      <c r="RI25" s="49"/>
      <c r="RJ25" s="19"/>
      <c r="RK25" s="19"/>
      <c r="RL25" s="17"/>
      <c r="RM25" s="363"/>
    </row>
    <row r="26" spans="1:481" s="55" customFormat="1" x14ac:dyDescent="0.25">
      <c r="A26" s="91">
        <v>41609</v>
      </c>
      <c r="B26" s="99"/>
      <c r="C26" s="98"/>
      <c r="D26" s="99"/>
      <c r="E26" s="92"/>
      <c r="F26" s="92"/>
      <c r="G26" s="98"/>
      <c r="H26" s="92"/>
      <c r="I26" s="92"/>
      <c r="J26" s="92"/>
      <c r="K26" s="92"/>
      <c r="L26" s="92"/>
      <c r="M26" s="92"/>
      <c r="N26" s="92"/>
      <c r="O26" s="92"/>
      <c r="P26" s="92"/>
      <c r="Q26" s="92"/>
      <c r="R26" s="92"/>
      <c r="S26" s="92"/>
      <c r="T26" s="92"/>
      <c r="U26" s="92"/>
      <c r="V26" s="92"/>
      <c r="W26" s="92"/>
      <c r="X26" s="99"/>
      <c r="Y26" s="92"/>
      <c r="Z26" s="92"/>
      <c r="AA26" s="92"/>
      <c r="AB26" s="99"/>
      <c r="AC26" s="92"/>
      <c r="AD26" s="92"/>
      <c r="AE26" s="92"/>
      <c r="AF26" s="92"/>
      <c r="AG26" s="92"/>
      <c r="AH26" s="92"/>
      <c r="AI26" s="92"/>
      <c r="AJ26" s="92"/>
      <c r="AK26" s="92"/>
      <c r="AL26" s="92"/>
      <c r="AM26" s="92"/>
      <c r="AN26" s="92"/>
      <c r="AO26" s="92"/>
      <c r="AP26" s="92"/>
      <c r="AQ26" s="92"/>
      <c r="AR26" s="92"/>
      <c r="AS26" s="92"/>
      <c r="AT26" s="92"/>
      <c r="AU26" s="92"/>
      <c r="AV26" s="92"/>
      <c r="AW26" s="98"/>
      <c r="AX26" s="99"/>
      <c r="AY26" s="92"/>
      <c r="AZ26" s="92"/>
      <c r="BA26" s="92"/>
      <c r="BB26" s="92"/>
      <c r="BC26" s="92"/>
      <c r="BD26" s="92"/>
      <c r="BE26" s="92"/>
      <c r="BF26" s="92"/>
      <c r="BG26" s="92"/>
      <c r="BH26" s="92"/>
      <c r="BI26" s="92"/>
      <c r="BJ26" s="92"/>
      <c r="BK26" s="92"/>
      <c r="BL26" s="92"/>
      <c r="BM26" s="92"/>
      <c r="BN26" s="92"/>
      <c r="BO26" s="92"/>
      <c r="BP26" s="92"/>
      <c r="BQ26" s="92"/>
      <c r="BR26" s="92"/>
      <c r="BS26" s="92"/>
      <c r="BT26" s="92"/>
      <c r="BU26" s="98"/>
      <c r="BV26" s="108"/>
      <c r="BW26" s="98"/>
      <c r="BX26" s="93"/>
      <c r="BY26" s="93"/>
      <c r="BZ26" s="93"/>
      <c r="CA26" s="98"/>
      <c r="CB26" s="92"/>
      <c r="CC26" s="92"/>
      <c r="CD26" s="92"/>
      <c r="CE26" s="92"/>
      <c r="CF26" s="92"/>
      <c r="CG26" s="92"/>
      <c r="CH26" s="92"/>
      <c r="CI26" s="92"/>
      <c r="CJ26" s="92"/>
      <c r="CK26" s="92"/>
      <c r="CL26" s="92"/>
      <c r="CM26" s="92"/>
      <c r="CN26" s="92"/>
      <c r="CO26" s="92"/>
      <c r="CP26" s="92"/>
      <c r="CQ26" s="98"/>
      <c r="CR26" s="93"/>
      <c r="CS26" s="93"/>
      <c r="CT26" s="93"/>
      <c r="CU26" s="98"/>
      <c r="CV26" s="99"/>
      <c r="CW26" s="92"/>
      <c r="CX26" s="92"/>
      <c r="CY26" s="92"/>
      <c r="CZ26" s="92"/>
      <c r="DA26" s="92"/>
      <c r="DB26" s="92"/>
      <c r="DC26" s="92"/>
      <c r="DD26" s="92"/>
      <c r="DE26" s="92"/>
      <c r="DF26" s="92"/>
      <c r="DG26" s="92"/>
      <c r="DH26" s="92"/>
      <c r="DI26" s="92"/>
      <c r="DJ26" s="92"/>
      <c r="DK26" s="92"/>
      <c r="DL26" s="92"/>
      <c r="DM26" s="92"/>
      <c r="DN26" s="92"/>
      <c r="DO26" s="92"/>
      <c r="DP26" s="92"/>
      <c r="DQ26" s="98"/>
      <c r="DR26" s="99"/>
      <c r="DS26" s="92"/>
      <c r="DT26" s="92"/>
      <c r="DU26" s="92"/>
      <c r="DV26" s="92"/>
      <c r="DW26" s="92"/>
      <c r="DX26" s="92"/>
      <c r="DY26" s="92"/>
      <c r="DZ26" s="92"/>
      <c r="EA26" s="92"/>
      <c r="EB26" s="92"/>
      <c r="EC26" s="92"/>
      <c r="ED26" s="92"/>
      <c r="EE26" s="92"/>
      <c r="EF26" s="92"/>
      <c r="EG26" s="92"/>
      <c r="EH26" s="92"/>
      <c r="EI26" s="92"/>
      <c r="EJ26" s="92"/>
      <c r="EK26" s="92"/>
      <c r="EL26" s="92"/>
      <c r="EM26" s="92"/>
      <c r="EN26" s="92"/>
      <c r="EO26" s="98"/>
      <c r="EP26" s="87">
        <v>0.16666666666666666</v>
      </c>
      <c r="EQ26" s="87">
        <v>0.33333333333333326</v>
      </c>
      <c r="ER26" s="87">
        <v>2.3809523809523808E-2</v>
      </c>
      <c r="ES26" s="87">
        <v>0.14285714285714285</v>
      </c>
      <c r="ET26" s="87">
        <v>0</v>
      </c>
      <c r="EU26" s="87">
        <v>2.3809523809523808E-2</v>
      </c>
      <c r="EV26" s="87">
        <v>0.11904761904761904</v>
      </c>
      <c r="EW26" s="87">
        <v>0</v>
      </c>
      <c r="EX26" s="87">
        <v>0</v>
      </c>
      <c r="EY26" s="87">
        <v>7.1428571428571425E-2</v>
      </c>
      <c r="EZ26" s="87">
        <v>0</v>
      </c>
      <c r="FA26" s="87">
        <v>0.11904761904761904</v>
      </c>
      <c r="FB26" s="87">
        <v>0</v>
      </c>
      <c r="FC26" s="87">
        <v>0.11904761904761904</v>
      </c>
      <c r="FD26" s="87">
        <v>0.33333333333333326</v>
      </c>
      <c r="FE26" s="87">
        <v>4.7619047619047616E-2</v>
      </c>
      <c r="FF26" s="87">
        <v>0.11904761904761904</v>
      </c>
      <c r="FG26" s="87">
        <v>0</v>
      </c>
      <c r="FH26" s="87">
        <v>2.3809523809523808E-2</v>
      </c>
      <c r="FI26" s="87">
        <v>0.11904761904761904</v>
      </c>
      <c r="FJ26" s="87">
        <v>0</v>
      </c>
      <c r="FK26" s="87">
        <v>0</v>
      </c>
      <c r="FL26" s="87">
        <v>7.1428571428571425E-2</v>
      </c>
      <c r="FM26" s="87">
        <v>0</v>
      </c>
      <c r="FN26" s="87">
        <v>0.11904761904761904</v>
      </c>
      <c r="FO26" s="86">
        <v>4.7619047619047616E-2</v>
      </c>
      <c r="FP26" s="87">
        <v>0.27976190476190477</v>
      </c>
      <c r="FQ26" s="87">
        <v>0.10714285714285715</v>
      </c>
      <c r="FR26" s="87">
        <v>0.36309523809523808</v>
      </c>
      <c r="FS26" s="87">
        <v>0.25</v>
      </c>
      <c r="FT26" s="87">
        <v>0</v>
      </c>
      <c r="FU26" s="87">
        <v>0</v>
      </c>
      <c r="FV26" s="87">
        <v>0.27976190476190477</v>
      </c>
      <c r="FW26" s="87">
        <v>0.10714285714285715</v>
      </c>
      <c r="FX26" s="87">
        <v>0.36309523809523808</v>
      </c>
      <c r="FY26" s="87">
        <v>0.25</v>
      </c>
      <c r="FZ26" s="87">
        <v>0</v>
      </c>
      <c r="GA26" s="86">
        <v>0</v>
      </c>
      <c r="GB26" s="59">
        <v>7.6190476190476183E-2</v>
      </c>
      <c r="GC26" s="59">
        <v>3.8095238095238092E-2</v>
      </c>
      <c r="GD26" s="59">
        <v>0.10476190476190476</v>
      </c>
      <c r="GE26" s="59">
        <v>0.23809523809523808</v>
      </c>
      <c r="GF26" s="59">
        <v>0.13333333333333333</v>
      </c>
      <c r="GG26" s="59">
        <v>1.9047619047619046E-2</v>
      </c>
      <c r="GH26" s="59">
        <v>1.9047619047619046E-2</v>
      </c>
      <c r="GI26" s="59">
        <v>0.13333333333333333</v>
      </c>
      <c r="GJ26" s="59">
        <v>0</v>
      </c>
      <c r="GK26" s="59">
        <v>0.10476190476190475</v>
      </c>
      <c r="GL26" s="59">
        <v>9.5238095238095229E-3</v>
      </c>
      <c r="GM26" s="59">
        <v>0.11428571428571428</v>
      </c>
      <c r="GN26" s="59">
        <v>0</v>
      </c>
      <c r="GO26" s="59">
        <v>9.5238095238095229E-3</v>
      </c>
      <c r="GP26" s="59">
        <v>0</v>
      </c>
      <c r="GQ26" s="96"/>
      <c r="GR26" s="87"/>
      <c r="GS26" s="86"/>
      <c r="GT26" s="87">
        <v>0.42857142857142855</v>
      </c>
      <c r="GU26" s="87">
        <v>0.16666666666666666</v>
      </c>
      <c r="GV26" s="87">
        <v>0</v>
      </c>
      <c r="GW26" s="87">
        <v>0.16666666666666666</v>
      </c>
      <c r="GX26" s="87">
        <v>0</v>
      </c>
      <c r="GY26" s="87">
        <v>0.14285714285714285</v>
      </c>
      <c r="GZ26" s="87">
        <v>7.1428571428571425E-2</v>
      </c>
      <c r="HA26" s="86">
        <v>2.3809523809523808E-2</v>
      </c>
      <c r="HB26" s="87">
        <v>6.6666666666666652E-2</v>
      </c>
      <c r="HC26" s="87">
        <v>2.8571428571428574E-2</v>
      </c>
      <c r="HD26" s="87">
        <v>9.5238095238095233E-2</v>
      </c>
      <c r="HE26" s="87">
        <v>7.6190476190476197E-2</v>
      </c>
      <c r="HF26" s="87">
        <v>0</v>
      </c>
      <c r="HG26" s="87">
        <v>9.5238095238095229E-3</v>
      </c>
      <c r="HH26" s="87">
        <v>0</v>
      </c>
      <c r="HI26" s="87">
        <v>0.29523809523809524</v>
      </c>
      <c r="HJ26" s="87">
        <v>6.6666666666666652E-2</v>
      </c>
      <c r="HK26" s="87">
        <v>6.6666666666666666E-2</v>
      </c>
      <c r="HL26" s="87">
        <v>0.14285714285714288</v>
      </c>
      <c r="HM26" s="87">
        <v>1.9047619047619046E-2</v>
      </c>
      <c r="HN26" s="87">
        <v>0.13333333333333333</v>
      </c>
      <c r="HO26" s="87">
        <v>0</v>
      </c>
      <c r="HP26" s="85">
        <v>0</v>
      </c>
      <c r="HQ26" s="86"/>
      <c r="HR26" s="87">
        <v>0.42899999999999999</v>
      </c>
      <c r="HS26" s="87">
        <v>0.28600000000000003</v>
      </c>
      <c r="HT26" s="87">
        <v>0</v>
      </c>
      <c r="HU26" s="87">
        <v>0</v>
      </c>
      <c r="HV26" s="87">
        <v>0.85699999999999998</v>
      </c>
      <c r="HW26" s="87">
        <v>0</v>
      </c>
      <c r="HX26" s="86">
        <v>0</v>
      </c>
      <c r="HY26" s="87">
        <v>9.3679653679653682E-2</v>
      </c>
      <c r="HZ26" s="87">
        <v>4.7965367965367961E-2</v>
      </c>
      <c r="IA26" s="87">
        <v>4.7619047619047616E-2</v>
      </c>
      <c r="IB26" s="87">
        <v>5.9047619047619043E-2</v>
      </c>
      <c r="IC26" s="87">
        <v>0.25714285714285712</v>
      </c>
      <c r="ID26" s="87">
        <v>4.955266955266955E-2</v>
      </c>
      <c r="IE26" s="87">
        <v>5.3362193362193361E-2</v>
      </c>
      <c r="IF26" s="87">
        <v>9.0562770562770567E-2</v>
      </c>
      <c r="IG26" s="87">
        <v>4.8311688311688313E-2</v>
      </c>
      <c r="IH26" s="87">
        <v>5.5295815295815301E-2</v>
      </c>
      <c r="II26" s="87">
        <v>5.5238095238095239E-2</v>
      </c>
      <c r="IJ26" s="87">
        <v>4.1731601731601731E-2</v>
      </c>
      <c r="IK26" s="87">
        <v>4.9898989898989901E-2</v>
      </c>
      <c r="IL26" s="87">
        <v>5.059163059163059E-2</v>
      </c>
      <c r="IM26" s="85">
        <v>0</v>
      </c>
      <c r="IN26" s="86"/>
      <c r="IO26" s="87">
        <v>0</v>
      </c>
      <c r="IP26" s="87">
        <v>0.14285714285714285</v>
      </c>
      <c r="IQ26" s="87">
        <v>0</v>
      </c>
      <c r="IR26" s="87">
        <v>0</v>
      </c>
      <c r="IS26" s="87">
        <v>-0.2857142857142857</v>
      </c>
      <c r="IT26" s="87">
        <v>0</v>
      </c>
      <c r="IU26" s="86">
        <v>-0.14285714285714285</v>
      </c>
      <c r="IV26" s="87">
        <v>0.14285714285714285</v>
      </c>
      <c r="IW26" s="87">
        <v>0.7142857142857143</v>
      </c>
      <c r="IX26" s="87">
        <v>0.7142857142857143</v>
      </c>
      <c r="IY26" s="87">
        <v>0</v>
      </c>
      <c r="IZ26" s="87">
        <v>-1</v>
      </c>
      <c r="JA26" s="87">
        <v>0.2857142857142857</v>
      </c>
      <c r="JB26" s="87">
        <v>-0.2857142857142857</v>
      </c>
      <c r="JC26" s="87">
        <v>-0.14285714285714285</v>
      </c>
      <c r="JD26" s="87">
        <v>-0.14285714285714285</v>
      </c>
      <c r="JE26" s="87">
        <v>0.42857142857142855</v>
      </c>
      <c r="JF26" s="85">
        <v>0</v>
      </c>
      <c r="JG26" s="86"/>
      <c r="JH26" s="87">
        <v>0.22857142857142856</v>
      </c>
      <c r="JI26" s="87">
        <v>6.6666666666666652E-2</v>
      </c>
      <c r="JJ26" s="87">
        <v>5.7142857142857134E-2</v>
      </c>
      <c r="JK26" s="87">
        <v>6.6666666666666666E-2</v>
      </c>
      <c r="JL26" s="87">
        <v>0.21904761904761905</v>
      </c>
      <c r="JM26" s="87">
        <v>4.7619047619047616E-2</v>
      </c>
      <c r="JN26" s="87">
        <v>9.5238095238095233E-2</v>
      </c>
      <c r="JO26" s="87">
        <v>1.9047619047619046E-2</v>
      </c>
      <c r="JP26" s="87">
        <v>7.6190476190476197E-2</v>
      </c>
      <c r="JQ26" s="87">
        <v>8.5714285714285715E-2</v>
      </c>
      <c r="JR26" s="85">
        <v>3.8095238095238092E-2</v>
      </c>
      <c r="JS26" s="86"/>
      <c r="JT26" s="85">
        <v>0.14300000000000002</v>
      </c>
      <c r="JU26" s="87">
        <v>0</v>
      </c>
      <c r="JV26" s="87">
        <v>0.14300000000000002</v>
      </c>
      <c r="JW26" s="87">
        <v>0</v>
      </c>
      <c r="JX26" s="87">
        <v>1</v>
      </c>
      <c r="JY26" s="87">
        <v>0</v>
      </c>
      <c r="JZ26" s="87">
        <v>0</v>
      </c>
      <c r="KA26" s="87">
        <v>0</v>
      </c>
      <c r="KB26" s="87">
        <v>0</v>
      </c>
      <c r="KC26" s="87">
        <v>0.14300000000000002</v>
      </c>
      <c r="KD26" s="85">
        <v>0.14300000000000002</v>
      </c>
      <c r="KE26" s="86"/>
      <c r="KF26" s="85">
        <v>-0.8571428571428571</v>
      </c>
      <c r="KG26" s="85">
        <v>-0.42857142857142855</v>
      </c>
      <c r="KH26" s="85">
        <v>0.5714285714285714</v>
      </c>
      <c r="KI26" s="85">
        <v>0.5714285714285714</v>
      </c>
      <c r="KJ26" s="85">
        <v>-0.16666666666666666</v>
      </c>
      <c r="KK26" s="85">
        <v>0</v>
      </c>
      <c r="KL26" s="85">
        <v>-0.16666666666666666</v>
      </c>
      <c r="KM26" s="85">
        <v>0</v>
      </c>
      <c r="KN26" s="94"/>
      <c r="KO26" s="87"/>
      <c r="KP26" s="87"/>
      <c r="KQ26" s="87"/>
      <c r="KR26" s="87"/>
      <c r="KS26" s="87"/>
      <c r="KT26" s="86"/>
      <c r="KU26" s="53">
        <v>0.3</v>
      </c>
      <c r="KV26" s="53">
        <v>0.21111111111111114</v>
      </c>
      <c r="KW26" s="53">
        <v>0.26984126984126983</v>
      </c>
      <c r="KX26" s="53">
        <v>0.17142857142857143</v>
      </c>
      <c r="KY26" s="53">
        <v>4.7619047619047616E-2</v>
      </c>
      <c r="KZ26" s="93">
        <v>0.3</v>
      </c>
      <c r="LA26" s="93">
        <v>0.21111111111111114</v>
      </c>
      <c r="LB26" s="93">
        <v>0.26984126984126983</v>
      </c>
      <c r="LC26" s="93">
        <v>0.17142857142857143</v>
      </c>
      <c r="LD26" s="98">
        <v>4.7619047619047616E-2</v>
      </c>
      <c r="LE26" s="87"/>
      <c r="LF26" s="87"/>
      <c r="LG26" s="87"/>
      <c r="LH26" s="87"/>
      <c r="LI26" s="87"/>
      <c r="LJ26" s="86"/>
      <c r="LK26" s="87"/>
      <c r="LL26" s="87"/>
      <c r="LM26" s="87"/>
      <c r="LN26" s="87"/>
      <c r="LO26" s="85"/>
      <c r="LP26" s="86"/>
      <c r="LQ26" s="87">
        <v>0.2</v>
      </c>
      <c r="LR26" s="87">
        <v>0.2</v>
      </c>
      <c r="LS26" s="87">
        <v>1</v>
      </c>
      <c r="LT26" s="87">
        <v>0</v>
      </c>
      <c r="LU26" s="87">
        <v>0.2</v>
      </c>
      <c r="LV26" s="87">
        <v>0</v>
      </c>
      <c r="LW26" s="87">
        <v>0.2</v>
      </c>
      <c r="LX26" s="85">
        <v>0</v>
      </c>
      <c r="LY26" s="85"/>
      <c r="LZ26" s="86"/>
      <c r="MA26" s="87"/>
      <c r="MB26" s="87"/>
      <c r="MC26" s="87"/>
      <c r="MD26" s="87"/>
      <c r="ME26" s="87"/>
      <c r="MF26" s="87"/>
      <c r="MG26" s="87"/>
      <c r="MH26" s="85"/>
      <c r="MI26" s="86"/>
      <c r="MJ26" s="87"/>
      <c r="MK26" s="87"/>
      <c r="ML26" s="87"/>
      <c r="MM26" s="87"/>
      <c r="MN26" s="87"/>
      <c r="MO26" s="86"/>
      <c r="MP26" s="87"/>
      <c r="MQ26" s="87"/>
      <c r="MR26" s="87"/>
      <c r="MS26" s="87"/>
      <c r="MT26" s="85"/>
      <c r="MU26" s="86"/>
      <c r="MV26" s="87">
        <v>0.33299999999999996</v>
      </c>
      <c r="MW26" s="87">
        <v>0.33299999999999996</v>
      </c>
      <c r="MX26" s="87">
        <v>1</v>
      </c>
      <c r="MY26" s="87">
        <v>0</v>
      </c>
      <c r="MZ26" s="87">
        <v>0.33299999999999996</v>
      </c>
      <c r="NA26" s="87">
        <v>0</v>
      </c>
      <c r="NB26" s="87">
        <v>0</v>
      </c>
      <c r="NC26" s="85">
        <v>0</v>
      </c>
      <c r="ND26" s="86"/>
      <c r="NE26" s="85"/>
      <c r="NF26" s="87"/>
      <c r="NG26" s="87"/>
      <c r="NH26" s="87"/>
      <c r="NI26" s="87"/>
      <c r="NJ26" s="87"/>
      <c r="NK26" s="87"/>
      <c r="NL26" s="85"/>
      <c r="NM26" s="86"/>
      <c r="NN26" s="87"/>
      <c r="NO26" s="87"/>
      <c r="NP26" s="87"/>
      <c r="NQ26" s="87"/>
      <c r="NR26" s="87"/>
      <c r="NS26" s="86"/>
      <c r="NT26" s="87"/>
      <c r="NU26" s="87"/>
      <c r="NV26" s="87"/>
      <c r="NW26" s="87"/>
      <c r="NX26" s="85"/>
      <c r="NY26" s="86"/>
      <c r="NZ26" s="87"/>
      <c r="OA26" s="87"/>
      <c r="OB26" s="87"/>
      <c r="OC26" s="87"/>
      <c r="OD26" s="87"/>
      <c r="OE26" s="87"/>
      <c r="OF26" s="87"/>
      <c r="OG26" s="85"/>
      <c r="OH26" s="86"/>
      <c r="OI26" s="85"/>
      <c r="OJ26" s="87"/>
      <c r="OK26" s="87"/>
      <c r="OL26" s="87"/>
      <c r="OM26" s="87"/>
      <c r="ON26" s="87"/>
      <c r="OO26" s="87"/>
      <c r="OP26" s="85"/>
      <c r="OQ26" s="86"/>
      <c r="OR26" s="87"/>
      <c r="OS26" s="87"/>
      <c r="OT26" s="87"/>
      <c r="OU26" s="87"/>
      <c r="OV26" s="85"/>
      <c r="OW26" s="86"/>
      <c r="OX26" s="87"/>
      <c r="OY26" s="87"/>
      <c r="OZ26" s="87"/>
      <c r="PA26" s="87"/>
      <c r="PB26" s="85"/>
      <c r="PC26" s="86"/>
      <c r="PD26" s="87"/>
      <c r="PE26" s="87"/>
      <c r="PF26" s="87"/>
      <c r="PG26" s="87"/>
      <c r="PH26" s="87"/>
      <c r="PI26" s="87"/>
      <c r="PJ26" s="87"/>
      <c r="PK26" s="85"/>
      <c r="PL26" s="86"/>
      <c r="PM26" s="85"/>
      <c r="PN26" s="87"/>
      <c r="PO26" s="87"/>
      <c r="PP26" s="87"/>
      <c r="PQ26" s="87"/>
      <c r="PR26" s="87"/>
      <c r="PS26" s="87"/>
      <c r="PT26" s="85"/>
      <c r="PU26" s="86"/>
      <c r="PV26" s="87">
        <v>0.21428571428571427</v>
      </c>
      <c r="PW26" s="87">
        <v>0</v>
      </c>
      <c r="PX26" s="87">
        <v>0.19047619047619047</v>
      </c>
      <c r="PY26" s="87">
        <v>0.33333333333333337</v>
      </c>
      <c r="PZ26" s="87">
        <v>7.1428571428571425E-2</v>
      </c>
      <c r="QA26" s="87">
        <v>0.11904761904761904</v>
      </c>
      <c r="QB26" s="87">
        <v>2.3809523809523808E-2</v>
      </c>
      <c r="QC26" s="85">
        <v>4.7619047619047616E-2</v>
      </c>
      <c r="QD26" s="86"/>
      <c r="QE26" s="85">
        <v>7.1428571428571425E-2</v>
      </c>
      <c r="QF26" s="87">
        <v>7.1428571428571425E-2</v>
      </c>
      <c r="QG26" s="87">
        <v>4.7619047619047616E-2</v>
      </c>
      <c r="QH26" s="87">
        <v>4.7619047619047616E-2</v>
      </c>
      <c r="QI26" s="87">
        <v>0.2857142857142857</v>
      </c>
      <c r="QJ26" s="87">
        <v>0.14285714285714285</v>
      </c>
      <c r="QK26" s="87">
        <v>0.33333333333333337</v>
      </c>
      <c r="QL26" s="85">
        <v>0</v>
      </c>
      <c r="QM26" s="86"/>
      <c r="QN26" s="87">
        <v>0.14285714285714285</v>
      </c>
      <c r="QO26" s="87">
        <v>0.31150793650793651</v>
      </c>
      <c r="QP26" s="87">
        <v>0.2589285714285714</v>
      </c>
      <c r="QQ26" s="87">
        <v>7.6388888888888881E-2</v>
      </c>
      <c r="QR26" s="87">
        <v>2.0833333333333332E-2</v>
      </c>
      <c r="QS26" s="87">
        <v>0.18948412698412698</v>
      </c>
      <c r="QT26" s="87">
        <v>0</v>
      </c>
      <c r="QU26" s="85">
        <v>0</v>
      </c>
      <c r="QV26" s="17"/>
      <c r="QW26" s="49"/>
      <c r="QX26" s="19"/>
      <c r="QY26" s="19"/>
      <c r="QZ26" s="17"/>
      <c r="RA26" s="49"/>
      <c r="RB26" s="19"/>
      <c r="RC26" s="19"/>
      <c r="RD26" s="17"/>
      <c r="RE26" s="49"/>
      <c r="RF26" s="19"/>
      <c r="RG26" s="19"/>
      <c r="RH26" s="17"/>
      <c r="RI26" s="49"/>
      <c r="RJ26" s="19"/>
      <c r="RK26" s="19"/>
      <c r="RL26" s="17"/>
      <c r="RM26" s="363"/>
    </row>
    <row r="27" spans="1:481" s="55" customFormat="1" x14ac:dyDescent="0.25">
      <c r="A27" s="91">
        <v>41699</v>
      </c>
      <c r="B27" s="99"/>
      <c r="C27" s="98"/>
      <c r="D27" s="99"/>
      <c r="E27" s="92"/>
      <c r="F27" s="92"/>
      <c r="G27" s="98"/>
      <c r="H27" s="92"/>
      <c r="I27" s="92"/>
      <c r="J27" s="92"/>
      <c r="K27" s="92"/>
      <c r="L27" s="92"/>
      <c r="M27" s="92"/>
      <c r="N27" s="92"/>
      <c r="O27" s="92"/>
      <c r="P27" s="92"/>
      <c r="Q27" s="92"/>
      <c r="R27" s="92"/>
      <c r="S27" s="92"/>
      <c r="T27" s="92"/>
      <c r="U27" s="92"/>
      <c r="V27" s="92"/>
      <c r="W27" s="92"/>
      <c r="X27" s="99"/>
      <c r="Y27" s="92"/>
      <c r="Z27" s="92"/>
      <c r="AA27" s="92"/>
      <c r="AB27" s="94"/>
      <c r="AC27" s="87"/>
      <c r="AD27" s="87"/>
      <c r="AE27" s="87"/>
      <c r="AF27" s="87"/>
      <c r="AG27" s="87"/>
      <c r="AH27" s="87"/>
      <c r="AI27" s="87"/>
      <c r="AJ27" s="87"/>
      <c r="AK27" s="87"/>
      <c r="AL27" s="87"/>
      <c r="AM27" s="87"/>
      <c r="AN27" s="87"/>
      <c r="AO27" s="87"/>
      <c r="AP27" s="87"/>
      <c r="AQ27" s="87"/>
      <c r="AR27" s="87"/>
      <c r="AS27" s="87"/>
      <c r="AT27" s="87"/>
      <c r="AU27" s="87"/>
      <c r="AV27" s="87"/>
      <c r="AW27" s="86"/>
      <c r="AX27" s="99"/>
      <c r="AY27" s="92"/>
      <c r="AZ27" s="92"/>
      <c r="BA27" s="92"/>
      <c r="BB27" s="92"/>
      <c r="BC27" s="92"/>
      <c r="BD27" s="92"/>
      <c r="BE27" s="92"/>
      <c r="BF27" s="92"/>
      <c r="BG27" s="92"/>
      <c r="BH27" s="92"/>
      <c r="BI27" s="92"/>
      <c r="BJ27" s="92"/>
      <c r="BK27" s="92"/>
      <c r="BL27" s="92"/>
      <c r="BM27" s="92"/>
      <c r="BN27" s="92"/>
      <c r="BO27" s="92"/>
      <c r="BP27" s="92"/>
      <c r="BQ27" s="92"/>
      <c r="BR27" s="92"/>
      <c r="BS27" s="92"/>
      <c r="BT27" s="92"/>
      <c r="BU27" s="98"/>
      <c r="BV27" s="90">
        <v>0.83299999999999996</v>
      </c>
      <c r="BW27" s="86">
        <v>0.16699999999999998</v>
      </c>
      <c r="BX27" s="73">
        <v>0.37</v>
      </c>
      <c r="BY27" s="73">
        <v>0.30499999999999999</v>
      </c>
      <c r="BZ27" s="73">
        <v>0.1</v>
      </c>
      <c r="CA27" s="74">
        <v>0.22499999999999998</v>
      </c>
      <c r="CB27" s="92"/>
      <c r="CC27" s="92"/>
      <c r="CD27" s="92"/>
      <c r="CE27" s="92"/>
      <c r="CF27" s="92"/>
      <c r="CG27" s="92"/>
      <c r="CH27" s="92"/>
      <c r="CI27" s="92"/>
      <c r="CJ27" s="92"/>
      <c r="CK27" s="92"/>
      <c r="CL27" s="92"/>
      <c r="CM27" s="92"/>
      <c r="CN27" s="92"/>
      <c r="CO27" s="92"/>
      <c r="CP27" s="92"/>
      <c r="CQ27" s="98"/>
      <c r="CR27" s="87">
        <v>0</v>
      </c>
      <c r="CS27" s="87">
        <v>0.4</v>
      </c>
      <c r="CT27" s="87">
        <v>-0.4</v>
      </c>
      <c r="CU27" s="86">
        <v>0</v>
      </c>
      <c r="CV27" s="87">
        <v>0.33333333333333326</v>
      </c>
      <c r="CW27" s="87">
        <v>0</v>
      </c>
      <c r="CX27" s="87">
        <v>6.6666666666666666E-2</v>
      </c>
      <c r="CY27" s="87">
        <v>6.6666666666666666E-2</v>
      </c>
      <c r="CZ27" s="87">
        <v>0</v>
      </c>
      <c r="DA27" s="87">
        <v>6.6666666666666666E-2</v>
      </c>
      <c r="DB27" s="87">
        <v>0.13333333333333333</v>
      </c>
      <c r="DC27" s="87">
        <v>0</v>
      </c>
      <c r="DD27" s="87">
        <v>0.13333333333333333</v>
      </c>
      <c r="DE27" s="87">
        <v>0.2</v>
      </c>
      <c r="DF27" s="87">
        <v>0</v>
      </c>
      <c r="DG27" s="87">
        <v>1</v>
      </c>
      <c r="DH27" s="87">
        <v>0</v>
      </c>
      <c r="DI27" s="87">
        <v>0.2</v>
      </c>
      <c r="DJ27" s="87">
        <v>0.2</v>
      </c>
      <c r="DK27" s="87">
        <v>0</v>
      </c>
      <c r="DL27" s="87">
        <v>0.2</v>
      </c>
      <c r="DM27" s="87">
        <v>0.4</v>
      </c>
      <c r="DN27" s="87">
        <v>0</v>
      </c>
      <c r="DO27" s="87">
        <v>0.4</v>
      </c>
      <c r="DP27" s="87">
        <v>0.6</v>
      </c>
      <c r="DQ27" s="86">
        <v>0</v>
      </c>
      <c r="DR27" s="87">
        <v>0</v>
      </c>
      <c r="DS27" s="87">
        <v>0.2</v>
      </c>
      <c r="DT27" s="87">
        <v>0.1</v>
      </c>
      <c r="DU27" s="87">
        <v>0.1</v>
      </c>
      <c r="DV27" s="87">
        <v>0.1</v>
      </c>
      <c r="DW27" s="87">
        <v>0</v>
      </c>
      <c r="DX27" s="87">
        <v>0.2</v>
      </c>
      <c r="DY27" s="87">
        <v>0</v>
      </c>
      <c r="DZ27" s="87">
        <v>0</v>
      </c>
      <c r="EA27" s="87">
        <v>0</v>
      </c>
      <c r="EB27" s="87">
        <v>0.3</v>
      </c>
      <c r="EC27" s="87">
        <v>0</v>
      </c>
      <c r="ED27" s="87">
        <v>0</v>
      </c>
      <c r="EE27" s="87">
        <v>0.4</v>
      </c>
      <c r="EF27" s="87">
        <v>0.2</v>
      </c>
      <c r="EG27" s="87">
        <v>0.2</v>
      </c>
      <c r="EH27" s="87">
        <v>0.2</v>
      </c>
      <c r="EI27" s="87">
        <v>0</v>
      </c>
      <c r="EJ27" s="87">
        <v>0.4</v>
      </c>
      <c r="EK27" s="87">
        <v>0</v>
      </c>
      <c r="EL27" s="87">
        <v>0</v>
      </c>
      <c r="EM27" s="87">
        <v>0</v>
      </c>
      <c r="EN27" s="87">
        <v>0.6</v>
      </c>
      <c r="EO27" s="86">
        <v>0</v>
      </c>
      <c r="EP27" s="87">
        <v>0</v>
      </c>
      <c r="EQ27" s="87">
        <v>0.41666666666666663</v>
      </c>
      <c r="ER27" s="87">
        <v>0</v>
      </c>
      <c r="ES27" s="87">
        <v>0.27777777777777773</v>
      </c>
      <c r="ET27" s="87">
        <v>2.7777777777777776E-2</v>
      </c>
      <c r="EU27" s="87">
        <v>2.7777777777777776E-2</v>
      </c>
      <c r="EV27" s="87">
        <v>0</v>
      </c>
      <c r="EW27" s="87">
        <v>0</v>
      </c>
      <c r="EX27" s="87">
        <v>0</v>
      </c>
      <c r="EY27" s="87">
        <v>5.5555555555555552E-2</v>
      </c>
      <c r="EZ27" s="87">
        <v>2.7777777777777776E-2</v>
      </c>
      <c r="FA27" s="87">
        <v>0.16666666666666666</v>
      </c>
      <c r="FB27" s="87">
        <v>0</v>
      </c>
      <c r="FC27" s="87">
        <v>0</v>
      </c>
      <c r="FD27" s="87">
        <v>0.40317460317460313</v>
      </c>
      <c r="FE27" s="87">
        <v>0</v>
      </c>
      <c r="FF27" s="87">
        <v>0.22222222222222221</v>
      </c>
      <c r="FG27" s="87">
        <v>2.3809523809523808E-2</v>
      </c>
      <c r="FH27" s="87">
        <v>2.3809523809523808E-2</v>
      </c>
      <c r="FI27" s="87">
        <v>0</v>
      </c>
      <c r="FJ27" s="87">
        <v>0</v>
      </c>
      <c r="FK27" s="87">
        <v>0</v>
      </c>
      <c r="FL27" s="87">
        <v>4.7619047619047616E-2</v>
      </c>
      <c r="FM27" s="87">
        <v>2.3809523809523808E-2</v>
      </c>
      <c r="FN27" s="87">
        <v>0.2</v>
      </c>
      <c r="FO27" s="86">
        <v>5.5555555555555552E-2</v>
      </c>
      <c r="FP27" s="87">
        <v>0.14285714285714285</v>
      </c>
      <c r="FQ27" s="87">
        <v>0.2142857142857143</v>
      </c>
      <c r="FR27" s="87">
        <v>0.4285714285714286</v>
      </c>
      <c r="FS27" s="87">
        <v>0.2142857142857143</v>
      </c>
      <c r="FT27" s="87">
        <v>0</v>
      </c>
      <c r="FU27" s="87">
        <v>0</v>
      </c>
      <c r="FV27" s="87">
        <v>0.14285714285714285</v>
      </c>
      <c r="FW27" s="87">
        <v>0.2142857142857143</v>
      </c>
      <c r="FX27" s="87">
        <v>0.4285714285714286</v>
      </c>
      <c r="FY27" s="87">
        <v>0.2142857142857143</v>
      </c>
      <c r="FZ27" s="87">
        <v>0</v>
      </c>
      <c r="GA27" s="86">
        <v>0</v>
      </c>
      <c r="GB27" s="59">
        <v>6.6666666666666666E-2</v>
      </c>
      <c r="GC27" s="59">
        <v>2.2222222222222223E-2</v>
      </c>
      <c r="GD27" s="59">
        <v>5.5555555555555552E-2</v>
      </c>
      <c r="GE27" s="59">
        <v>0.26666666666666666</v>
      </c>
      <c r="GF27" s="59">
        <v>0.13333333333333333</v>
      </c>
      <c r="GG27" s="59">
        <v>0</v>
      </c>
      <c r="GH27" s="59">
        <v>0</v>
      </c>
      <c r="GI27" s="59">
        <v>0.2</v>
      </c>
      <c r="GJ27" s="59">
        <v>3.3333333333333333E-2</v>
      </c>
      <c r="GK27" s="59">
        <v>0.16666666666666669</v>
      </c>
      <c r="GL27" s="59">
        <v>0</v>
      </c>
      <c r="GM27" s="59">
        <v>2.2222222222222223E-2</v>
      </c>
      <c r="GN27" s="59">
        <v>0</v>
      </c>
      <c r="GO27" s="59">
        <v>3.3333333333333333E-2</v>
      </c>
      <c r="GP27" s="59">
        <v>0</v>
      </c>
      <c r="GQ27" s="96"/>
      <c r="GR27" s="87"/>
      <c r="GS27" s="86"/>
      <c r="GT27" s="87">
        <v>0.44444444444444448</v>
      </c>
      <c r="GU27" s="87">
        <v>5.5555555555555552E-2</v>
      </c>
      <c r="GV27" s="87">
        <v>0</v>
      </c>
      <c r="GW27" s="87">
        <v>0.25</v>
      </c>
      <c r="GX27" s="87">
        <v>0</v>
      </c>
      <c r="GY27" s="87">
        <v>0.1111111111111111</v>
      </c>
      <c r="GZ27" s="87">
        <v>0</v>
      </c>
      <c r="HA27" s="86">
        <v>0.1388888888888889</v>
      </c>
      <c r="HB27" s="87">
        <v>0</v>
      </c>
      <c r="HC27" s="87">
        <v>0</v>
      </c>
      <c r="HD27" s="87">
        <v>2.2222222222222223E-2</v>
      </c>
      <c r="HE27" s="87">
        <v>4.4444444444444446E-2</v>
      </c>
      <c r="HF27" s="87">
        <v>0</v>
      </c>
      <c r="HG27" s="87">
        <v>0</v>
      </c>
      <c r="HH27" s="87">
        <v>2.2222222222222223E-2</v>
      </c>
      <c r="HI27" s="87">
        <v>0.33333333333333331</v>
      </c>
      <c r="HJ27" s="87">
        <v>0.14444444444444443</v>
      </c>
      <c r="HK27" s="87">
        <v>0.1</v>
      </c>
      <c r="HL27" s="87">
        <v>0.15555555555555556</v>
      </c>
      <c r="HM27" s="87">
        <v>0</v>
      </c>
      <c r="HN27" s="87">
        <v>0.17777777777777776</v>
      </c>
      <c r="HO27" s="87">
        <v>0</v>
      </c>
      <c r="HP27" s="85">
        <v>0</v>
      </c>
      <c r="HQ27" s="86"/>
      <c r="HR27" s="87">
        <v>0.5</v>
      </c>
      <c r="HS27" s="87">
        <v>0.16699999999999998</v>
      </c>
      <c r="HT27" s="87">
        <v>0</v>
      </c>
      <c r="HU27" s="87">
        <v>0</v>
      </c>
      <c r="HV27" s="87">
        <v>0.66700000000000004</v>
      </c>
      <c r="HW27" s="87">
        <v>0.16699999999999998</v>
      </c>
      <c r="HX27" s="86">
        <v>0</v>
      </c>
      <c r="HY27" s="87">
        <v>9.0603174603174602E-2</v>
      </c>
      <c r="HZ27" s="87">
        <v>5.5746031746031745E-2</v>
      </c>
      <c r="IA27" s="87">
        <v>8.8952380952380936E-2</v>
      </c>
      <c r="IB27" s="87">
        <v>9.2253968253968255E-2</v>
      </c>
      <c r="IC27" s="87">
        <v>0.15158730158730158</v>
      </c>
      <c r="ID27" s="87">
        <v>4.6349206349206348E-2</v>
      </c>
      <c r="IE27" s="87">
        <v>5.8857142857142858E-2</v>
      </c>
      <c r="IF27" s="87">
        <v>5.2444444444444446E-2</v>
      </c>
      <c r="IG27" s="87">
        <v>6.0444444444444446E-2</v>
      </c>
      <c r="IH27" s="87">
        <v>5.7269841269841276E-2</v>
      </c>
      <c r="II27" s="87">
        <v>7.1492063492063496E-2</v>
      </c>
      <c r="IJ27" s="87">
        <v>3.9746031746031744E-2</v>
      </c>
      <c r="IK27" s="87">
        <v>5.250793650793651E-2</v>
      </c>
      <c r="IL27" s="87">
        <v>5.3968253968253971E-2</v>
      </c>
      <c r="IM27" s="85">
        <v>2.7777777777777776E-2</v>
      </c>
      <c r="IN27" s="86"/>
      <c r="IO27" s="87">
        <v>-0.33333333333333331</v>
      </c>
      <c r="IP27" s="87">
        <v>0.16666666666666666</v>
      </c>
      <c r="IQ27" s="87">
        <v>0</v>
      </c>
      <c r="IR27" s="87">
        <v>-0.33333333333333331</v>
      </c>
      <c r="IS27" s="87">
        <v>-0.66666666666666663</v>
      </c>
      <c r="IT27" s="87">
        <v>0.16666666666666666</v>
      </c>
      <c r="IU27" s="86">
        <v>0.16666666666666666</v>
      </c>
      <c r="IV27" s="87">
        <v>0</v>
      </c>
      <c r="IW27" s="87">
        <v>0.5</v>
      </c>
      <c r="IX27" s="87">
        <v>0.5</v>
      </c>
      <c r="IY27" s="87">
        <v>0.16666666666666666</v>
      </c>
      <c r="IZ27" s="87">
        <v>-0.33333333333333331</v>
      </c>
      <c r="JA27" s="87">
        <v>0.16666666666666666</v>
      </c>
      <c r="JB27" s="87">
        <v>-0.16666666666666666</v>
      </c>
      <c r="JC27" s="87">
        <v>0</v>
      </c>
      <c r="JD27" s="87">
        <v>0.16666666666666666</v>
      </c>
      <c r="JE27" s="87">
        <v>0.5</v>
      </c>
      <c r="JF27" s="85">
        <v>-1</v>
      </c>
      <c r="JG27" s="86"/>
      <c r="JH27" s="87">
        <v>5.5555555555555559E-2</v>
      </c>
      <c r="JI27" s="87">
        <v>0</v>
      </c>
      <c r="JJ27" s="87">
        <v>8.8888888888888892E-2</v>
      </c>
      <c r="JK27" s="87">
        <v>0.11111111111111112</v>
      </c>
      <c r="JL27" s="87">
        <v>0.28888888888888886</v>
      </c>
      <c r="JM27" s="87">
        <v>0</v>
      </c>
      <c r="JN27" s="87">
        <v>0.11111111111111112</v>
      </c>
      <c r="JO27" s="87">
        <v>0.18888888888888891</v>
      </c>
      <c r="JP27" s="87">
        <v>7.7777777777777779E-2</v>
      </c>
      <c r="JQ27" s="87">
        <v>6.6666666666666666E-2</v>
      </c>
      <c r="JR27" s="85">
        <v>1.1111111111111112E-2</v>
      </c>
      <c r="JS27" s="86"/>
      <c r="JT27" s="85">
        <v>0.16699999999999998</v>
      </c>
      <c r="JU27" s="87">
        <v>0</v>
      </c>
      <c r="JV27" s="87">
        <v>0.16699999999999998</v>
      </c>
      <c r="JW27" s="87">
        <v>0.16699999999999998</v>
      </c>
      <c r="JX27" s="87">
        <v>1</v>
      </c>
      <c r="JY27" s="87">
        <v>0</v>
      </c>
      <c r="JZ27" s="87">
        <v>0</v>
      </c>
      <c r="KA27" s="87">
        <v>0</v>
      </c>
      <c r="KB27" s="87">
        <v>0</v>
      </c>
      <c r="KC27" s="87">
        <v>0.16699999999999998</v>
      </c>
      <c r="KD27" s="85">
        <v>0</v>
      </c>
      <c r="KE27" s="86"/>
      <c r="KF27" s="85">
        <v>-0.16666666666666666</v>
      </c>
      <c r="KG27" s="85">
        <v>0</v>
      </c>
      <c r="KH27" s="85">
        <v>0.5</v>
      </c>
      <c r="KI27" s="85">
        <v>0.66666666666666663</v>
      </c>
      <c r="KJ27" s="85">
        <v>0</v>
      </c>
      <c r="KK27" s="85">
        <v>-0.2</v>
      </c>
      <c r="KL27" s="85">
        <v>-0.4</v>
      </c>
      <c r="KM27" s="85">
        <v>-0.6</v>
      </c>
      <c r="KN27" s="94"/>
      <c r="KO27" s="87"/>
      <c r="KP27" s="87"/>
      <c r="KQ27" s="87"/>
      <c r="KR27" s="87"/>
      <c r="KS27" s="87"/>
      <c r="KT27" s="86"/>
      <c r="KU27" s="53">
        <v>0.26666666666666666</v>
      </c>
      <c r="KV27" s="53">
        <v>0.17777777777777778</v>
      </c>
      <c r="KW27" s="53">
        <v>0.26666666666666666</v>
      </c>
      <c r="KX27" s="53">
        <v>0.18888888888888891</v>
      </c>
      <c r="KY27" s="53">
        <v>0.1</v>
      </c>
      <c r="KZ27" s="93">
        <v>0.26666666666666666</v>
      </c>
      <c r="LA27" s="93">
        <v>0.18888888888888888</v>
      </c>
      <c r="LB27" s="93">
        <v>0.25555555555555554</v>
      </c>
      <c r="LC27" s="93">
        <v>0.18888888888888891</v>
      </c>
      <c r="LD27" s="98">
        <v>0.1</v>
      </c>
      <c r="LE27" s="87"/>
      <c r="LF27" s="87"/>
      <c r="LG27" s="87"/>
      <c r="LH27" s="87"/>
      <c r="LI27" s="87"/>
      <c r="LJ27" s="86"/>
      <c r="LK27" s="87"/>
      <c r="LL27" s="87"/>
      <c r="LM27" s="87"/>
      <c r="LN27" s="87"/>
      <c r="LO27" s="85"/>
      <c r="LP27" s="86"/>
      <c r="LQ27" s="87">
        <v>0.5</v>
      </c>
      <c r="LR27" s="87">
        <v>0.25</v>
      </c>
      <c r="LS27" s="87">
        <v>0.5</v>
      </c>
      <c r="LT27" s="87">
        <v>0</v>
      </c>
      <c r="LU27" s="87">
        <v>0.5</v>
      </c>
      <c r="LV27" s="87">
        <v>0</v>
      </c>
      <c r="LW27" s="87">
        <v>0.5</v>
      </c>
      <c r="LX27" s="85">
        <v>0</v>
      </c>
      <c r="LY27" s="85"/>
      <c r="LZ27" s="86"/>
      <c r="MA27" s="87"/>
      <c r="MB27" s="87"/>
      <c r="MC27" s="87"/>
      <c r="MD27" s="87"/>
      <c r="ME27" s="87"/>
      <c r="MF27" s="87"/>
      <c r="MG27" s="87"/>
      <c r="MH27" s="85"/>
      <c r="MI27" s="86"/>
      <c r="MJ27" s="87"/>
      <c r="MK27" s="87"/>
      <c r="ML27" s="87"/>
      <c r="MM27" s="87"/>
      <c r="MN27" s="87"/>
      <c r="MO27" s="86"/>
      <c r="MP27" s="87"/>
      <c r="MQ27" s="87"/>
      <c r="MR27" s="87"/>
      <c r="MS27" s="87"/>
      <c r="MT27" s="85"/>
      <c r="MU27" s="86"/>
      <c r="MV27" s="87">
        <v>1</v>
      </c>
      <c r="MW27" s="87">
        <v>1</v>
      </c>
      <c r="MX27" s="87">
        <v>1</v>
      </c>
      <c r="MY27" s="87">
        <v>0</v>
      </c>
      <c r="MZ27" s="87">
        <v>0</v>
      </c>
      <c r="NA27" s="87">
        <v>0</v>
      </c>
      <c r="NB27" s="87">
        <v>0</v>
      </c>
      <c r="NC27" s="85">
        <v>0</v>
      </c>
      <c r="ND27" s="86"/>
      <c r="NE27" s="85"/>
      <c r="NF27" s="87"/>
      <c r="NG27" s="87"/>
      <c r="NH27" s="87"/>
      <c r="NI27" s="87"/>
      <c r="NJ27" s="87"/>
      <c r="NK27" s="87"/>
      <c r="NL27" s="85"/>
      <c r="NM27" s="86"/>
      <c r="NN27" s="87"/>
      <c r="NO27" s="87"/>
      <c r="NP27" s="87"/>
      <c r="NQ27" s="87"/>
      <c r="NR27" s="87"/>
      <c r="NS27" s="86"/>
      <c r="NT27" s="87"/>
      <c r="NU27" s="87"/>
      <c r="NV27" s="87"/>
      <c r="NW27" s="87"/>
      <c r="NX27" s="85"/>
      <c r="NY27" s="86"/>
      <c r="NZ27" s="87"/>
      <c r="OA27" s="87"/>
      <c r="OB27" s="87"/>
      <c r="OC27" s="87"/>
      <c r="OD27" s="87"/>
      <c r="OE27" s="87"/>
      <c r="OF27" s="87"/>
      <c r="OG27" s="85"/>
      <c r="OH27" s="86"/>
      <c r="OI27" s="85"/>
      <c r="OJ27" s="87"/>
      <c r="OK27" s="87"/>
      <c r="OL27" s="87"/>
      <c r="OM27" s="87"/>
      <c r="ON27" s="87"/>
      <c r="OO27" s="87"/>
      <c r="OP27" s="85"/>
      <c r="OQ27" s="86"/>
      <c r="OR27" s="87"/>
      <c r="OS27" s="87"/>
      <c r="OT27" s="87"/>
      <c r="OU27" s="87"/>
      <c r="OV27" s="85"/>
      <c r="OW27" s="86"/>
      <c r="OX27" s="87"/>
      <c r="OY27" s="87"/>
      <c r="OZ27" s="87"/>
      <c r="PA27" s="87"/>
      <c r="PB27" s="85"/>
      <c r="PC27" s="86"/>
      <c r="PD27" s="87"/>
      <c r="PE27" s="87"/>
      <c r="PF27" s="87"/>
      <c r="PG27" s="87"/>
      <c r="PH27" s="87"/>
      <c r="PI27" s="87"/>
      <c r="PJ27" s="87"/>
      <c r="PK27" s="85"/>
      <c r="PL27" s="86"/>
      <c r="PM27" s="85"/>
      <c r="PN27" s="87"/>
      <c r="PO27" s="87"/>
      <c r="PP27" s="87"/>
      <c r="PQ27" s="87"/>
      <c r="PR27" s="87"/>
      <c r="PS27" s="87"/>
      <c r="PT27" s="85"/>
      <c r="PU27" s="86"/>
      <c r="PV27" s="87">
        <v>0.24999999999999997</v>
      </c>
      <c r="PW27" s="87">
        <v>0</v>
      </c>
      <c r="PX27" s="87">
        <v>0.22222222222222221</v>
      </c>
      <c r="PY27" s="87">
        <v>0.24999999999999997</v>
      </c>
      <c r="PZ27" s="87">
        <v>2.7777777777777776E-2</v>
      </c>
      <c r="QA27" s="87">
        <v>8.3333333333333329E-2</v>
      </c>
      <c r="QB27" s="87">
        <v>2.7777777777777776E-2</v>
      </c>
      <c r="QC27" s="85">
        <v>0.1388888888888889</v>
      </c>
      <c r="QD27" s="86"/>
      <c r="QE27" s="303">
        <v>8.3333333333333329E-2</v>
      </c>
      <c r="QF27" s="77">
        <v>0.1111111111111111</v>
      </c>
      <c r="QG27" s="77">
        <v>2.7777777777777776E-2</v>
      </c>
      <c r="QH27" s="77">
        <v>8.3333333333333329E-2</v>
      </c>
      <c r="QI27" s="77">
        <v>0.25</v>
      </c>
      <c r="QJ27" s="77">
        <v>8.3333333333333329E-2</v>
      </c>
      <c r="QK27" s="77">
        <v>0.3611111111111111</v>
      </c>
      <c r="QL27" s="303">
        <v>0</v>
      </c>
      <c r="QM27" s="78"/>
      <c r="QN27" s="87">
        <v>0.16666666666666666</v>
      </c>
      <c r="QO27" s="87">
        <v>0.27777777777777779</v>
      </c>
      <c r="QP27" s="87">
        <v>0.22222222222222221</v>
      </c>
      <c r="QQ27" s="87">
        <v>0.1111111111111111</v>
      </c>
      <c r="QR27" s="87">
        <v>0</v>
      </c>
      <c r="QS27" s="87">
        <v>0.22222222222222221</v>
      </c>
      <c r="QT27" s="87">
        <v>0</v>
      </c>
      <c r="QU27" s="85">
        <v>0</v>
      </c>
      <c r="QV27" s="17"/>
      <c r="QW27" s="49"/>
      <c r="QX27" s="19"/>
      <c r="QY27" s="19"/>
      <c r="QZ27" s="17"/>
      <c r="RA27" s="49"/>
      <c r="RB27" s="19"/>
      <c r="RC27" s="19"/>
      <c r="RD27" s="17"/>
      <c r="RE27" s="49"/>
      <c r="RF27" s="19"/>
      <c r="RG27" s="19"/>
      <c r="RH27" s="17"/>
      <c r="RI27" s="49"/>
      <c r="RJ27" s="19"/>
      <c r="RK27" s="19"/>
      <c r="RL27" s="17"/>
      <c r="RM27" s="363"/>
    </row>
    <row r="28" spans="1:481" s="55" customFormat="1" x14ac:dyDescent="0.25">
      <c r="A28" s="91">
        <v>41791</v>
      </c>
      <c r="B28" s="99"/>
      <c r="C28" s="98"/>
      <c r="D28" s="99"/>
      <c r="E28" s="92"/>
      <c r="F28" s="92"/>
      <c r="G28" s="98"/>
      <c r="H28" s="92"/>
      <c r="I28" s="92"/>
      <c r="J28" s="92"/>
      <c r="K28" s="92"/>
      <c r="L28" s="92"/>
      <c r="M28" s="92"/>
      <c r="N28" s="92"/>
      <c r="O28" s="92"/>
      <c r="P28" s="92"/>
      <c r="Q28" s="92"/>
      <c r="R28" s="92"/>
      <c r="S28" s="92"/>
      <c r="T28" s="92"/>
      <c r="U28" s="92"/>
      <c r="V28" s="92"/>
      <c r="W28" s="92"/>
      <c r="X28" s="99"/>
      <c r="Y28" s="92"/>
      <c r="Z28" s="92"/>
      <c r="AA28" s="92"/>
      <c r="AB28" s="94"/>
      <c r="AC28" s="87"/>
      <c r="AD28" s="87"/>
      <c r="AE28" s="87"/>
      <c r="AF28" s="87"/>
      <c r="AG28" s="87"/>
      <c r="AH28" s="87"/>
      <c r="AI28" s="87"/>
      <c r="AJ28" s="87"/>
      <c r="AK28" s="87"/>
      <c r="AL28" s="87"/>
      <c r="AM28" s="87"/>
      <c r="AN28" s="87"/>
      <c r="AO28" s="87"/>
      <c r="AP28" s="87"/>
      <c r="AQ28" s="87"/>
      <c r="AR28" s="87"/>
      <c r="AS28" s="87"/>
      <c r="AT28" s="87"/>
      <c r="AU28" s="87"/>
      <c r="AV28" s="87"/>
      <c r="AW28" s="86"/>
      <c r="AX28" s="99"/>
      <c r="AY28" s="92"/>
      <c r="AZ28" s="92"/>
      <c r="BA28" s="92"/>
      <c r="BB28" s="92"/>
      <c r="BC28" s="92"/>
      <c r="BD28" s="92"/>
      <c r="BE28" s="92"/>
      <c r="BF28" s="92"/>
      <c r="BG28" s="92"/>
      <c r="BH28" s="92"/>
      <c r="BI28" s="92"/>
      <c r="BJ28" s="92"/>
      <c r="BK28" s="92"/>
      <c r="BL28" s="92"/>
      <c r="BM28" s="92"/>
      <c r="BN28" s="92"/>
      <c r="BO28" s="92"/>
      <c r="BP28" s="92"/>
      <c r="BQ28" s="92"/>
      <c r="BR28" s="92"/>
      <c r="BS28" s="92"/>
      <c r="BT28" s="92"/>
      <c r="BU28" s="98"/>
      <c r="BV28" s="90">
        <v>1</v>
      </c>
      <c r="BW28" s="86">
        <v>0</v>
      </c>
      <c r="BX28" s="73">
        <v>0.37</v>
      </c>
      <c r="BY28" s="73">
        <v>0.38</v>
      </c>
      <c r="BZ28" s="73">
        <v>0.05</v>
      </c>
      <c r="CA28" s="74">
        <v>0.2</v>
      </c>
      <c r="CB28" s="87">
        <v>1</v>
      </c>
      <c r="CC28" s="87">
        <v>0</v>
      </c>
      <c r="CD28" s="87">
        <v>0</v>
      </c>
      <c r="CE28" s="87">
        <v>0</v>
      </c>
      <c r="CF28" s="87">
        <v>0.75</v>
      </c>
      <c r="CG28" s="87">
        <v>0.25</v>
      </c>
      <c r="CH28" s="87">
        <v>0</v>
      </c>
      <c r="CI28" s="87">
        <v>0</v>
      </c>
      <c r="CJ28" s="87">
        <v>1</v>
      </c>
      <c r="CK28" s="87">
        <v>0</v>
      </c>
      <c r="CL28" s="87">
        <v>0</v>
      </c>
      <c r="CM28" s="87">
        <v>0</v>
      </c>
      <c r="CN28" s="87">
        <v>1</v>
      </c>
      <c r="CO28" s="87">
        <v>0</v>
      </c>
      <c r="CP28" s="87">
        <v>0</v>
      </c>
      <c r="CQ28" s="86">
        <v>0</v>
      </c>
      <c r="CR28" s="87">
        <v>-0.2</v>
      </c>
      <c r="CS28" s="87">
        <v>0.2</v>
      </c>
      <c r="CT28" s="87">
        <v>-0.4</v>
      </c>
      <c r="CU28" s="86">
        <v>0.2</v>
      </c>
      <c r="CV28" s="87">
        <v>0.45454545454545453</v>
      </c>
      <c r="CW28" s="87">
        <v>0</v>
      </c>
      <c r="CX28" s="87">
        <v>0</v>
      </c>
      <c r="CY28" s="87">
        <v>0</v>
      </c>
      <c r="CZ28" s="87">
        <v>9.0909090909090912E-2</v>
      </c>
      <c r="DA28" s="87">
        <v>0</v>
      </c>
      <c r="DB28" s="87">
        <v>0</v>
      </c>
      <c r="DC28" s="87">
        <v>0.18181818181818182</v>
      </c>
      <c r="DD28" s="87">
        <v>0.18181818181818182</v>
      </c>
      <c r="DE28" s="87">
        <v>9.0909090909090912E-2</v>
      </c>
      <c r="DF28" s="87">
        <v>0</v>
      </c>
      <c r="DG28" s="87">
        <v>1</v>
      </c>
      <c r="DH28" s="87">
        <v>0</v>
      </c>
      <c r="DI28" s="87">
        <v>0</v>
      </c>
      <c r="DJ28" s="87">
        <v>0</v>
      </c>
      <c r="DK28" s="87">
        <v>0.2</v>
      </c>
      <c r="DL28" s="87">
        <v>0</v>
      </c>
      <c r="DM28" s="87">
        <v>0</v>
      </c>
      <c r="DN28" s="87">
        <v>0.4</v>
      </c>
      <c r="DO28" s="87">
        <v>0.4</v>
      </c>
      <c r="DP28" s="87">
        <v>0.2</v>
      </c>
      <c r="DQ28" s="86">
        <v>0</v>
      </c>
      <c r="DR28" s="87">
        <v>0</v>
      </c>
      <c r="DS28" s="87">
        <v>0.2</v>
      </c>
      <c r="DT28" s="87">
        <v>0.2</v>
      </c>
      <c r="DU28" s="87">
        <v>0.1</v>
      </c>
      <c r="DV28" s="87">
        <v>0</v>
      </c>
      <c r="DW28" s="87">
        <v>0</v>
      </c>
      <c r="DX28" s="87">
        <v>0.2</v>
      </c>
      <c r="DY28" s="87">
        <v>0</v>
      </c>
      <c r="DZ28" s="87">
        <v>0</v>
      </c>
      <c r="EA28" s="87">
        <v>0</v>
      </c>
      <c r="EB28" s="87">
        <v>0.2</v>
      </c>
      <c r="EC28" s="87">
        <v>0.1</v>
      </c>
      <c r="ED28" s="87">
        <v>0</v>
      </c>
      <c r="EE28" s="87">
        <v>0.4</v>
      </c>
      <c r="EF28" s="87">
        <v>0.4</v>
      </c>
      <c r="EG28" s="87">
        <v>0.2</v>
      </c>
      <c r="EH28" s="87">
        <v>0</v>
      </c>
      <c r="EI28" s="87">
        <v>0</v>
      </c>
      <c r="EJ28" s="87">
        <v>0.4</v>
      </c>
      <c r="EK28" s="87">
        <v>0</v>
      </c>
      <c r="EL28" s="87">
        <v>0</v>
      </c>
      <c r="EM28" s="87">
        <v>0</v>
      </c>
      <c r="EN28" s="87">
        <v>0.4</v>
      </c>
      <c r="EO28" s="86">
        <v>0.2</v>
      </c>
      <c r="EP28" s="87">
        <v>3.3333333333333333E-2</v>
      </c>
      <c r="EQ28" s="87">
        <v>0.4</v>
      </c>
      <c r="ER28" s="87">
        <v>0</v>
      </c>
      <c r="ES28" s="87">
        <v>0.3</v>
      </c>
      <c r="ET28" s="87">
        <v>3.3333333333333333E-2</v>
      </c>
      <c r="EU28" s="87">
        <v>0</v>
      </c>
      <c r="EV28" s="87">
        <v>3.3333333333333333E-2</v>
      </c>
      <c r="EW28" s="87">
        <v>0</v>
      </c>
      <c r="EX28" s="87">
        <v>6.6666666666666666E-2</v>
      </c>
      <c r="EY28" s="87">
        <v>3.3333333333333333E-2</v>
      </c>
      <c r="EZ28" s="87">
        <v>0</v>
      </c>
      <c r="FA28" s="87">
        <v>0.1</v>
      </c>
      <c r="FB28" s="87">
        <v>0</v>
      </c>
      <c r="FC28" s="87">
        <v>0</v>
      </c>
      <c r="FD28" s="87">
        <v>0.4</v>
      </c>
      <c r="FE28" s="87">
        <v>0</v>
      </c>
      <c r="FF28" s="87">
        <v>0.26666666666666666</v>
      </c>
      <c r="FG28" s="87">
        <v>3.3333333333333333E-2</v>
      </c>
      <c r="FH28" s="87">
        <v>0</v>
      </c>
      <c r="FI28" s="87">
        <v>3.3333333333333333E-2</v>
      </c>
      <c r="FJ28" s="87">
        <v>0</v>
      </c>
      <c r="FK28" s="87">
        <v>6.6666666666666666E-2</v>
      </c>
      <c r="FL28" s="87">
        <v>3.3333333333333333E-2</v>
      </c>
      <c r="FM28" s="87">
        <v>0</v>
      </c>
      <c r="FN28" s="87">
        <v>0.1</v>
      </c>
      <c r="FO28" s="86">
        <v>6.6666666666666666E-2</v>
      </c>
      <c r="FP28" s="87">
        <v>0.22619047619047619</v>
      </c>
      <c r="FQ28" s="87">
        <v>0.33333333333333331</v>
      </c>
      <c r="FR28" s="87">
        <v>0.26190476190476192</v>
      </c>
      <c r="FS28" s="87">
        <v>0.17857142857142858</v>
      </c>
      <c r="FT28" s="87">
        <v>0</v>
      </c>
      <c r="FU28" s="87">
        <v>0</v>
      </c>
      <c r="FV28" s="87">
        <v>0.22619047619047619</v>
      </c>
      <c r="FW28" s="87">
        <v>0.33333333333333331</v>
      </c>
      <c r="FX28" s="87">
        <v>0.26190476190476192</v>
      </c>
      <c r="FY28" s="87">
        <v>0.17857142857142858</v>
      </c>
      <c r="FZ28" s="87">
        <v>0</v>
      </c>
      <c r="GA28" s="86">
        <v>0</v>
      </c>
      <c r="GB28" s="59">
        <v>1.3333333333333332E-2</v>
      </c>
      <c r="GC28" s="59">
        <v>6.6666666666666666E-2</v>
      </c>
      <c r="GD28" s="59">
        <v>9.3333333333333324E-2</v>
      </c>
      <c r="GE28" s="59">
        <v>0.21333333333333335</v>
      </c>
      <c r="GF28" s="59">
        <v>7.9999999999999988E-2</v>
      </c>
      <c r="GG28" s="59">
        <v>6.6666666666666666E-2</v>
      </c>
      <c r="GH28" s="59">
        <v>0</v>
      </c>
      <c r="GI28" s="59">
        <v>9.3333333333333324E-2</v>
      </c>
      <c r="GJ28" s="59">
        <v>6.6666666666666666E-2</v>
      </c>
      <c r="GK28" s="59">
        <v>0.13333333333333333</v>
      </c>
      <c r="GL28" s="59">
        <v>0</v>
      </c>
      <c r="GM28" s="59">
        <v>0.16</v>
      </c>
      <c r="GN28" s="59">
        <v>0</v>
      </c>
      <c r="GO28" s="59">
        <v>1.3333333333333332E-2</v>
      </c>
      <c r="GP28" s="59">
        <v>0</v>
      </c>
      <c r="GQ28" s="96"/>
      <c r="GR28" s="87"/>
      <c r="GS28" s="86"/>
      <c r="GT28" s="87">
        <v>0.35555555555555551</v>
      </c>
      <c r="GU28" s="87">
        <v>0.2</v>
      </c>
      <c r="GV28" s="87">
        <v>5.5555555555555552E-2</v>
      </c>
      <c r="GW28" s="87">
        <v>0.16666666666666666</v>
      </c>
      <c r="GX28" s="87">
        <v>0</v>
      </c>
      <c r="GY28" s="87">
        <v>0.125</v>
      </c>
      <c r="GZ28" s="87">
        <v>5.5555555555555552E-2</v>
      </c>
      <c r="HA28" s="86">
        <v>4.1666666666666664E-2</v>
      </c>
      <c r="HB28" s="87">
        <v>1.3333333333333332E-2</v>
      </c>
      <c r="HC28" s="87">
        <v>1.3333333333333332E-2</v>
      </c>
      <c r="HD28" s="87">
        <v>0</v>
      </c>
      <c r="HE28" s="87">
        <v>0</v>
      </c>
      <c r="HF28" s="87">
        <v>0</v>
      </c>
      <c r="HG28" s="87">
        <v>0</v>
      </c>
      <c r="HH28" s="87">
        <v>3.9999999999999994E-2</v>
      </c>
      <c r="HI28" s="87">
        <v>0.33333333333333331</v>
      </c>
      <c r="HJ28" s="87">
        <v>9.3333333333333324E-2</v>
      </c>
      <c r="HK28" s="87">
        <v>0.12</v>
      </c>
      <c r="HL28" s="87">
        <v>0.14666666666666667</v>
      </c>
      <c r="HM28" s="87">
        <v>0.04</v>
      </c>
      <c r="HN28" s="87">
        <v>0.17333333333333334</v>
      </c>
      <c r="HO28" s="87">
        <v>2.6666666666666665E-2</v>
      </c>
      <c r="HP28" s="85">
        <v>0</v>
      </c>
      <c r="HQ28" s="86"/>
      <c r="HR28" s="87">
        <v>0.6</v>
      </c>
      <c r="HS28" s="87">
        <v>0.6</v>
      </c>
      <c r="HT28" s="87">
        <v>0.2</v>
      </c>
      <c r="HU28" s="87">
        <v>0</v>
      </c>
      <c r="HV28" s="87">
        <v>0.8</v>
      </c>
      <c r="HW28" s="87">
        <v>0</v>
      </c>
      <c r="HX28" s="86">
        <v>0</v>
      </c>
      <c r="HY28" s="87">
        <v>0.11363636363636363</v>
      </c>
      <c r="HZ28" s="87">
        <v>8.3888888888888888E-2</v>
      </c>
      <c r="IA28" s="87">
        <v>5.4141414141414143E-2</v>
      </c>
      <c r="IB28" s="87">
        <v>5.7575757575757579E-2</v>
      </c>
      <c r="IC28" s="87">
        <v>0.17878787878787877</v>
      </c>
      <c r="ID28" s="87">
        <v>6.1414141414141421E-2</v>
      </c>
      <c r="IE28" s="87">
        <v>4.8282828282828288E-2</v>
      </c>
      <c r="IF28" s="87">
        <v>4.8282828282828288E-2</v>
      </c>
      <c r="IG28" s="87">
        <v>5.454545454545455E-2</v>
      </c>
      <c r="IH28" s="87">
        <v>5.4141414141414143E-2</v>
      </c>
      <c r="II28" s="87">
        <v>8.1060606060606069E-2</v>
      </c>
      <c r="IJ28" s="87">
        <v>4.4848484848484853E-2</v>
      </c>
      <c r="IK28" s="87">
        <v>5.8181818181818182E-2</v>
      </c>
      <c r="IL28" s="87">
        <v>6.1212121212121218E-2</v>
      </c>
      <c r="IM28" s="85">
        <v>0</v>
      </c>
      <c r="IN28" s="86"/>
      <c r="IO28" s="87">
        <v>0</v>
      </c>
      <c r="IP28" s="87">
        <v>0</v>
      </c>
      <c r="IQ28" s="87">
        <v>0</v>
      </c>
      <c r="IR28" s="87">
        <v>-0.2</v>
      </c>
      <c r="IS28" s="87">
        <v>-0.2</v>
      </c>
      <c r="IT28" s="87">
        <v>0.2</v>
      </c>
      <c r="IU28" s="86">
        <v>0</v>
      </c>
      <c r="IV28" s="87">
        <v>0.4</v>
      </c>
      <c r="IW28" s="87">
        <v>0.6</v>
      </c>
      <c r="IX28" s="87">
        <v>0.8</v>
      </c>
      <c r="IY28" s="87">
        <v>0.4</v>
      </c>
      <c r="IZ28" s="87">
        <v>-0.6</v>
      </c>
      <c r="JA28" s="87">
        <v>0</v>
      </c>
      <c r="JB28" s="87">
        <v>0</v>
      </c>
      <c r="JC28" s="87">
        <v>0.2</v>
      </c>
      <c r="JD28" s="87">
        <v>0</v>
      </c>
      <c r="JE28" s="87">
        <v>0.4</v>
      </c>
      <c r="JF28" s="85">
        <v>0</v>
      </c>
      <c r="JG28" s="86"/>
      <c r="JH28" s="87">
        <v>9.2857142857142846E-2</v>
      </c>
      <c r="JI28" s="87">
        <v>6.6666666666666666E-2</v>
      </c>
      <c r="JJ28" s="87">
        <v>0.1</v>
      </c>
      <c r="JK28" s="87">
        <v>8.3333333333333329E-2</v>
      </c>
      <c r="JL28" s="87">
        <v>0.22142857142857142</v>
      </c>
      <c r="JM28" s="87">
        <v>0</v>
      </c>
      <c r="JN28" s="87">
        <v>0.19285714285714284</v>
      </c>
      <c r="JO28" s="87">
        <v>5.4761904761904762E-2</v>
      </c>
      <c r="JP28" s="87">
        <v>3.3333333333333333E-2</v>
      </c>
      <c r="JQ28" s="87">
        <v>7.1428571428571425E-2</v>
      </c>
      <c r="JR28" s="85">
        <v>8.3333333333333329E-2</v>
      </c>
      <c r="JS28" s="86"/>
      <c r="JT28" s="85">
        <v>0</v>
      </c>
      <c r="JU28" s="87">
        <v>0</v>
      </c>
      <c r="JV28" s="87">
        <v>0.2</v>
      </c>
      <c r="JW28" s="87">
        <v>0.2</v>
      </c>
      <c r="JX28" s="87">
        <v>1</v>
      </c>
      <c r="JY28" s="87">
        <v>0</v>
      </c>
      <c r="JZ28" s="87">
        <v>0</v>
      </c>
      <c r="KA28" s="87">
        <v>0.2</v>
      </c>
      <c r="KB28" s="87">
        <v>0</v>
      </c>
      <c r="KC28" s="87">
        <v>0.2</v>
      </c>
      <c r="KD28" s="85">
        <v>0.2</v>
      </c>
      <c r="KE28" s="86"/>
      <c r="KF28" s="85">
        <v>0</v>
      </c>
      <c r="KG28" s="85">
        <v>-0.2</v>
      </c>
      <c r="KH28" s="85">
        <v>0</v>
      </c>
      <c r="KI28" s="85">
        <v>0.2</v>
      </c>
      <c r="KJ28" s="85">
        <v>-0.25</v>
      </c>
      <c r="KK28" s="85">
        <v>-0.25</v>
      </c>
      <c r="KL28" s="85">
        <v>-0.5</v>
      </c>
      <c r="KM28" s="85">
        <v>-0.5</v>
      </c>
      <c r="KN28" s="94">
        <v>0.4</v>
      </c>
      <c r="KO28" s="87">
        <v>0.2</v>
      </c>
      <c r="KP28" s="87">
        <v>0.2</v>
      </c>
      <c r="KQ28" s="87">
        <v>0.4</v>
      </c>
      <c r="KR28" s="87">
        <v>0.2</v>
      </c>
      <c r="KS28" s="87">
        <v>0.2</v>
      </c>
      <c r="KT28" s="86">
        <v>-0.2</v>
      </c>
      <c r="KU28" s="53">
        <v>0.29333333333333333</v>
      </c>
      <c r="KV28" s="53">
        <v>0.22000000000000003</v>
      </c>
      <c r="KW28" s="53">
        <v>0.27333333333333332</v>
      </c>
      <c r="KX28" s="53">
        <v>0.14666666666666667</v>
      </c>
      <c r="KY28" s="53">
        <v>6.6666666666666666E-2</v>
      </c>
      <c r="KZ28" s="93">
        <v>0.29333333333333333</v>
      </c>
      <c r="LA28" s="93">
        <v>0.22000000000000003</v>
      </c>
      <c r="LB28" s="93">
        <v>0.27333333333333332</v>
      </c>
      <c r="LC28" s="93">
        <v>0.14666666666666667</v>
      </c>
      <c r="LD28" s="98">
        <v>6.6666666666666666E-2</v>
      </c>
      <c r="LE28" s="87"/>
      <c r="LF28" s="87"/>
      <c r="LG28" s="87"/>
      <c r="LH28" s="87"/>
      <c r="LI28" s="87"/>
      <c r="LJ28" s="86"/>
      <c r="LK28" s="87"/>
      <c r="LL28" s="87"/>
      <c r="LM28" s="87"/>
      <c r="LN28" s="87"/>
      <c r="LO28" s="85"/>
      <c r="LP28" s="86"/>
      <c r="LQ28" s="87">
        <v>0.5</v>
      </c>
      <c r="LR28" s="87">
        <v>0</v>
      </c>
      <c r="LS28" s="87">
        <v>0.75</v>
      </c>
      <c r="LT28" s="87">
        <v>0</v>
      </c>
      <c r="LU28" s="87">
        <v>0.5</v>
      </c>
      <c r="LV28" s="87">
        <v>0</v>
      </c>
      <c r="LW28" s="87">
        <v>0</v>
      </c>
      <c r="LX28" s="85">
        <v>0</v>
      </c>
      <c r="LY28" s="85"/>
      <c r="LZ28" s="86"/>
      <c r="MA28" s="87"/>
      <c r="MB28" s="87"/>
      <c r="MC28" s="87"/>
      <c r="MD28" s="87"/>
      <c r="ME28" s="87"/>
      <c r="MF28" s="87"/>
      <c r="MG28" s="87"/>
      <c r="MH28" s="85"/>
      <c r="MI28" s="86"/>
      <c r="MJ28" s="87"/>
      <c r="MK28" s="87"/>
      <c r="ML28" s="87"/>
      <c r="MM28" s="87"/>
      <c r="MN28" s="87"/>
      <c r="MO28" s="86"/>
      <c r="MP28" s="87"/>
      <c r="MQ28" s="87"/>
      <c r="MR28" s="87"/>
      <c r="MS28" s="87"/>
      <c r="MT28" s="85"/>
      <c r="MU28" s="86"/>
      <c r="MV28" s="87">
        <v>0</v>
      </c>
      <c r="MW28" s="87">
        <v>0</v>
      </c>
      <c r="MX28" s="87">
        <v>0.5</v>
      </c>
      <c r="MY28" s="87">
        <v>0</v>
      </c>
      <c r="MZ28" s="87">
        <v>1</v>
      </c>
      <c r="NA28" s="87">
        <v>0</v>
      </c>
      <c r="NB28" s="87">
        <v>0</v>
      </c>
      <c r="NC28" s="85">
        <v>0</v>
      </c>
      <c r="ND28" s="86"/>
      <c r="NE28" s="85"/>
      <c r="NF28" s="87"/>
      <c r="NG28" s="87"/>
      <c r="NH28" s="87"/>
      <c r="NI28" s="87"/>
      <c r="NJ28" s="87"/>
      <c r="NK28" s="87"/>
      <c r="NL28" s="85"/>
      <c r="NM28" s="86"/>
      <c r="NN28" s="87"/>
      <c r="NO28" s="87"/>
      <c r="NP28" s="87"/>
      <c r="NQ28" s="87"/>
      <c r="NR28" s="87"/>
      <c r="NS28" s="86"/>
      <c r="NT28" s="87"/>
      <c r="NU28" s="87"/>
      <c r="NV28" s="87"/>
      <c r="NW28" s="87"/>
      <c r="NX28" s="85"/>
      <c r="NY28" s="86"/>
      <c r="NZ28" s="87"/>
      <c r="OA28" s="87"/>
      <c r="OB28" s="87"/>
      <c r="OC28" s="87"/>
      <c r="OD28" s="87"/>
      <c r="OE28" s="87"/>
      <c r="OF28" s="87"/>
      <c r="OG28" s="85"/>
      <c r="OH28" s="86"/>
      <c r="OI28" s="85"/>
      <c r="OJ28" s="87"/>
      <c r="OK28" s="87"/>
      <c r="OL28" s="87"/>
      <c r="OM28" s="87"/>
      <c r="ON28" s="87"/>
      <c r="OO28" s="87"/>
      <c r="OP28" s="85"/>
      <c r="OQ28" s="86"/>
      <c r="OR28" s="87"/>
      <c r="OS28" s="87"/>
      <c r="OT28" s="87"/>
      <c r="OU28" s="87"/>
      <c r="OV28" s="85"/>
      <c r="OW28" s="86"/>
      <c r="OX28" s="87"/>
      <c r="OY28" s="87"/>
      <c r="OZ28" s="87"/>
      <c r="PA28" s="87"/>
      <c r="PB28" s="85"/>
      <c r="PC28" s="86"/>
      <c r="PD28" s="87"/>
      <c r="PE28" s="87"/>
      <c r="PF28" s="87"/>
      <c r="PG28" s="87"/>
      <c r="PH28" s="87"/>
      <c r="PI28" s="87"/>
      <c r="PJ28" s="87"/>
      <c r="PK28" s="85"/>
      <c r="PL28" s="86"/>
      <c r="PM28" s="85"/>
      <c r="PN28" s="87"/>
      <c r="PO28" s="87"/>
      <c r="PP28" s="87"/>
      <c r="PQ28" s="87"/>
      <c r="PR28" s="87"/>
      <c r="PS28" s="87"/>
      <c r="PT28" s="85"/>
      <c r="PU28" s="86"/>
      <c r="PV28" s="87">
        <v>0.23333333333333334</v>
      </c>
      <c r="PW28" s="87">
        <v>6.6666666666666666E-2</v>
      </c>
      <c r="PX28" s="87">
        <v>3.3333333333333333E-2</v>
      </c>
      <c r="PY28" s="87">
        <v>0.26666666666666666</v>
      </c>
      <c r="PZ28" s="87">
        <v>0</v>
      </c>
      <c r="QA28" s="87">
        <v>0.26666666666666666</v>
      </c>
      <c r="QB28" s="87">
        <v>6.6666666666666666E-2</v>
      </c>
      <c r="QC28" s="85">
        <v>6.6666666666666666E-2</v>
      </c>
      <c r="QD28" s="86"/>
      <c r="QE28" s="85">
        <v>0</v>
      </c>
      <c r="QF28" s="87">
        <v>3.3333333333333333E-2</v>
      </c>
      <c r="QG28" s="87">
        <v>3.3333333333333333E-2</v>
      </c>
      <c r="QH28" s="87">
        <v>0.1</v>
      </c>
      <c r="QI28" s="87">
        <v>0.3666666666666667</v>
      </c>
      <c r="QJ28" s="87">
        <v>0.1</v>
      </c>
      <c r="QK28" s="87">
        <v>0.2</v>
      </c>
      <c r="QL28" s="85">
        <v>0.16666666666666669</v>
      </c>
      <c r="QM28" s="86"/>
      <c r="QN28" s="87">
        <v>0.23333333333333334</v>
      </c>
      <c r="QO28" s="87">
        <v>0.3</v>
      </c>
      <c r="QP28" s="87">
        <v>0.2</v>
      </c>
      <c r="QQ28" s="87">
        <v>0.1</v>
      </c>
      <c r="QR28" s="87">
        <v>3.3333333333333333E-2</v>
      </c>
      <c r="QS28" s="87">
        <v>0.13333333333333333</v>
      </c>
      <c r="QT28" s="87">
        <v>0</v>
      </c>
      <c r="QU28" s="85">
        <v>0</v>
      </c>
      <c r="QV28" s="17"/>
      <c r="QW28" s="49"/>
      <c r="QX28" s="19"/>
      <c r="QY28" s="19"/>
      <c r="QZ28" s="17"/>
      <c r="RA28" s="49"/>
      <c r="RB28" s="19"/>
      <c r="RC28" s="19"/>
      <c r="RD28" s="17"/>
      <c r="RE28" s="49"/>
      <c r="RF28" s="19"/>
      <c r="RG28" s="19"/>
      <c r="RH28" s="17"/>
      <c r="RI28" s="49"/>
      <c r="RJ28" s="19"/>
      <c r="RK28" s="19"/>
      <c r="RL28" s="17"/>
      <c r="RM28" s="363"/>
    </row>
    <row r="29" spans="1:481" s="55" customFormat="1" x14ac:dyDescent="0.25">
      <c r="A29" s="91">
        <v>41883</v>
      </c>
      <c r="B29" s="99"/>
      <c r="C29" s="98"/>
      <c r="D29" s="99"/>
      <c r="E29" s="92"/>
      <c r="F29" s="92"/>
      <c r="G29" s="98"/>
      <c r="H29" s="92"/>
      <c r="I29" s="92"/>
      <c r="J29" s="92"/>
      <c r="K29" s="92"/>
      <c r="L29" s="92"/>
      <c r="M29" s="92"/>
      <c r="N29" s="92"/>
      <c r="O29" s="92"/>
      <c r="P29" s="92"/>
      <c r="Q29" s="92"/>
      <c r="R29" s="92"/>
      <c r="S29" s="92"/>
      <c r="T29" s="92"/>
      <c r="U29" s="92"/>
      <c r="V29" s="92"/>
      <c r="W29" s="92"/>
      <c r="X29" s="99"/>
      <c r="Y29" s="92"/>
      <c r="Z29" s="92"/>
      <c r="AA29" s="92"/>
      <c r="AB29" s="94"/>
      <c r="AC29" s="87"/>
      <c r="AD29" s="87"/>
      <c r="AE29" s="87"/>
      <c r="AF29" s="87"/>
      <c r="AG29" s="87"/>
      <c r="AH29" s="87"/>
      <c r="AI29" s="87"/>
      <c r="AJ29" s="87"/>
      <c r="AK29" s="87"/>
      <c r="AL29" s="87"/>
      <c r="AM29" s="87"/>
      <c r="AN29" s="87"/>
      <c r="AO29" s="87"/>
      <c r="AP29" s="87"/>
      <c r="AQ29" s="87"/>
      <c r="AR29" s="87"/>
      <c r="AS29" s="87"/>
      <c r="AT29" s="87"/>
      <c r="AU29" s="87"/>
      <c r="AV29" s="87"/>
      <c r="AW29" s="86"/>
      <c r="AX29" s="99"/>
      <c r="AY29" s="92"/>
      <c r="AZ29" s="92"/>
      <c r="BA29" s="92"/>
      <c r="BB29" s="92"/>
      <c r="BC29" s="92"/>
      <c r="BD29" s="92"/>
      <c r="BE29" s="92"/>
      <c r="BF29" s="92"/>
      <c r="BG29" s="92"/>
      <c r="BH29" s="92"/>
      <c r="BI29" s="92"/>
      <c r="BJ29" s="92"/>
      <c r="BK29" s="92"/>
      <c r="BL29" s="92"/>
      <c r="BM29" s="92"/>
      <c r="BN29" s="92"/>
      <c r="BO29" s="92"/>
      <c r="BP29" s="92"/>
      <c r="BQ29" s="92"/>
      <c r="BR29" s="92"/>
      <c r="BS29" s="92"/>
      <c r="BT29" s="92"/>
      <c r="BU29" s="98"/>
      <c r="BV29" s="90">
        <v>1</v>
      </c>
      <c r="BW29" s="86">
        <v>0</v>
      </c>
      <c r="BX29" s="73">
        <v>0.4</v>
      </c>
      <c r="BY29" s="73">
        <v>0.2</v>
      </c>
      <c r="BZ29" s="73">
        <v>0.1</v>
      </c>
      <c r="CA29" s="74">
        <v>0.2</v>
      </c>
      <c r="CB29" s="87">
        <v>1</v>
      </c>
      <c r="CC29" s="87">
        <v>0</v>
      </c>
      <c r="CD29" s="87">
        <v>0</v>
      </c>
      <c r="CE29" s="87">
        <v>0</v>
      </c>
      <c r="CF29" s="87">
        <v>0.5</v>
      </c>
      <c r="CG29" s="87">
        <v>0.5</v>
      </c>
      <c r="CH29" s="87">
        <v>0</v>
      </c>
      <c r="CI29" s="87">
        <v>0</v>
      </c>
      <c r="CJ29" s="87">
        <v>1</v>
      </c>
      <c r="CK29" s="87">
        <v>0</v>
      </c>
      <c r="CL29" s="87">
        <v>0</v>
      </c>
      <c r="CM29" s="87">
        <v>0</v>
      </c>
      <c r="CN29" s="87">
        <v>1</v>
      </c>
      <c r="CO29" s="87">
        <v>0</v>
      </c>
      <c r="CP29" s="87">
        <v>0</v>
      </c>
      <c r="CQ29" s="86">
        <v>0</v>
      </c>
      <c r="CR29" s="87">
        <v>0</v>
      </c>
      <c r="CS29" s="87">
        <v>-0.25</v>
      </c>
      <c r="CT29" s="87">
        <v>-0.75</v>
      </c>
      <c r="CU29" s="86">
        <v>-0.25</v>
      </c>
      <c r="CV29" s="87">
        <v>0.4</v>
      </c>
      <c r="CW29" s="87">
        <v>0</v>
      </c>
      <c r="CX29" s="87">
        <v>0</v>
      </c>
      <c r="CY29" s="87">
        <v>0.1</v>
      </c>
      <c r="CZ29" s="87">
        <v>0</v>
      </c>
      <c r="DA29" s="87">
        <v>0.1</v>
      </c>
      <c r="DB29" s="87">
        <v>0</v>
      </c>
      <c r="DC29" s="87">
        <v>0.1</v>
      </c>
      <c r="DD29" s="87">
        <v>0.2</v>
      </c>
      <c r="DE29" s="87">
        <v>0.1</v>
      </c>
      <c r="DF29" s="87">
        <v>0</v>
      </c>
      <c r="DG29" s="87">
        <v>1</v>
      </c>
      <c r="DH29" s="87">
        <v>0</v>
      </c>
      <c r="DI29" s="87">
        <v>0</v>
      </c>
      <c r="DJ29" s="87">
        <v>0.25</v>
      </c>
      <c r="DK29" s="87">
        <v>0</v>
      </c>
      <c r="DL29" s="87">
        <v>0.25</v>
      </c>
      <c r="DM29" s="87">
        <v>0</v>
      </c>
      <c r="DN29" s="87">
        <v>0.25</v>
      </c>
      <c r="DO29" s="87">
        <v>0.5</v>
      </c>
      <c r="DP29" s="87">
        <v>0.25</v>
      </c>
      <c r="DQ29" s="86">
        <v>0</v>
      </c>
      <c r="DR29" s="87">
        <v>0</v>
      </c>
      <c r="DS29" s="87">
        <v>0.2857142857142857</v>
      </c>
      <c r="DT29" s="87">
        <v>0</v>
      </c>
      <c r="DU29" s="87">
        <v>0.14285714285714285</v>
      </c>
      <c r="DV29" s="87">
        <v>0</v>
      </c>
      <c r="DW29" s="87">
        <v>0</v>
      </c>
      <c r="DX29" s="87">
        <v>0.14285714285714285</v>
      </c>
      <c r="DY29" s="87">
        <v>0</v>
      </c>
      <c r="DZ29" s="87">
        <v>0</v>
      </c>
      <c r="EA29" s="87">
        <v>0</v>
      </c>
      <c r="EB29" s="87">
        <v>0.42857142857142855</v>
      </c>
      <c r="EC29" s="87">
        <v>0</v>
      </c>
      <c r="ED29" s="87">
        <v>0</v>
      </c>
      <c r="EE29" s="87">
        <v>0.5</v>
      </c>
      <c r="EF29" s="87">
        <v>0</v>
      </c>
      <c r="EG29" s="87">
        <v>0.25</v>
      </c>
      <c r="EH29" s="87">
        <v>0</v>
      </c>
      <c r="EI29" s="87">
        <v>0</v>
      </c>
      <c r="EJ29" s="87">
        <v>0.25</v>
      </c>
      <c r="EK29" s="87">
        <v>0</v>
      </c>
      <c r="EL29" s="87">
        <v>0</v>
      </c>
      <c r="EM29" s="87">
        <v>0</v>
      </c>
      <c r="EN29" s="87">
        <v>0.75</v>
      </c>
      <c r="EO29" s="86">
        <v>0</v>
      </c>
      <c r="EP29" s="87">
        <v>8.3333333333333329E-2</v>
      </c>
      <c r="EQ29" s="87">
        <v>0.5</v>
      </c>
      <c r="ER29" s="87">
        <v>0.125</v>
      </c>
      <c r="ES29" s="87">
        <v>0.125</v>
      </c>
      <c r="ET29" s="87">
        <v>4.1666666666666664E-2</v>
      </c>
      <c r="EU29" s="87">
        <v>0</v>
      </c>
      <c r="EV29" s="87">
        <v>0</v>
      </c>
      <c r="EW29" s="87">
        <v>0</v>
      </c>
      <c r="EX29" s="87">
        <v>0</v>
      </c>
      <c r="EY29" s="87">
        <v>0.125</v>
      </c>
      <c r="EZ29" s="87">
        <v>0</v>
      </c>
      <c r="FA29" s="87">
        <v>0</v>
      </c>
      <c r="FB29" s="87">
        <v>0</v>
      </c>
      <c r="FC29" s="87">
        <v>8.3333333333333329E-2</v>
      </c>
      <c r="FD29" s="87">
        <v>0.5</v>
      </c>
      <c r="FE29" s="87">
        <v>8.3333333333333329E-2</v>
      </c>
      <c r="FF29" s="87">
        <v>0.125</v>
      </c>
      <c r="FG29" s="87">
        <v>4.1666666666666664E-2</v>
      </c>
      <c r="FH29" s="87">
        <v>0</v>
      </c>
      <c r="FI29" s="87">
        <v>0</v>
      </c>
      <c r="FJ29" s="87">
        <v>0</v>
      </c>
      <c r="FK29" s="87">
        <v>0</v>
      </c>
      <c r="FL29" s="87">
        <v>8.3333333333333329E-2</v>
      </c>
      <c r="FM29" s="87">
        <v>0</v>
      </c>
      <c r="FN29" s="87">
        <v>0</v>
      </c>
      <c r="FO29" s="86">
        <v>8.3333333333333329E-2</v>
      </c>
      <c r="FP29" s="87">
        <v>0.3611111111111111</v>
      </c>
      <c r="FQ29" s="87">
        <v>0.25</v>
      </c>
      <c r="FR29" s="87">
        <v>0.3888888888888889</v>
      </c>
      <c r="FS29" s="87">
        <v>0</v>
      </c>
      <c r="FT29" s="87">
        <v>0</v>
      </c>
      <c r="FU29" s="87">
        <v>0</v>
      </c>
      <c r="FV29" s="87">
        <v>0.3611111111111111</v>
      </c>
      <c r="FW29" s="87">
        <v>0.25</v>
      </c>
      <c r="FX29" s="87">
        <v>0.3888888888888889</v>
      </c>
      <c r="FY29" s="87">
        <v>0</v>
      </c>
      <c r="FZ29" s="87">
        <v>0</v>
      </c>
      <c r="GA29" s="86">
        <v>0</v>
      </c>
      <c r="GB29" s="59">
        <v>8.3333333333333329E-2</v>
      </c>
      <c r="GC29" s="59">
        <v>0</v>
      </c>
      <c r="GD29" s="59">
        <v>0</v>
      </c>
      <c r="GE29" s="59">
        <v>0.25</v>
      </c>
      <c r="GF29" s="59">
        <v>0.13333333333333333</v>
      </c>
      <c r="GG29" s="59">
        <v>6.6666666666666666E-2</v>
      </c>
      <c r="GH29" s="59">
        <v>0</v>
      </c>
      <c r="GI29" s="59">
        <v>0.2</v>
      </c>
      <c r="GJ29" s="59">
        <v>0.05</v>
      </c>
      <c r="GK29" s="59">
        <v>0.1</v>
      </c>
      <c r="GL29" s="59">
        <v>0</v>
      </c>
      <c r="GM29" s="59">
        <v>9.9999999999999992E-2</v>
      </c>
      <c r="GN29" s="59">
        <v>0</v>
      </c>
      <c r="GO29" s="59">
        <v>1.6666666666666666E-2</v>
      </c>
      <c r="GP29" s="59">
        <v>0</v>
      </c>
      <c r="GQ29" s="96"/>
      <c r="GR29" s="87"/>
      <c r="GS29" s="86"/>
      <c r="GT29" s="87">
        <v>0.29166666666666669</v>
      </c>
      <c r="GU29" s="87">
        <v>0.25</v>
      </c>
      <c r="GV29" s="87">
        <v>0</v>
      </c>
      <c r="GW29" s="87">
        <v>0.20833333333333331</v>
      </c>
      <c r="GX29" s="87">
        <v>0</v>
      </c>
      <c r="GY29" s="87">
        <v>0.16666666666666666</v>
      </c>
      <c r="GZ29" s="87">
        <v>8.3333333333333329E-2</v>
      </c>
      <c r="HA29" s="86">
        <v>0</v>
      </c>
      <c r="HB29" s="87">
        <v>1.6666666666666666E-2</v>
      </c>
      <c r="HC29" s="87">
        <v>0</v>
      </c>
      <c r="HD29" s="87">
        <v>0</v>
      </c>
      <c r="HE29" s="87">
        <v>1.6666666666666666E-2</v>
      </c>
      <c r="HF29" s="87">
        <v>0</v>
      </c>
      <c r="HG29" s="87">
        <v>1.6666666666666666E-2</v>
      </c>
      <c r="HH29" s="87">
        <v>0</v>
      </c>
      <c r="HI29" s="87">
        <v>0.33333333333333331</v>
      </c>
      <c r="HJ29" s="87">
        <v>0.16666666666666669</v>
      </c>
      <c r="HK29" s="87">
        <v>0.11666666666666667</v>
      </c>
      <c r="HL29" s="87">
        <v>0.21666666666666667</v>
      </c>
      <c r="HM29" s="87">
        <v>0</v>
      </c>
      <c r="HN29" s="87">
        <v>0.11666666666666667</v>
      </c>
      <c r="HO29" s="87">
        <v>0</v>
      </c>
      <c r="HP29" s="85">
        <v>0</v>
      </c>
      <c r="HQ29" s="86"/>
      <c r="HR29" s="87">
        <v>0.5</v>
      </c>
      <c r="HS29" s="87">
        <v>0</v>
      </c>
      <c r="HT29" s="87">
        <v>0.25</v>
      </c>
      <c r="HU29" s="87">
        <v>0</v>
      </c>
      <c r="HV29" s="87">
        <v>0.75</v>
      </c>
      <c r="HW29" s="87">
        <v>0</v>
      </c>
      <c r="HX29" s="86">
        <v>0</v>
      </c>
      <c r="HY29" s="87">
        <v>0.16507936507936508</v>
      </c>
      <c r="HZ29" s="87">
        <v>6.5476190476190479E-2</v>
      </c>
      <c r="IA29" s="87">
        <v>9.1666666666666674E-2</v>
      </c>
      <c r="IB29" s="87">
        <v>6.5476190476190479E-2</v>
      </c>
      <c r="IC29" s="87">
        <v>0.16507936507936508</v>
      </c>
      <c r="ID29" s="87">
        <v>5.6547619047619055E-2</v>
      </c>
      <c r="IE29" s="87">
        <v>6.3095238095238093E-2</v>
      </c>
      <c r="IF29" s="87">
        <v>4.1666666666666671E-2</v>
      </c>
      <c r="IG29" s="87">
        <v>4.1666666666666671E-2</v>
      </c>
      <c r="IH29" s="87">
        <v>3.7500000000000006E-2</v>
      </c>
      <c r="II29" s="87">
        <v>5.8928571428571427E-2</v>
      </c>
      <c r="IJ29" s="87">
        <v>4.4047619047619044E-2</v>
      </c>
      <c r="IK29" s="87">
        <v>4.821428571428571E-2</v>
      </c>
      <c r="IL29" s="87">
        <v>5.5555555555555552E-2</v>
      </c>
      <c r="IM29" s="85">
        <v>0</v>
      </c>
      <c r="IN29" s="86"/>
      <c r="IO29" s="87">
        <v>0.25</v>
      </c>
      <c r="IP29" s="87">
        <v>-0.5</v>
      </c>
      <c r="IQ29" s="87">
        <v>-0.25</v>
      </c>
      <c r="IR29" s="87">
        <v>-0.25</v>
      </c>
      <c r="IS29" s="87">
        <v>-0.75</v>
      </c>
      <c r="IT29" s="87">
        <v>0</v>
      </c>
      <c r="IU29" s="86">
        <v>-0.5</v>
      </c>
      <c r="IV29" s="87">
        <v>0</v>
      </c>
      <c r="IW29" s="87">
        <v>0.5</v>
      </c>
      <c r="IX29" s="87">
        <v>0.5</v>
      </c>
      <c r="IY29" s="87">
        <v>0.25</v>
      </c>
      <c r="IZ29" s="87">
        <v>-1</v>
      </c>
      <c r="JA29" s="87">
        <v>0</v>
      </c>
      <c r="JB29" s="87">
        <v>-0.25</v>
      </c>
      <c r="JC29" s="87">
        <v>-0.25</v>
      </c>
      <c r="JD29" s="87">
        <v>0</v>
      </c>
      <c r="JE29" s="87">
        <v>0.25</v>
      </c>
      <c r="JF29" s="85">
        <v>0</v>
      </c>
      <c r="JG29" s="86"/>
      <c r="JH29" s="87">
        <v>0.1</v>
      </c>
      <c r="JI29" s="87">
        <v>0.05</v>
      </c>
      <c r="JJ29" s="87">
        <v>3.3333333333333333E-2</v>
      </c>
      <c r="JK29" s="87">
        <v>6.6666666666666666E-2</v>
      </c>
      <c r="JL29" s="87">
        <v>0.3</v>
      </c>
      <c r="JM29" s="87">
        <v>1.6666666666666666E-2</v>
      </c>
      <c r="JN29" s="87">
        <v>0.15000000000000002</v>
      </c>
      <c r="JO29" s="87">
        <v>0.1</v>
      </c>
      <c r="JP29" s="87">
        <v>0.11666666666666667</v>
      </c>
      <c r="JQ29" s="87">
        <v>0</v>
      </c>
      <c r="JR29" s="85">
        <v>6.6666666666666666E-2</v>
      </c>
      <c r="JS29" s="86"/>
      <c r="JT29" s="85">
        <v>0</v>
      </c>
      <c r="JU29" s="87">
        <v>0.25</v>
      </c>
      <c r="JV29" s="87">
        <v>0</v>
      </c>
      <c r="JW29" s="87">
        <v>0</v>
      </c>
      <c r="JX29" s="87">
        <v>0.75</v>
      </c>
      <c r="JY29" s="87">
        <v>0</v>
      </c>
      <c r="JZ29" s="87">
        <v>0</v>
      </c>
      <c r="KA29" s="87">
        <v>0</v>
      </c>
      <c r="KB29" s="87">
        <v>0</v>
      </c>
      <c r="KC29" s="87">
        <v>0</v>
      </c>
      <c r="KD29" s="85">
        <v>0.25</v>
      </c>
      <c r="KE29" s="86"/>
      <c r="KF29" s="85">
        <v>-0.75</v>
      </c>
      <c r="KG29" s="85">
        <v>-0.5</v>
      </c>
      <c r="KH29" s="85">
        <v>0</v>
      </c>
      <c r="KI29" s="85">
        <v>0.5</v>
      </c>
      <c r="KJ29" s="85">
        <v>0</v>
      </c>
      <c r="KK29" s="85">
        <v>0.25</v>
      </c>
      <c r="KL29" s="85">
        <v>-0.5</v>
      </c>
      <c r="KM29" s="85">
        <v>-0.5</v>
      </c>
      <c r="KN29" s="94">
        <v>0.25</v>
      </c>
      <c r="KO29" s="87">
        <v>0</v>
      </c>
      <c r="KP29" s="87">
        <v>0</v>
      </c>
      <c r="KQ29" s="87">
        <v>0.25</v>
      </c>
      <c r="KR29" s="87">
        <v>-0.25</v>
      </c>
      <c r="KS29" s="87">
        <v>0.25</v>
      </c>
      <c r="KT29" s="86">
        <v>0</v>
      </c>
      <c r="KU29" s="53">
        <v>0.26666666666666666</v>
      </c>
      <c r="KV29" s="53">
        <v>0.21666666666666667</v>
      </c>
      <c r="KW29" s="53">
        <v>0.31666666666666665</v>
      </c>
      <c r="KX29" s="53">
        <v>0.15000000000000002</v>
      </c>
      <c r="KY29" s="53">
        <v>0.05</v>
      </c>
      <c r="KZ29" s="93">
        <v>0.26666666666666666</v>
      </c>
      <c r="LA29" s="93">
        <v>0.21666666666666667</v>
      </c>
      <c r="LB29" s="93">
        <v>0.31666666666666665</v>
      </c>
      <c r="LC29" s="93">
        <v>0.15000000000000002</v>
      </c>
      <c r="LD29" s="98">
        <v>0.05</v>
      </c>
      <c r="LE29" s="87"/>
      <c r="LF29" s="87"/>
      <c r="LG29" s="87"/>
      <c r="LH29" s="87"/>
      <c r="LI29" s="87"/>
      <c r="LJ29" s="86"/>
      <c r="LK29" s="87"/>
      <c r="LL29" s="87"/>
      <c r="LM29" s="87"/>
      <c r="LN29" s="87"/>
      <c r="LO29" s="85"/>
      <c r="LP29" s="86"/>
      <c r="LQ29" s="87">
        <v>0.5</v>
      </c>
      <c r="LR29" s="87">
        <v>0.5</v>
      </c>
      <c r="LS29" s="87">
        <v>1</v>
      </c>
      <c r="LT29" s="87">
        <v>0</v>
      </c>
      <c r="LU29" s="87">
        <v>0</v>
      </c>
      <c r="LV29" s="87">
        <v>0</v>
      </c>
      <c r="LW29" s="87">
        <v>0</v>
      </c>
      <c r="LX29" s="85">
        <v>0</v>
      </c>
      <c r="LY29" s="85"/>
      <c r="LZ29" s="86"/>
      <c r="MA29" s="87"/>
      <c r="MB29" s="87"/>
      <c r="MC29" s="87"/>
      <c r="MD29" s="87"/>
      <c r="ME29" s="87"/>
      <c r="MF29" s="87"/>
      <c r="MG29" s="87"/>
      <c r="MH29" s="85"/>
      <c r="MI29" s="86"/>
      <c r="MJ29" s="87"/>
      <c r="MK29" s="87"/>
      <c r="ML29" s="87"/>
      <c r="MM29" s="87"/>
      <c r="MN29" s="87"/>
      <c r="MO29" s="86"/>
      <c r="MP29" s="87"/>
      <c r="MQ29" s="87"/>
      <c r="MR29" s="87"/>
      <c r="MS29" s="87"/>
      <c r="MT29" s="85"/>
      <c r="MU29" s="86"/>
      <c r="MV29" s="87">
        <v>0</v>
      </c>
      <c r="MW29" s="87">
        <v>1</v>
      </c>
      <c r="MX29" s="87">
        <v>1</v>
      </c>
      <c r="MY29" s="87">
        <v>0</v>
      </c>
      <c r="MZ29" s="87">
        <v>0</v>
      </c>
      <c r="NA29" s="87">
        <v>0</v>
      </c>
      <c r="NB29" s="87">
        <v>0</v>
      </c>
      <c r="NC29" s="85">
        <v>0</v>
      </c>
      <c r="ND29" s="86"/>
      <c r="NE29" s="85"/>
      <c r="NF29" s="87"/>
      <c r="NG29" s="87"/>
      <c r="NH29" s="87"/>
      <c r="NI29" s="87"/>
      <c r="NJ29" s="87"/>
      <c r="NK29" s="87"/>
      <c r="NL29" s="85"/>
      <c r="NM29" s="86"/>
      <c r="NN29" s="87"/>
      <c r="NO29" s="87"/>
      <c r="NP29" s="87"/>
      <c r="NQ29" s="87"/>
      <c r="NR29" s="87"/>
      <c r="NS29" s="86"/>
      <c r="NT29" s="87"/>
      <c r="NU29" s="87"/>
      <c r="NV29" s="87"/>
      <c r="NW29" s="87"/>
      <c r="NX29" s="85"/>
      <c r="NY29" s="86"/>
      <c r="NZ29" s="87"/>
      <c r="OA29" s="87"/>
      <c r="OB29" s="87"/>
      <c r="OC29" s="87"/>
      <c r="OD29" s="87"/>
      <c r="OE29" s="87"/>
      <c r="OF29" s="87"/>
      <c r="OG29" s="85"/>
      <c r="OH29" s="86"/>
      <c r="OI29" s="85"/>
      <c r="OJ29" s="87"/>
      <c r="OK29" s="87"/>
      <c r="OL29" s="87"/>
      <c r="OM29" s="87"/>
      <c r="ON29" s="87"/>
      <c r="OO29" s="87"/>
      <c r="OP29" s="85"/>
      <c r="OQ29" s="86"/>
      <c r="OR29" s="87"/>
      <c r="OS29" s="87"/>
      <c r="OT29" s="87"/>
      <c r="OU29" s="87"/>
      <c r="OV29" s="85"/>
      <c r="OW29" s="86"/>
      <c r="OX29" s="87"/>
      <c r="OY29" s="87"/>
      <c r="OZ29" s="87"/>
      <c r="PA29" s="87"/>
      <c r="PB29" s="85"/>
      <c r="PC29" s="86"/>
      <c r="PD29" s="87"/>
      <c r="PE29" s="87"/>
      <c r="PF29" s="87"/>
      <c r="PG29" s="87"/>
      <c r="PH29" s="87"/>
      <c r="PI29" s="87"/>
      <c r="PJ29" s="87"/>
      <c r="PK29" s="85"/>
      <c r="PL29" s="86"/>
      <c r="PM29" s="85"/>
      <c r="PN29" s="87"/>
      <c r="PO29" s="87"/>
      <c r="PP29" s="87"/>
      <c r="PQ29" s="87"/>
      <c r="PR29" s="87"/>
      <c r="PS29" s="87"/>
      <c r="PT29" s="85"/>
      <c r="PU29" s="86"/>
      <c r="PV29" s="87">
        <v>0.29166666666666669</v>
      </c>
      <c r="PW29" s="87">
        <v>8.3333333333333329E-2</v>
      </c>
      <c r="PX29" s="87">
        <v>8.3333333333333329E-2</v>
      </c>
      <c r="PY29" s="87">
        <v>0.29166666666666663</v>
      </c>
      <c r="PZ29" s="87">
        <v>0</v>
      </c>
      <c r="QA29" s="87">
        <v>0.125</v>
      </c>
      <c r="QB29" s="87">
        <v>4.1666666666666664E-2</v>
      </c>
      <c r="QC29" s="85">
        <v>8.3333333333333329E-2</v>
      </c>
      <c r="QD29" s="86"/>
      <c r="QE29" s="85">
        <v>8.3333333333333329E-2</v>
      </c>
      <c r="QF29" s="87">
        <v>0.125</v>
      </c>
      <c r="QG29" s="87">
        <v>8.3333333333333329E-2</v>
      </c>
      <c r="QH29" s="87">
        <v>8.3333333333333329E-2</v>
      </c>
      <c r="QI29" s="87">
        <v>0.16666666666666666</v>
      </c>
      <c r="QJ29" s="87">
        <v>8.3333333333333329E-2</v>
      </c>
      <c r="QK29" s="87">
        <v>0.25</v>
      </c>
      <c r="QL29" s="85">
        <v>0.125</v>
      </c>
      <c r="QM29" s="86"/>
      <c r="QN29" s="87">
        <v>0.16666666666666666</v>
      </c>
      <c r="QO29" s="87">
        <v>0.33333333333333331</v>
      </c>
      <c r="QP29" s="87">
        <v>0.25</v>
      </c>
      <c r="QQ29" s="87">
        <v>0</v>
      </c>
      <c r="QR29" s="87">
        <v>0</v>
      </c>
      <c r="QS29" s="87">
        <v>0.25</v>
      </c>
      <c r="QT29" s="87">
        <v>0</v>
      </c>
      <c r="QU29" s="85">
        <v>0</v>
      </c>
      <c r="QV29" s="17"/>
      <c r="QW29" s="49"/>
      <c r="QX29" s="19"/>
      <c r="QY29" s="19"/>
      <c r="QZ29" s="17"/>
      <c r="RA29" s="49"/>
      <c r="RB29" s="19"/>
      <c r="RC29" s="19"/>
      <c r="RD29" s="17"/>
      <c r="RE29" s="49"/>
      <c r="RF29" s="19"/>
      <c r="RG29" s="19"/>
      <c r="RH29" s="17"/>
      <c r="RI29" s="49"/>
      <c r="RJ29" s="19"/>
      <c r="RK29" s="19"/>
      <c r="RL29" s="17"/>
      <c r="RM29" s="363"/>
    </row>
    <row r="30" spans="1:481" s="55" customFormat="1" x14ac:dyDescent="0.25">
      <c r="A30" s="91">
        <v>41974</v>
      </c>
      <c r="B30" s="99"/>
      <c r="C30" s="98"/>
      <c r="D30" s="99"/>
      <c r="E30" s="92"/>
      <c r="F30" s="92"/>
      <c r="G30" s="98"/>
      <c r="H30" s="92"/>
      <c r="I30" s="92"/>
      <c r="J30" s="92"/>
      <c r="K30" s="92"/>
      <c r="L30" s="92"/>
      <c r="M30" s="92"/>
      <c r="N30" s="92"/>
      <c r="O30" s="92"/>
      <c r="P30" s="92"/>
      <c r="Q30" s="92"/>
      <c r="R30" s="92"/>
      <c r="S30" s="92"/>
      <c r="T30" s="92"/>
      <c r="U30" s="92"/>
      <c r="V30" s="92"/>
      <c r="W30" s="92"/>
      <c r="X30" s="99"/>
      <c r="Y30" s="92"/>
      <c r="Z30" s="92"/>
      <c r="AA30" s="92"/>
      <c r="AB30" s="94"/>
      <c r="AC30" s="87"/>
      <c r="AD30" s="87"/>
      <c r="AE30" s="87"/>
      <c r="AF30" s="87"/>
      <c r="AG30" s="87"/>
      <c r="AH30" s="87"/>
      <c r="AI30" s="87"/>
      <c r="AJ30" s="87"/>
      <c r="AK30" s="87"/>
      <c r="AL30" s="87"/>
      <c r="AM30" s="87"/>
      <c r="AN30" s="87"/>
      <c r="AO30" s="87"/>
      <c r="AP30" s="87"/>
      <c r="AQ30" s="87"/>
      <c r="AR30" s="87"/>
      <c r="AS30" s="87"/>
      <c r="AT30" s="87"/>
      <c r="AU30" s="87"/>
      <c r="AV30" s="87"/>
      <c r="AW30" s="86"/>
      <c r="AX30" s="99"/>
      <c r="AY30" s="92"/>
      <c r="AZ30" s="92"/>
      <c r="BA30" s="92"/>
      <c r="BB30" s="92"/>
      <c r="BC30" s="92"/>
      <c r="BD30" s="92"/>
      <c r="BE30" s="92"/>
      <c r="BF30" s="92"/>
      <c r="BG30" s="92"/>
      <c r="BH30" s="92"/>
      <c r="BI30" s="92"/>
      <c r="BJ30" s="92"/>
      <c r="BK30" s="92"/>
      <c r="BL30" s="92"/>
      <c r="BM30" s="92"/>
      <c r="BN30" s="92"/>
      <c r="BO30" s="92"/>
      <c r="BP30" s="92"/>
      <c r="BQ30" s="92"/>
      <c r="BR30" s="92"/>
      <c r="BS30" s="92"/>
      <c r="BT30" s="92"/>
      <c r="BU30" s="98"/>
      <c r="BV30" s="90">
        <v>1</v>
      </c>
      <c r="BW30" s="86">
        <v>0</v>
      </c>
      <c r="BX30" s="73">
        <v>0.31500000000000006</v>
      </c>
      <c r="BY30" s="73">
        <v>0.22166666666666668</v>
      </c>
      <c r="BZ30" s="73">
        <v>0.18</v>
      </c>
      <c r="CA30" s="74">
        <v>0.28333333333333333</v>
      </c>
      <c r="CB30" s="87">
        <v>0.75</v>
      </c>
      <c r="CC30" s="87">
        <v>0</v>
      </c>
      <c r="CD30" s="87">
        <v>0.25</v>
      </c>
      <c r="CE30" s="87">
        <v>0</v>
      </c>
      <c r="CF30" s="87">
        <v>0.66666666666666652</v>
      </c>
      <c r="CG30" s="87">
        <v>0.33333333333333326</v>
      </c>
      <c r="CH30" s="87">
        <v>0</v>
      </c>
      <c r="CI30" s="87">
        <v>0</v>
      </c>
      <c r="CJ30" s="87">
        <v>1</v>
      </c>
      <c r="CK30" s="87">
        <v>0</v>
      </c>
      <c r="CL30" s="87">
        <v>0</v>
      </c>
      <c r="CM30" s="87">
        <v>0</v>
      </c>
      <c r="CN30" s="87">
        <v>0.75</v>
      </c>
      <c r="CO30" s="87">
        <v>0.25</v>
      </c>
      <c r="CP30" s="87">
        <v>0</v>
      </c>
      <c r="CQ30" s="86">
        <v>0</v>
      </c>
      <c r="CR30" s="87">
        <v>0</v>
      </c>
      <c r="CS30" s="87">
        <v>-0.5</v>
      </c>
      <c r="CT30" s="87">
        <v>-0.5</v>
      </c>
      <c r="CU30" s="86">
        <v>0</v>
      </c>
      <c r="CV30" s="87">
        <v>0.44444444444444442</v>
      </c>
      <c r="CW30" s="87">
        <v>0.1111111111111111</v>
      </c>
      <c r="CX30" s="87">
        <v>0</v>
      </c>
      <c r="CY30" s="87">
        <v>0</v>
      </c>
      <c r="CZ30" s="87">
        <v>0</v>
      </c>
      <c r="DA30" s="87">
        <v>0</v>
      </c>
      <c r="DB30" s="87">
        <v>0.1111111111111111</v>
      </c>
      <c r="DC30" s="87">
        <v>0</v>
      </c>
      <c r="DD30" s="87">
        <v>0.1111111111111111</v>
      </c>
      <c r="DE30" s="87">
        <v>0.22222222222222221</v>
      </c>
      <c r="DF30" s="87">
        <v>0</v>
      </c>
      <c r="DG30" s="87">
        <v>1</v>
      </c>
      <c r="DH30" s="87">
        <v>0.25</v>
      </c>
      <c r="DI30" s="87">
        <v>0</v>
      </c>
      <c r="DJ30" s="87">
        <v>0</v>
      </c>
      <c r="DK30" s="87">
        <v>0</v>
      </c>
      <c r="DL30" s="87">
        <v>0</v>
      </c>
      <c r="DM30" s="87">
        <v>0.25</v>
      </c>
      <c r="DN30" s="87">
        <v>0</v>
      </c>
      <c r="DO30" s="87">
        <v>0.25</v>
      </c>
      <c r="DP30" s="87">
        <v>0.5</v>
      </c>
      <c r="DQ30" s="86">
        <v>0</v>
      </c>
      <c r="DR30" s="87">
        <v>0</v>
      </c>
      <c r="DS30" s="87">
        <v>0.25</v>
      </c>
      <c r="DT30" s="87">
        <v>0</v>
      </c>
      <c r="DU30" s="87">
        <v>0.25</v>
      </c>
      <c r="DV30" s="87">
        <v>0</v>
      </c>
      <c r="DW30" s="87">
        <v>0</v>
      </c>
      <c r="DX30" s="87">
        <v>0.25</v>
      </c>
      <c r="DY30" s="87">
        <v>0</v>
      </c>
      <c r="DZ30" s="87">
        <v>0</v>
      </c>
      <c r="EA30" s="87">
        <v>0</v>
      </c>
      <c r="EB30" s="87">
        <v>0.25</v>
      </c>
      <c r="EC30" s="87">
        <v>0</v>
      </c>
      <c r="ED30" s="87">
        <v>0</v>
      </c>
      <c r="EE30" s="87">
        <v>0.5</v>
      </c>
      <c r="EF30" s="87">
        <v>0</v>
      </c>
      <c r="EG30" s="87">
        <v>0.5</v>
      </c>
      <c r="EH30" s="87">
        <v>0</v>
      </c>
      <c r="EI30" s="87">
        <v>0</v>
      </c>
      <c r="EJ30" s="87">
        <v>0.5</v>
      </c>
      <c r="EK30" s="87">
        <v>0</v>
      </c>
      <c r="EL30" s="87">
        <v>0</v>
      </c>
      <c r="EM30" s="87">
        <v>0</v>
      </c>
      <c r="EN30" s="87">
        <v>0.5</v>
      </c>
      <c r="EO30" s="86">
        <v>0</v>
      </c>
      <c r="EP30" s="87">
        <v>8.3333333333333329E-2</v>
      </c>
      <c r="EQ30" s="87">
        <v>0.5</v>
      </c>
      <c r="ER30" s="87">
        <v>4.1666666666666664E-2</v>
      </c>
      <c r="ES30" s="87">
        <v>0.16666666666666666</v>
      </c>
      <c r="ET30" s="87">
        <v>0</v>
      </c>
      <c r="EU30" s="87">
        <v>4.1666666666666664E-2</v>
      </c>
      <c r="EV30" s="87">
        <v>0</v>
      </c>
      <c r="EW30" s="87">
        <v>0</v>
      </c>
      <c r="EX30" s="87">
        <v>8.3333333333333329E-2</v>
      </c>
      <c r="EY30" s="87">
        <v>8.3333333333333329E-2</v>
      </c>
      <c r="EZ30" s="87">
        <v>0</v>
      </c>
      <c r="FA30" s="87">
        <v>0</v>
      </c>
      <c r="FB30" s="87">
        <v>0</v>
      </c>
      <c r="FC30" s="87">
        <v>4.1666666666666664E-2</v>
      </c>
      <c r="FD30" s="87">
        <v>0.5</v>
      </c>
      <c r="FE30" s="87">
        <v>4.1666666666666664E-2</v>
      </c>
      <c r="FF30" s="87">
        <v>0.16666666666666666</v>
      </c>
      <c r="FG30" s="87">
        <v>0</v>
      </c>
      <c r="FH30" s="87">
        <v>4.1666666666666664E-2</v>
      </c>
      <c r="FI30" s="87">
        <v>0</v>
      </c>
      <c r="FJ30" s="87">
        <v>0</v>
      </c>
      <c r="FK30" s="87">
        <v>8.3333333333333329E-2</v>
      </c>
      <c r="FL30" s="87">
        <v>4.1666666666666664E-2</v>
      </c>
      <c r="FM30" s="87">
        <v>0</v>
      </c>
      <c r="FN30" s="87">
        <v>0</v>
      </c>
      <c r="FO30" s="86">
        <v>8.3333333333333329E-2</v>
      </c>
      <c r="FP30" s="87">
        <v>0.28571428571428575</v>
      </c>
      <c r="FQ30" s="87">
        <v>0.25000000000000006</v>
      </c>
      <c r="FR30" s="87">
        <v>0.35714285714285715</v>
      </c>
      <c r="FS30" s="87">
        <v>0.10714285714285716</v>
      </c>
      <c r="FT30" s="87">
        <v>0</v>
      </c>
      <c r="FU30" s="87">
        <v>0</v>
      </c>
      <c r="FV30" s="87">
        <v>0.2857142857142857</v>
      </c>
      <c r="FW30" s="87">
        <v>0.25</v>
      </c>
      <c r="FX30" s="87">
        <v>0.3571428571428571</v>
      </c>
      <c r="FY30" s="87">
        <v>0.10714285714285715</v>
      </c>
      <c r="FZ30" s="87">
        <v>0</v>
      </c>
      <c r="GA30" s="86">
        <v>0</v>
      </c>
      <c r="GB30" s="59">
        <v>6.6666666666666666E-2</v>
      </c>
      <c r="GC30" s="59">
        <v>0</v>
      </c>
      <c r="GD30" s="59">
        <v>1.6666666666666666E-2</v>
      </c>
      <c r="GE30" s="59">
        <v>0.31666666666666665</v>
      </c>
      <c r="GF30" s="59">
        <v>0.18333333333333335</v>
      </c>
      <c r="GG30" s="59">
        <v>6.6666666666666666E-2</v>
      </c>
      <c r="GH30" s="59">
        <v>3.3333333333333333E-2</v>
      </c>
      <c r="GI30" s="59">
        <v>0.1</v>
      </c>
      <c r="GJ30" s="59">
        <v>0.05</v>
      </c>
      <c r="GK30" s="59">
        <v>8.3333333333333329E-2</v>
      </c>
      <c r="GL30" s="59">
        <v>0</v>
      </c>
      <c r="GM30" s="59">
        <v>1.6666666666666666E-2</v>
      </c>
      <c r="GN30" s="59">
        <v>0</v>
      </c>
      <c r="GO30" s="59">
        <v>6.6666666666666666E-2</v>
      </c>
      <c r="GP30" s="59">
        <v>0</v>
      </c>
      <c r="GQ30" s="96"/>
      <c r="GR30" s="87"/>
      <c r="GS30" s="86"/>
      <c r="GT30" s="87">
        <v>0.33333333333333331</v>
      </c>
      <c r="GU30" s="87">
        <v>0.23333333333333334</v>
      </c>
      <c r="GV30" s="87">
        <v>4.1666666666666664E-2</v>
      </c>
      <c r="GW30" s="87">
        <v>0.2</v>
      </c>
      <c r="GX30" s="87">
        <v>0</v>
      </c>
      <c r="GY30" s="87">
        <v>0.125</v>
      </c>
      <c r="GZ30" s="87">
        <v>6.6666666666666666E-2</v>
      </c>
      <c r="HA30" s="86">
        <v>0</v>
      </c>
      <c r="HB30" s="87">
        <v>0</v>
      </c>
      <c r="HC30" s="87">
        <v>0</v>
      </c>
      <c r="HD30" s="87">
        <v>3.3333333333333333E-2</v>
      </c>
      <c r="HE30" s="87">
        <v>0</v>
      </c>
      <c r="HF30" s="87">
        <v>0</v>
      </c>
      <c r="HG30" s="87">
        <v>0</v>
      </c>
      <c r="HH30" s="87">
        <v>3.3333333333333333E-2</v>
      </c>
      <c r="HI30" s="87">
        <v>0.33333333333333331</v>
      </c>
      <c r="HJ30" s="87">
        <v>0.16666666666666666</v>
      </c>
      <c r="HK30" s="87">
        <v>6.6666666666666666E-2</v>
      </c>
      <c r="HL30" s="87">
        <v>0.16666666666666669</v>
      </c>
      <c r="HM30" s="87">
        <v>1.6666666666666666E-2</v>
      </c>
      <c r="HN30" s="87">
        <v>0.18333333333333335</v>
      </c>
      <c r="HO30" s="87">
        <v>0</v>
      </c>
      <c r="HP30" s="85">
        <v>0</v>
      </c>
      <c r="HQ30" s="86"/>
      <c r="HR30" s="87">
        <v>0.5</v>
      </c>
      <c r="HS30" s="87">
        <v>0</v>
      </c>
      <c r="HT30" s="87">
        <v>0.25</v>
      </c>
      <c r="HU30" s="87">
        <v>0.25</v>
      </c>
      <c r="HV30" s="87">
        <v>0.75</v>
      </c>
      <c r="HW30" s="87">
        <v>0</v>
      </c>
      <c r="HX30" s="86">
        <v>0</v>
      </c>
      <c r="HY30" s="87">
        <v>9.6296296296296297E-2</v>
      </c>
      <c r="HZ30" s="87">
        <v>7.7777777777777779E-2</v>
      </c>
      <c r="IA30" s="87">
        <v>7.0370370370370375E-2</v>
      </c>
      <c r="IB30" s="87">
        <v>7.7777777777777779E-2</v>
      </c>
      <c r="IC30" s="87">
        <v>0.13333333333333333</v>
      </c>
      <c r="ID30" s="87">
        <v>4.8148148148148155E-2</v>
      </c>
      <c r="IE30" s="87">
        <v>5.407407407407408E-2</v>
      </c>
      <c r="IF30" s="87">
        <v>5.0370370370370371E-2</v>
      </c>
      <c r="IG30" s="87">
        <v>4.6666666666666676E-2</v>
      </c>
      <c r="IH30" s="87">
        <v>4.8888888888888885E-2</v>
      </c>
      <c r="II30" s="87">
        <v>7.7777777777777779E-2</v>
      </c>
      <c r="IJ30" s="87">
        <v>5.2592592592592594E-2</v>
      </c>
      <c r="IK30" s="87">
        <v>0.1</v>
      </c>
      <c r="IL30" s="87">
        <v>5.2592592592592594E-2</v>
      </c>
      <c r="IM30" s="85">
        <v>1.3333333333333332E-2</v>
      </c>
      <c r="IN30" s="86"/>
      <c r="IO30" s="87">
        <v>0.25</v>
      </c>
      <c r="IP30" s="87">
        <v>-0.25</v>
      </c>
      <c r="IQ30" s="87">
        <v>-0.75</v>
      </c>
      <c r="IR30" s="87">
        <v>-0.75</v>
      </c>
      <c r="IS30" s="87">
        <v>-0.75</v>
      </c>
      <c r="IT30" s="87">
        <v>0.25</v>
      </c>
      <c r="IU30" s="86">
        <v>0</v>
      </c>
      <c r="IV30" s="87">
        <v>0.25</v>
      </c>
      <c r="IW30" s="87">
        <v>1</v>
      </c>
      <c r="IX30" s="87">
        <v>1</v>
      </c>
      <c r="IY30" s="87">
        <v>0</v>
      </c>
      <c r="IZ30" s="87">
        <v>-0.5</v>
      </c>
      <c r="JA30" s="87">
        <v>0</v>
      </c>
      <c r="JB30" s="87">
        <v>0</v>
      </c>
      <c r="JC30" s="87">
        <v>-0.75</v>
      </c>
      <c r="JD30" s="87">
        <v>0</v>
      </c>
      <c r="JE30" s="87">
        <v>0.75</v>
      </c>
      <c r="JF30" s="85">
        <v>0</v>
      </c>
      <c r="JG30" s="86"/>
      <c r="JH30" s="87">
        <v>6.6666666666666666E-2</v>
      </c>
      <c r="JI30" s="87">
        <v>0</v>
      </c>
      <c r="JJ30" s="87">
        <v>0.05</v>
      </c>
      <c r="JK30" s="87">
        <v>0.1</v>
      </c>
      <c r="JL30" s="87">
        <v>0.3</v>
      </c>
      <c r="JM30" s="87">
        <v>1.6666666666666666E-2</v>
      </c>
      <c r="JN30" s="87">
        <v>8.3333333333333329E-2</v>
      </c>
      <c r="JO30" s="87">
        <v>0.26666666666666666</v>
      </c>
      <c r="JP30" s="87">
        <v>0.05</v>
      </c>
      <c r="JQ30" s="87">
        <v>3.3333333333333333E-2</v>
      </c>
      <c r="JR30" s="85">
        <v>3.3333333333333333E-2</v>
      </c>
      <c r="JS30" s="86"/>
      <c r="JT30" s="85">
        <v>0</v>
      </c>
      <c r="JU30" s="87">
        <v>0.25</v>
      </c>
      <c r="JV30" s="87">
        <v>0.25</v>
      </c>
      <c r="JW30" s="87">
        <v>0</v>
      </c>
      <c r="JX30" s="87">
        <v>1</v>
      </c>
      <c r="JY30" s="87">
        <v>0</v>
      </c>
      <c r="JZ30" s="87">
        <v>0</v>
      </c>
      <c r="KA30" s="87">
        <v>0</v>
      </c>
      <c r="KB30" s="87">
        <v>0</v>
      </c>
      <c r="KC30" s="87">
        <v>0</v>
      </c>
      <c r="KD30" s="85">
        <v>0.25</v>
      </c>
      <c r="KE30" s="86"/>
      <c r="KF30" s="85">
        <v>-0.75</v>
      </c>
      <c r="KG30" s="85">
        <v>-0.25</v>
      </c>
      <c r="KH30" s="85">
        <v>0.25</v>
      </c>
      <c r="KI30" s="85">
        <v>0.5</v>
      </c>
      <c r="KJ30" s="85">
        <v>0</v>
      </c>
      <c r="KK30" s="85">
        <v>0</v>
      </c>
      <c r="KL30" s="85">
        <v>-0.25</v>
      </c>
      <c r="KM30" s="85">
        <v>0</v>
      </c>
      <c r="KN30" s="94">
        <v>0.25</v>
      </c>
      <c r="KO30" s="87">
        <v>-0.25</v>
      </c>
      <c r="KP30" s="87">
        <v>-0.25</v>
      </c>
      <c r="KQ30" s="87">
        <v>-0.25</v>
      </c>
      <c r="KR30" s="87">
        <v>-0.75</v>
      </c>
      <c r="KS30" s="87">
        <v>0.25</v>
      </c>
      <c r="KT30" s="86">
        <v>-0.25</v>
      </c>
      <c r="KU30" s="53">
        <v>0.33333333333333331</v>
      </c>
      <c r="KV30" s="53">
        <v>0.16666666666666669</v>
      </c>
      <c r="KW30" s="53">
        <v>0.26666666666666666</v>
      </c>
      <c r="KX30" s="53">
        <v>0.16666666666666669</v>
      </c>
      <c r="KY30" s="53">
        <v>0</v>
      </c>
      <c r="KZ30" s="93">
        <v>0.33333333333333331</v>
      </c>
      <c r="LA30" s="93">
        <v>0.16888888888888889</v>
      </c>
      <c r="LB30" s="93">
        <v>0.26666666666666666</v>
      </c>
      <c r="LC30" s="93">
        <v>0.16444444444444448</v>
      </c>
      <c r="LD30" s="98">
        <v>0</v>
      </c>
      <c r="LE30" s="87"/>
      <c r="LF30" s="87"/>
      <c r="LG30" s="87"/>
      <c r="LH30" s="87"/>
      <c r="LI30" s="87"/>
      <c r="LJ30" s="86"/>
      <c r="LK30" s="87"/>
      <c r="LL30" s="87"/>
      <c r="LM30" s="87"/>
      <c r="LN30" s="87"/>
      <c r="LO30" s="85"/>
      <c r="LP30" s="86"/>
      <c r="LQ30" s="87">
        <v>0.66700000000000004</v>
      </c>
      <c r="LR30" s="87">
        <v>0.33299999999999996</v>
      </c>
      <c r="LS30" s="87">
        <v>0.33299999999999996</v>
      </c>
      <c r="LT30" s="87">
        <v>0</v>
      </c>
      <c r="LU30" s="87">
        <v>0.33299999999999996</v>
      </c>
      <c r="LV30" s="87">
        <v>0.33299999999999996</v>
      </c>
      <c r="LW30" s="87">
        <v>0</v>
      </c>
      <c r="LX30" s="85">
        <v>0</v>
      </c>
      <c r="LY30" s="85"/>
      <c r="LZ30" s="86"/>
      <c r="MA30" s="87"/>
      <c r="MB30" s="87"/>
      <c r="MC30" s="87"/>
      <c r="MD30" s="87"/>
      <c r="ME30" s="87"/>
      <c r="MF30" s="87"/>
      <c r="MG30" s="87"/>
      <c r="MH30" s="85"/>
      <c r="MI30" s="86"/>
      <c r="MJ30" s="87"/>
      <c r="MK30" s="87"/>
      <c r="ML30" s="87"/>
      <c r="MM30" s="87"/>
      <c r="MN30" s="87"/>
      <c r="MO30" s="86"/>
      <c r="MP30" s="87"/>
      <c r="MQ30" s="87"/>
      <c r="MR30" s="87"/>
      <c r="MS30" s="87"/>
      <c r="MT30" s="85"/>
      <c r="MU30" s="86"/>
      <c r="MV30" s="87">
        <v>0.33299999999999996</v>
      </c>
      <c r="MW30" s="87">
        <v>0.33299999999999996</v>
      </c>
      <c r="MX30" s="87">
        <v>0.66700000000000004</v>
      </c>
      <c r="MY30" s="87">
        <v>0</v>
      </c>
      <c r="MZ30" s="87">
        <v>0</v>
      </c>
      <c r="NA30" s="87">
        <v>0.33299999999999996</v>
      </c>
      <c r="NB30" s="87">
        <v>0</v>
      </c>
      <c r="NC30" s="85">
        <v>0</v>
      </c>
      <c r="ND30" s="86"/>
      <c r="NE30" s="85"/>
      <c r="NF30" s="87"/>
      <c r="NG30" s="87"/>
      <c r="NH30" s="87"/>
      <c r="NI30" s="87"/>
      <c r="NJ30" s="87"/>
      <c r="NK30" s="87"/>
      <c r="NL30" s="85"/>
      <c r="NM30" s="86"/>
      <c r="NN30" s="87"/>
      <c r="NO30" s="87"/>
      <c r="NP30" s="87"/>
      <c r="NQ30" s="87"/>
      <c r="NR30" s="87"/>
      <c r="NS30" s="86"/>
      <c r="NT30" s="87"/>
      <c r="NU30" s="87"/>
      <c r="NV30" s="87"/>
      <c r="NW30" s="87"/>
      <c r="NX30" s="85"/>
      <c r="NY30" s="86"/>
      <c r="NZ30" s="87"/>
      <c r="OA30" s="87"/>
      <c r="OB30" s="87"/>
      <c r="OC30" s="87"/>
      <c r="OD30" s="87"/>
      <c r="OE30" s="87"/>
      <c r="OF30" s="87"/>
      <c r="OG30" s="85"/>
      <c r="OH30" s="86"/>
      <c r="OI30" s="85"/>
      <c r="OJ30" s="87"/>
      <c r="OK30" s="87"/>
      <c r="OL30" s="87"/>
      <c r="OM30" s="87"/>
      <c r="ON30" s="87"/>
      <c r="OO30" s="87"/>
      <c r="OP30" s="85"/>
      <c r="OQ30" s="86"/>
      <c r="OR30" s="87"/>
      <c r="OS30" s="87"/>
      <c r="OT30" s="87"/>
      <c r="OU30" s="87"/>
      <c r="OV30" s="85"/>
      <c r="OW30" s="86"/>
      <c r="OX30" s="87"/>
      <c r="OY30" s="87"/>
      <c r="OZ30" s="87"/>
      <c r="PA30" s="87"/>
      <c r="PB30" s="85"/>
      <c r="PC30" s="86"/>
      <c r="PD30" s="87"/>
      <c r="PE30" s="87"/>
      <c r="PF30" s="87"/>
      <c r="PG30" s="87"/>
      <c r="PH30" s="87"/>
      <c r="PI30" s="87"/>
      <c r="PJ30" s="87"/>
      <c r="PK30" s="85"/>
      <c r="PL30" s="86"/>
      <c r="PM30" s="85"/>
      <c r="PN30" s="87"/>
      <c r="PO30" s="87"/>
      <c r="PP30" s="87"/>
      <c r="PQ30" s="87"/>
      <c r="PR30" s="87"/>
      <c r="PS30" s="87"/>
      <c r="PT30" s="85"/>
      <c r="PU30" s="86"/>
      <c r="PV30" s="87">
        <v>0.25</v>
      </c>
      <c r="PW30" s="87">
        <v>0</v>
      </c>
      <c r="PX30" s="87">
        <v>0.33333333333333331</v>
      </c>
      <c r="PY30" s="87">
        <v>0.29166666666666669</v>
      </c>
      <c r="PZ30" s="87">
        <v>4.1666666666666664E-2</v>
      </c>
      <c r="QA30" s="87">
        <v>4.1666666666666664E-2</v>
      </c>
      <c r="QB30" s="87">
        <v>0</v>
      </c>
      <c r="QC30" s="85">
        <v>4.1666666666666664E-2</v>
      </c>
      <c r="QD30" s="86"/>
      <c r="QE30" s="85">
        <v>4.1666666666666664E-2</v>
      </c>
      <c r="QF30" s="87">
        <v>4.1666666666666664E-2</v>
      </c>
      <c r="QG30" s="87">
        <v>0.125</v>
      </c>
      <c r="QH30" s="87">
        <v>4.1666666666666664E-2</v>
      </c>
      <c r="QI30" s="87">
        <v>0.20833333333333331</v>
      </c>
      <c r="QJ30" s="87">
        <v>8.3333333333333329E-2</v>
      </c>
      <c r="QK30" s="87">
        <v>0.45833333333333331</v>
      </c>
      <c r="QL30" s="85">
        <v>0</v>
      </c>
      <c r="QM30" s="86"/>
      <c r="QN30" s="87">
        <v>0.125</v>
      </c>
      <c r="QO30" s="87">
        <v>0.24999999999999997</v>
      </c>
      <c r="QP30" s="87">
        <v>0.25</v>
      </c>
      <c r="QQ30" s="87">
        <v>0.125</v>
      </c>
      <c r="QR30" s="87">
        <v>8.3333333333333329E-2</v>
      </c>
      <c r="QS30" s="87">
        <v>0.16666666666666666</v>
      </c>
      <c r="QT30" s="87">
        <v>0</v>
      </c>
      <c r="QU30" s="85">
        <v>0</v>
      </c>
      <c r="QV30" s="17"/>
      <c r="QW30" s="49"/>
      <c r="QX30" s="19"/>
      <c r="QY30" s="19"/>
      <c r="QZ30" s="17"/>
      <c r="RA30" s="49"/>
      <c r="RB30" s="19"/>
      <c r="RC30" s="19"/>
      <c r="RD30" s="17"/>
      <c r="RE30" s="49"/>
      <c r="RF30" s="19"/>
      <c r="RG30" s="19"/>
      <c r="RH30" s="17"/>
      <c r="RI30" s="49"/>
      <c r="RJ30" s="19"/>
      <c r="RK30" s="19"/>
      <c r="RL30" s="17"/>
      <c r="RM30" s="363"/>
    </row>
    <row r="31" spans="1:481" s="55" customFormat="1" x14ac:dyDescent="0.25">
      <c r="A31" s="91">
        <v>42064</v>
      </c>
      <c r="B31" s="99"/>
      <c r="C31" s="98"/>
      <c r="D31" s="99"/>
      <c r="E31" s="92"/>
      <c r="F31" s="92"/>
      <c r="G31" s="98"/>
      <c r="H31" s="92"/>
      <c r="I31" s="92"/>
      <c r="J31" s="92"/>
      <c r="K31" s="92"/>
      <c r="L31" s="92"/>
      <c r="M31" s="92"/>
      <c r="N31" s="92"/>
      <c r="O31" s="92"/>
      <c r="P31" s="92"/>
      <c r="Q31" s="92"/>
      <c r="R31" s="92"/>
      <c r="S31" s="92"/>
      <c r="T31" s="92"/>
      <c r="U31" s="92"/>
      <c r="V31" s="92"/>
      <c r="W31" s="92"/>
      <c r="X31" s="99"/>
      <c r="Y31" s="92"/>
      <c r="Z31" s="92"/>
      <c r="AA31" s="92"/>
      <c r="AB31" s="94"/>
      <c r="AC31" s="87"/>
      <c r="AD31" s="87"/>
      <c r="AE31" s="87"/>
      <c r="AF31" s="87"/>
      <c r="AG31" s="87"/>
      <c r="AH31" s="87"/>
      <c r="AI31" s="87"/>
      <c r="AJ31" s="87"/>
      <c r="AK31" s="87"/>
      <c r="AL31" s="87"/>
      <c r="AM31" s="87"/>
      <c r="AN31" s="87"/>
      <c r="AO31" s="87"/>
      <c r="AP31" s="87"/>
      <c r="AQ31" s="87"/>
      <c r="AR31" s="87"/>
      <c r="AS31" s="87"/>
      <c r="AT31" s="87"/>
      <c r="AU31" s="87"/>
      <c r="AV31" s="87"/>
      <c r="AW31" s="86"/>
      <c r="AX31" s="99"/>
      <c r="AY31" s="92"/>
      <c r="AZ31" s="92"/>
      <c r="BA31" s="92"/>
      <c r="BB31" s="92"/>
      <c r="BC31" s="92"/>
      <c r="BD31" s="92"/>
      <c r="BE31" s="92"/>
      <c r="BF31" s="92"/>
      <c r="BG31" s="92"/>
      <c r="BH31" s="92"/>
      <c r="BI31" s="92"/>
      <c r="BJ31" s="92"/>
      <c r="BK31" s="92"/>
      <c r="BL31" s="92"/>
      <c r="BM31" s="92"/>
      <c r="BN31" s="92"/>
      <c r="BO31" s="92"/>
      <c r="BP31" s="92"/>
      <c r="BQ31" s="92"/>
      <c r="BR31" s="92"/>
      <c r="BS31" s="92"/>
      <c r="BT31" s="92"/>
      <c r="BU31" s="98"/>
      <c r="BV31" s="90">
        <v>1</v>
      </c>
      <c r="BW31" s="86">
        <v>0</v>
      </c>
      <c r="BX31" s="73">
        <v>0.37500000000000006</v>
      </c>
      <c r="BY31" s="73">
        <v>0.27500000000000002</v>
      </c>
      <c r="BZ31" s="73">
        <v>0.1</v>
      </c>
      <c r="CA31" s="74">
        <v>0.25</v>
      </c>
      <c r="CB31" s="87">
        <v>0.5</v>
      </c>
      <c r="CC31" s="87">
        <v>0.25</v>
      </c>
      <c r="CD31" s="87">
        <v>0.25</v>
      </c>
      <c r="CE31" s="87">
        <v>0</v>
      </c>
      <c r="CF31" s="87">
        <v>0.66666666666666652</v>
      </c>
      <c r="CG31" s="87">
        <v>0</v>
      </c>
      <c r="CH31" s="87">
        <v>0</v>
      </c>
      <c r="CI31" s="87">
        <v>0.33333333333333326</v>
      </c>
      <c r="CJ31" s="87">
        <v>0</v>
      </c>
      <c r="CK31" s="87">
        <v>0</v>
      </c>
      <c r="CL31" s="87">
        <v>0</v>
      </c>
      <c r="CM31" s="87">
        <v>0</v>
      </c>
      <c r="CN31" s="87">
        <v>0.66666666666666652</v>
      </c>
      <c r="CO31" s="87">
        <v>0</v>
      </c>
      <c r="CP31" s="87">
        <v>0</v>
      </c>
      <c r="CQ31" s="86">
        <v>0.33333333333333326</v>
      </c>
      <c r="CR31" s="87">
        <v>-0.5</v>
      </c>
      <c r="CS31" s="87">
        <v>-0.5</v>
      </c>
      <c r="CT31" s="87">
        <v>-0.25</v>
      </c>
      <c r="CU31" s="86">
        <v>-0.5</v>
      </c>
      <c r="CV31" s="87">
        <v>0.4</v>
      </c>
      <c r="CW31" s="87">
        <v>0</v>
      </c>
      <c r="CX31" s="87">
        <v>0</v>
      </c>
      <c r="CY31" s="87">
        <v>0</v>
      </c>
      <c r="CZ31" s="87">
        <v>0.2</v>
      </c>
      <c r="DA31" s="87">
        <v>0.1</v>
      </c>
      <c r="DB31" s="87">
        <v>0.1</v>
      </c>
      <c r="DC31" s="87">
        <v>0</v>
      </c>
      <c r="DD31" s="87">
        <v>0.2</v>
      </c>
      <c r="DE31" s="87">
        <v>0</v>
      </c>
      <c r="DF31" s="87">
        <v>0</v>
      </c>
      <c r="DG31" s="87">
        <v>1</v>
      </c>
      <c r="DH31" s="87">
        <v>0</v>
      </c>
      <c r="DI31" s="87">
        <v>0</v>
      </c>
      <c r="DJ31" s="87">
        <v>0</v>
      </c>
      <c r="DK31" s="87">
        <v>0.5</v>
      </c>
      <c r="DL31" s="87">
        <v>0.25</v>
      </c>
      <c r="DM31" s="87">
        <v>0.25</v>
      </c>
      <c r="DN31" s="87">
        <v>0</v>
      </c>
      <c r="DO31" s="87">
        <v>0.5</v>
      </c>
      <c r="DP31" s="87">
        <v>0</v>
      </c>
      <c r="DQ31" s="86">
        <v>0</v>
      </c>
      <c r="DR31" s="87">
        <v>0</v>
      </c>
      <c r="DS31" s="87">
        <v>0.22222222222222221</v>
      </c>
      <c r="DT31" s="87">
        <v>0.1111111111111111</v>
      </c>
      <c r="DU31" s="87">
        <v>0.1111111111111111</v>
      </c>
      <c r="DV31" s="87">
        <v>0.1111111111111111</v>
      </c>
      <c r="DW31" s="87">
        <v>0</v>
      </c>
      <c r="DX31" s="87">
        <v>0</v>
      </c>
      <c r="DY31" s="87">
        <v>0</v>
      </c>
      <c r="DZ31" s="87">
        <v>0</v>
      </c>
      <c r="EA31" s="87">
        <v>0</v>
      </c>
      <c r="EB31" s="87">
        <v>0.44444444444444442</v>
      </c>
      <c r="EC31" s="87">
        <v>0</v>
      </c>
      <c r="ED31" s="87">
        <v>0</v>
      </c>
      <c r="EE31" s="87">
        <v>0.5</v>
      </c>
      <c r="EF31" s="87">
        <v>0.25</v>
      </c>
      <c r="EG31" s="87">
        <v>0.25</v>
      </c>
      <c r="EH31" s="87">
        <v>0.25</v>
      </c>
      <c r="EI31" s="87">
        <v>0</v>
      </c>
      <c r="EJ31" s="87">
        <v>0</v>
      </c>
      <c r="EK31" s="87">
        <v>0</v>
      </c>
      <c r="EL31" s="87">
        <v>0</v>
      </c>
      <c r="EM31" s="87">
        <v>0</v>
      </c>
      <c r="EN31" s="87">
        <v>1</v>
      </c>
      <c r="EO31" s="86">
        <v>0</v>
      </c>
      <c r="EP31" s="87">
        <v>4.1666666666666664E-2</v>
      </c>
      <c r="EQ31" s="87">
        <v>0.33333333333333331</v>
      </c>
      <c r="ER31" s="87">
        <v>0</v>
      </c>
      <c r="ES31" s="87">
        <v>0.16666666666666666</v>
      </c>
      <c r="ET31" s="87">
        <v>0</v>
      </c>
      <c r="EU31" s="87">
        <v>0</v>
      </c>
      <c r="EV31" s="87">
        <v>0</v>
      </c>
      <c r="EW31" s="87">
        <v>0</v>
      </c>
      <c r="EX31" s="87">
        <v>0.16666666666666666</v>
      </c>
      <c r="EY31" s="87">
        <v>8.3333333333333329E-2</v>
      </c>
      <c r="EZ31" s="87">
        <v>0</v>
      </c>
      <c r="FA31" s="87">
        <v>0</v>
      </c>
      <c r="FB31" s="87">
        <v>0.20833333333333331</v>
      </c>
      <c r="FC31" s="87">
        <v>4.1666666666666664E-2</v>
      </c>
      <c r="FD31" s="87">
        <v>0.33333333333333331</v>
      </c>
      <c r="FE31" s="87">
        <v>0</v>
      </c>
      <c r="FF31" s="87">
        <v>0.16666666666666666</v>
      </c>
      <c r="FG31" s="87">
        <v>0</v>
      </c>
      <c r="FH31" s="87">
        <v>0</v>
      </c>
      <c r="FI31" s="87">
        <v>0</v>
      </c>
      <c r="FJ31" s="87">
        <v>0</v>
      </c>
      <c r="FK31" s="87">
        <v>0.16666666666666666</v>
      </c>
      <c r="FL31" s="87">
        <v>8.3333333333333329E-2</v>
      </c>
      <c r="FM31" s="87">
        <v>0</v>
      </c>
      <c r="FN31" s="87">
        <v>0</v>
      </c>
      <c r="FO31" s="86">
        <v>0.20833333333333331</v>
      </c>
      <c r="FP31" s="87">
        <v>0.22222222222222224</v>
      </c>
      <c r="FQ31" s="87">
        <v>0.24444444444444444</v>
      </c>
      <c r="FR31" s="87">
        <v>0.31111111111111112</v>
      </c>
      <c r="FS31" s="87">
        <v>0.15555555555555556</v>
      </c>
      <c r="FT31" s="87">
        <v>6.6666666666666666E-2</v>
      </c>
      <c r="FU31" s="87">
        <v>0</v>
      </c>
      <c r="FV31" s="87">
        <v>0.22222222222222224</v>
      </c>
      <c r="FW31" s="87">
        <v>0.24444444444444444</v>
      </c>
      <c r="FX31" s="87">
        <v>0.31111111111111112</v>
      </c>
      <c r="FY31" s="87">
        <v>0.15555555555555556</v>
      </c>
      <c r="FZ31" s="87">
        <v>6.6666666666666666E-2</v>
      </c>
      <c r="GA31" s="86">
        <v>0</v>
      </c>
      <c r="GB31" s="59">
        <v>1.6666666666666666E-2</v>
      </c>
      <c r="GC31" s="59">
        <v>0</v>
      </c>
      <c r="GD31" s="59">
        <v>0</v>
      </c>
      <c r="GE31" s="59">
        <v>0.28333333333333333</v>
      </c>
      <c r="GF31" s="59">
        <v>0.11666666666666667</v>
      </c>
      <c r="GG31" s="59">
        <v>0.11666666666666667</v>
      </c>
      <c r="GH31" s="59">
        <v>0</v>
      </c>
      <c r="GI31" s="59">
        <v>0.21666666666666667</v>
      </c>
      <c r="GJ31" s="59">
        <v>0</v>
      </c>
      <c r="GK31" s="59">
        <v>0.18333333333333332</v>
      </c>
      <c r="GL31" s="59">
        <v>3.3333333333333333E-2</v>
      </c>
      <c r="GM31" s="59">
        <v>1.6666666666666666E-2</v>
      </c>
      <c r="GN31" s="59">
        <v>0</v>
      </c>
      <c r="GO31" s="59">
        <v>1.6666666666666666E-2</v>
      </c>
      <c r="GP31" s="59">
        <v>0</v>
      </c>
      <c r="GQ31" s="96"/>
      <c r="GR31" s="87"/>
      <c r="GS31" s="86"/>
      <c r="GT31" s="87">
        <v>0.25</v>
      </c>
      <c r="GU31" s="87">
        <v>0.25</v>
      </c>
      <c r="GV31" s="87">
        <v>0</v>
      </c>
      <c r="GW31" s="87">
        <v>0.125</v>
      </c>
      <c r="GX31" s="87">
        <v>0</v>
      </c>
      <c r="GY31" s="87">
        <v>0.16666666666666666</v>
      </c>
      <c r="GZ31" s="87">
        <v>8.3333333333333329E-2</v>
      </c>
      <c r="HA31" s="86">
        <v>0.125</v>
      </c>
      <c r="HB31" s="87">
        <v>0.05</v>
      </c>
      <c r="HC31" s="87">
        <v>0</v>
      </c>
      <c r="HD31" s="87">
        <v>6.6666666666666666E-2</v>
      </c>
      <c r="HE31" s="87">
        <v>1.6666666666666666E-2</v>
      </c>
      <c r="HF31" s="87">
        <v>0</v>
      </c>
      <c r="HG31" s="87">
        <v>0</v>
      </c>
      <c r="HH31" s="87">
        <v>0</v>
      </c>
      <c r="HI31" s="87">
        <v>0.31666666666666665</v>
      </c>
      <c r="HJ31" s="87">
        <v>0.15</v>
      </c>
      <c r="HK31" s="87">
        <v>6.6666666666666666E-2</v>
      </c>
      <c r="HL31" s="87">
        <v>0.2</v>
      </c>
      <c r="HM31" s="87">
        <v>1.6666666666666666E-2</v>
      </c>
      <c r="HN31" s="87">
        <v>0.11666666666666667</v>
      </c>
      <c r="HO31" s="87">
        <v>0</v>
      </c>
      <c r="HP31" s="85">
        <v>0</v>
      </c>
      <c r="HQ31" s="86"/>
      <c r="HR31" s="87">
        <v>0.25</v>
      </c>
      <c r="HS31" s="87">
        <v>0.25</v>
      </c>
      <c r="HT31" s="87">
        <v>0.25</v>
      </c>
      <c r="HU31" s="87">
        <v>0</v>
      </c>
      <c r="HV31" s="87">
        <v>0.5</v>
      </c>
      <c r="HW31" s="87">
        <v>0.25</v>
      </c>
      <c r="HX31" s="86">
        <v>0</v>
      </c>
      <c r="HY31" s="87">
        <v>9.0909090909090912E-2</v>
      </c>
      <c r="HZ31" s="87">
        <v>4.8484848484848485E-2</v>
      </c>
      <c r="IA31" s="87">
        <v>9.0909090909090912E-2</v>
      </c>
      <c r="IB31" s="87">
        <v>9.0909090909090912E-2</v>
      </c>
      <c r="IC31" s="87">
        <v>0.11212121212121212</v>
      </c>
      <c r="ID31" s="87">
        <v>5.3333333333333344E-2</v>
      </c>
      <c r="IE31" s="87">
        <v>7.2121212121212128E-2</v>
      </c>
      <c r="IF31" s="87">
        <v>5.2121212121212131E-2</v>
      </c>
      <c r="IG31" s="87">
        <v>5.0909090909090911E-2</v>
      </c>
      <c r="IH31" s="87">
        <v>5.2121212121212131E-2</v>
      </c>
      <c r="II31" s="87">
        <v>4.8484848484848485E-2</v>
      </c>
      <c r="IJ31" s="87">
        <v>9.2121212121212118E-2</v>
      </c>
      <c r="IK31" s="87">
        <v>7.3333333333333334E-2</v>
      </c>
      <c r="IL31" s="87">
        <v>7.2121212121212128E-2</v>
      </c>
      <c r="IM31" s="85">
        <v>0</v>
      </c>
      <c r="IN31" s="86"/>
      <c r="IO31" s="87">
        <v>0</v>
      </c>
      <c r="IP31" s="87">
        <v>0.25</v>
      </c>
      <c r="IQ31" s="87">
        <v>0.25</v>
      </c>
      <c r="IR31" s="87">
        <v>0</v>
      </c>
      <c r="IS31" s="87">
        <v>-0.75</v>
      </c>
      <c r="IT31" s="87">
        <v>0.25</v>
      </c>
      <c r="IU31" s="86">
        <v>-0.25</v>
      </c>
      <c r="IV31" s="87">
        <v>0.75</v>
      </c>
      <c r="IW31" s="87">
        <v>1</v>
      </c>
      <c r="IX31" s="87">
        <v>0.75</v>
      </c>
      <c r="IY31" s="87">
        <v>0.25</v>
      </c>
      <c r="IZ31" s="87">
        <v>-0.5</v>
      </c>
      <c r="JA31" s="87">
        <v>0.25</v>
      </c>
      <c r="JB31" s="87">
        <v>0.25</v>
      </c>
      <c r="JC31" s="87">
        <v>-0.25</v>
      </c>
      <c r="JD31" s="87">
        <v>0</v>
      </c>
      <c r="JE31" s="87">
        <v>1</v>
      </c>
      <c r="JF31" s="85">
        <v>0</v>
      </c>
      <c r="JG31" s="86"/>
      <c r="JH31" s="87">
        <v>0.05</v>
      </c>
      <c r="JI31" s="87">
        <v>8.3333333333333343E-2</v>
      </c>
      <c r="JJ31" s="87">
        <v>0.1</v>
      </c>
      <c r="JK31" s="87">
        <v>8.3333333333333329E-2</v>
      </c>
      <c r="JL31" s="87">
        <v>0.33333333333333331</v>
      </c>
      <c r="JM31" s="87">
        <v>0</v>
      </c>
      <c r="JN31" s="87">
        <v>6.6666666666666666E-2</v>
      </c>
      <c r="JO31" s="87">
        <v>8.3333333333333329E-2</v>
      </c>
      <c r="JP31" s="87">
        <v>0.16666666666666669</v>
      </c>
      <c r="JQ31" s="87">
        <v>3.3333333333333333E-2</v>
      </c>
      <c r="JR31" s="85">
        <v>0</v>
      </c>
      <c r="JS31" s="86"/>
      <c r="JT31" s="85">
        <v>0</v>
      </c>
      <c r="JU31" s="87">
        <v>0.25</v>
      </c>
      <c r="JV31" s="87">
        <v>0.25</v>
      </c>
      <c r="JW31" s="87">
        <v>0</v>
      </c>
      <c r="JX31" s="87">
        <v>0.75</v>
      </c>
      <c r="JY31" s="87">
        <v>0</v>
      </c>
      <c r="JZ31" s="87">
        <v>0</v>
      </c>
      <c r="KA31" s="87">
        <v>0</v>
      </c>
      <c r="KB31" s="87">
        <v>0</v>
      </c>
      <c r="KC31" s="87">
        <v>0.25</v>
      </c>
      <c r="KD31" s="85">
        <v>0.25</v>
      </c>
      <c r="KE31" s="86"/>
      <c r="KF31" s="85">
        <v>0</v>
      </c>
      <c r="KG31" s="85">
        <v>0.5</v>
      </c>
      <c r="KH31" s="85">
        <v>0.25</v>
      </c>
      <c r="KI31" s="85">
        <v>0</v>
      </c>
      <c r="KJ31" s="85">
        <v>-0.4</v>
      </c>
      <c r="KK31" s="85">
        <v>-0.4</v>
      </c>
      <c r="KL31" s="85">
        <v>0</v>
      </c>
      <c r="KM31" s="85">
        <v>0.4</v>
      </c>
      <c r="KN31" s="94">
        <v>0.25</v>
      </c>
      <c r="KO31" s="87">
        <v>0</v>
      </c>
      <c r="KP31" s="87">
        <v>0</v>
      </c>
      <c r="KQ31" s="87">
        <v>-0.5</v>
      </c>
      <c r="KR31" s="87">
        <v>-0.5</v>
      </c>
      <c r="KS31" s="87">
        <v>0.75</v>
      </c>
      <c r="KT31" s="86">
        <v>0.5</v>
      </c>
      <c r="KU31" s="53">
        <v>0.33333333333333331</v>
      </c>
      <c r="KV31" s="53">
        <v>0.16666666666666669</v>
      </c>
      <c r="KW31" s="53">
        <v>0.25</v>
      </c>
      <c r="KX31" s="53">
        <v>0.18333333333333335</v>
      </c>
      <c r="KY31" s="53">
        <v>0</v>
      </c>
      <c r="KZ31" s="93">
        <v>0.33333333333333331</v>
      </c>
      <c r="LA31" s="93">
        <v>0.16666666666666669</v>
      </c>
      <c r="LB31" s="93">
        <v>0.25</v>
      </c>
      <c r="LC31" s="93">
        <v>0.18333333333333335</v>
      </c>
      <c r="LD31" s="98">
        <v>0</v>
      </c>
      <c r="LE31" s="87"/>
      <c r="LF31" s="87"/>
      <c r="LG31" s="87"/>
      <c r="LH31" s="87"/>
      <c r="LI31" s="87"/>
      <c r="LJ31" s="86"/>
      <c r="LK31" s="87"/>
      <c r="LL31" s="87"/>
      <c r="LM31" s="87"/>
      <c r="LN31" s="87"/>
      <c r="LO31" s="85"/>
      <c r="LP31" s="86"/>
      <c r="LQ31" s="87">
        <v>0.33299999999999996</v>
      </c>
      <c r="LR31" s="87">
        <v>0.66700000000000004</v>
      </c>
      <c r="LS31" s="87">
        <v>1</v>
      </c>
      <c r="LT31" s="87">
        <v>0</v>
      </c>
      <c r="LU31" s="87">
        <v>0.66700000000000004</v>
      </c>
      <c r="LV31" s="87">
        <v>0</v>
      </c>
      <c r="LW31" s="87">
        <v>0</v>
      </c>
      <c r="LX31" s="85">
        <v>0</v>
      </c>
      <c r="LY31" s="85"/>
      <c r="LZ31" s="86"/>
      <c r="MA31" s="87"/>
      <c r="MB31" s="87"/>
      <c r="MC31" s="87"/>
      <c r="MD31" s="87"/>
      <c r="ME31" s="87"/>
      <c r="MF31" s="87"/>
      <c r="MG31" s="87"/>
      <c r="MH31" s="85"/>
      <c r="MI31" s="86"/>
      <c r="MJ31" s="87"/>
      <c r="MK31" s="87"/>
      <c r="ML31" s="87"/>
      <c r="MM31" s="87"/>
      <c r="MN31" s="87"/>
      <c r="MO31" s="86"/>
      <c r="MP31" s="87"/>
      <c r="MQ31" s="87"/>
      <c r="MR31" s="87"/>
      <c r="MS31" s="87"/>
      <c r="MT31" s="85"/>
      <c r="MU31" s="86"/>
      <c r="MV31" s="87">
        <v>0.5</v>
      </c>
      <c r="MW31" s="87">
        <v>0.5</v>
      </c>
      <c r="MX31" s="87">
        <v>1</v>
      </c>
      <c r="MY31" s="87">
        <v>0</v>
      </c>
      <c r="MZ31" s="87">
        <v>0.5</v>
      </c>
      <c r="NA31" s="87">
        <v>0</v>
      </c>
      <c r="NB31" s="87">
        <v>0</v>
      </c>
      <c r="NC31" s="85">
        <v>0</v>
      </c>
      <c r="ND31" s="86"/>
      <c r="NE31" s="85"/>
      <c r="NF31" s="87"/>
      <c r="NG31" s="87"/>
      <c r="NH31" s="87"/>
      <c r="NI31" s="87"/>
      <c r="NJ31" s="87"/>
      <c r="NK31" s="87"/>
      <c r="NL31" s="85"/>
      <c r="NM31" s="86"/>
      <c r="NN31" s="87"/>
      <c r="NO31" s="87"/>
      <c r="NP31" s="87"/>
      <c r="NQ31" s="87"/>
      <c r="NR31" s="87"/>
      <c r="NS31" s="86"/>
      <c r="NT31" s="87"/>
      <c r="NU31" s="87"/>
      <c r="NV31" s="87"/>
      <c r="NW31" s="87"/>
      <c r="NX31" s="85"/>
      <c r="NY31" s="86"/>
      <c r="NZ31" s="87"/>
      <c r="OA31" s="87"/>
      <c r="OB31" s="87"/>
      <c r="OC31" s="87"/>
      <c r="OD31" s="87"/>
      <c r="OE31" s="87"/>
      <c r="OF31" s="87"/>
      <c r="OG31" s="85"/>
      <c r="OH31" s="86"/>
      <c r="OI31" s="85"/>
      <c r="OJ31" s="87"/>
      <c r="OK31" s="87"/>
      <c r="OL31" s="87"/>
      <c r="OM31" s="87"/>
      <c r="ON31" s="87"/>
      <c r="OO31" s="87"/>
      <c r="OP31" s="85"/>
      <c r="OQ31" s="86"/>
      <c r="OR31" s="87"/>
      <c r="OS31" s="87"/>
      <c r="OT31" s="87"/>
      <c r="OU31" s="87"/>
      <c r="OV31" s="85"/>
      <c r="OW31" s="86"/>
      <c r="OX31" s="87"/>
      <c r="OY31" s="87"/>
      <c r="OZ31" s="87"/>
      <c r="PA31" s="87"/>
      <c r="PB31" s="85"/>
      <c r="PC31" s="86"/>
      <c r="PD31" s="87"/>
      <c r="PE31" s="87"/>
      <c r="PF31" s="87"/>
      <c r="PG31" s="87"/>
      <c r="PH31" s="87"/>
      <c r="PI31" s="87"/>
      <c r="PJ31" s="87"/>
      <c r="PK31" s="85"/>
      <c r="PL31" s="86"/>
      <c r="PM31" s="85"/>
      <c r="PN31" s="87"/>
      <c r="PO31" s="87"/>
      <c r="PP31" s="87"/>
      <c r="PQ31" s="87"/>
      <c r="PR31" s="87"/>
      <c r="PS31" s="87"/>
      <c r="PT31" s="85"/>
      <c r="PU31" s="86"/>
      <c r="PV31" s="87">
        <v>0.20833333333333331</v>
      </c>
      <c r="PW31" s="87">
        <v>8.3333333333333329E-2</v>
      </c>
      <c r="PX31" s="87">
        <v>0.125</v>
      </c>
      <c r="PY31" s="87">
        <v>0.29166666666666663</v>
      </c>
      <c r="PZ31" s="87">
        <v>8.3333333333333329E-2</v>
      </c>
      <c r="QA31" s="87">
        <v>0</v>
      </c>
      <c r="QB31" s="87">
        <v>0.125</v>
      </c>
      <c r="QC31" s="85">
        <v>8.3333333333333329E-2</v>
      </c>
      <c r="QD31" s="86"/>
      <c r="QE31" s="85">
        <v>0.125</v>
      </c>
      <c r="QF31" s="87">
        <v>0</v>
      </c>
      <c r="QG31" s="87">
        <v>8.3333333333333329E-2</v>
      </c>
      <c r="QH31" s="87">
        <v>0.125</v>
      </c>
      <c r="QI31" s="87">
        <v>0.24999999999999997</v>
      </c>
      <c r="QJ31" s="87">
        <v>0.125</v>
      </c>
      <c r="QK31" s="87">
        <v>0.29166666666666669</v>
      </c>
      <c r="QL31" s="85">
        <v>0</v>
      </c>
      <c r="QM31" s="86"/>
      <c r="QN31" s="87">
        <v>0.125</v>
      </c>
      <c r="QO31" s="87">
        <v>0.33333333333333331</v>
      </c>
      <c r="QP31" s="87">
        <v>0.29166666666666663</v>
      </c>
      <c r="QQ31" s="87">
        <v>0</v>
      </c>
      <c r="QR31" s="87">
        <v>0</v>
      </c>
      <c r="QS31" s="87">
        <v>0.25</v>
      </c>
      <c r="QT31" s="87">
        <v>0</v>
      </c>
      <c r="QU31" s="85">
        <v>0</v>
      </c>
      <c r="QV31" s="17"/>
      <c r="QW31" s="49"/>
      <c r="QX31" s="19"/>
      <c r="QY31" s="19"/>
      <c r="QZ31" s="17"/>
      <c r="RA31" s="49"/>
      <c r="RB31" s="19"/>
      <c r="RC31" s="19"/>
      <c r="RD31" s="17"/>
      <c r="RE31" s="49"/>
      <c r="RF31" s="19"/>
      <c r="RG31" s="19"/>
      <c r="RH31" s="17"/>
      <c r="RI31" s="49"/>
      <c r="RJ31" s="19"/>
      <c r="RK31" s="19"/>
      <c r="RL31" s="17"/>
      <c r="RM31" s="363"/>
    </row>
    <row r="32" spans="1:481" s="55" customFormat="1" x14ac:dyDescent="0.25">
      <c r="A32" s="91">
        <v>42156</v>
      </c>
      <c r="B32" s="99"/>
      <c r="C32" s="98"/>
      <c r="D32" s="99"/>
      <c r="E32" s="92"/>
      <c r="F32" s="92"/>
      <c r="G32" s="98"/>
      <c r="H32" s="92"/>
      <c r="I32" s="92"/>
      <c r="J32" s="92"/>
      <c r="K32" s="92"/>
      <c r="L32" s="92"/>
      <c r="M32" s="92"/>
      <c r="N32" s="92"/>
      <c r="O32" s="92"/>
      <c r="P32" s="92"/>
      <c r="Q32" s="92"/>
      <c r="R32" s="92"/>
      <c r="S32" s="92"/>
      <c r="T32" s="92"/>
      <c r="U32" s="92"/>
      <c r="V32" s="92"/>
      <c r="W32" s="92"/>
      <c r="X32" s="99"/>
      <c r="Y32" s="92"/>
      <c r="Z32" s="92"/>
      <c r="AA32" s="92"/>
      <c r="AB32" s="94"/>
      <c r="AC32" s="87"/>
      <c r="AD32" s="87"/>
      <c r="AE32" s="87"/>
      <c r="AF32" s="87"/>
      <c r="AG32" s="87"/>
      <c r="AH32" s="87"/>
      <c r="AI32" s="87"/>
      <c r="AJ32" s="87"/>
      <c r="AK32" s="87"/>
      <c r="AL32" s="87"/>
      <c r="AM32" s="87"/>
      <c r="AN32" s="87"/>
      <c r="AO32" s="87"/>
      <c r="AP32" s="87"/>
      <c r="AQ32" s="87"/>
      <c r="AR32" s="87"/>
      <c r="AS32" s="87"/>
      <c r="AT32" s="87"/>
      <c r="AU32" s="87"/>
      <c r="AV32" s="87"/>
      <c r="AW32" s="86"/>
      <c r="AX32" s="99"/>
      <c r="AY32" s="92"/>
      <c r="AZ32" s="92"/>
      <c r="BA32" s="92"/>
      <c r="BB32" s="92"/>
      <c r="BC32" s="92"/>
      <c r="BD32" s="92"/>
      <c r="BE32" s="92"/>
      <c r="BF32" s="92"/>
      <c r="BG32" s="92"/>
      <c r="BH32" s="92"/>
      <c r="BI32" s="92"/>
      <c r="BJ32" s="92"/>
      <c r="BK32" s="92"/>
      <c r="BL32" s="92"/>
      <c r="BM32" s="92"/>
      <c r="BN32" s="92"/>
      <c r="BO32" s="92"/>
      <c r="BP32" s="92"/>
      <c r="BQ32" s="92"/>
      <c r="BR32" s="92"/>
      <c r="BS32" s="92"/>
      <c r="BT32" s="92"/>
      <c r="BU32" s="98"/>
      <c r="BV32" s="90">
        <v>0.8</v>
      </c>
      <c r="BW32" s="86">
        <v>0.2</v>
      </c>
      <c r="BX32" s="73">
        <v>0.37500000000000006</v>
      </c>
      <c r="BY32" s="73">
        <v>0.31666666666666665</v>
      </c>
      <c r="BZ32" s="73">
        <v>0.1</v>
      </c>
      <c r="CA32" s="74">
        <v>0.20833333333333331</v>
      </c>
      <c r="CB32" s="87">
        <v>1</v>
      </c>
      <c r="CC32" s="87">
        <v>0</v>
      </c>
      <c r="CD32" s="87">
        <v>0</v>
      </c>
      <c r="CE32" s="87">
        <v>0</v>
      </c>
      <c r="CF32" s="87">
        <v>0.75</v>
      </c>
      <c r="CG32" s="87">
        <v>0.25</v>
      </c>
      <c r="CH32" s="87">
        <v>0</v>
      </c>
      <c r="CI32" s="87">
        <v>0</v>
      </c>
      <c r="CJ32" s="87">
        <v>1</v>
      </c>
      <c r="CK32" s="87">
        <v>0</v>
      </c>
      <c r="CL32" s="87">
        <v>0</v>
      </c>
      <c r="CM32" s="87">
        <v>0</v>
      </c>
      <c r="CN32" s="87">
        <v>0.66666666666666652</v>
      </c>
      <c r="CO32" s="87">
        <v>0.33333333333333326</v>
      </c>
      <c r="CP32" s="87">
        <v>0</v>
      </c>
      <c r="CQ32" s="86">
        <v>0</v>
      </c>
      <c r="CR32" s="87">
        <v>0</v>
      </c>
      <c r="CS32" s="87">
        <v>0</v>
      </c>
      <c r="CT32" s="87">
        <v>-0.25</v>
      </c>
      <c r="CU32" s="86">
        <v>0.25</v>
      </c>
      <c r="CV32" s="87">
        <v>0.25</v>
      </c>
      <c r="CW32" s="87">
        <v>6.25E-2</v>
      </c>
      <c r="CX32" s="87">
        <v>0</v>
      </c>
      <c r="CY32" s="87">
        <v>0.125</v>
      </c>
      <c r="CZ32" s="87">
        <v>6.25E-2</v>
      </c>
      <c r="DA32" s="87">
        <v>0.1875</v>
      </c>
      <c r="DB32" s="87">
        <v>6.25E-2</v>
      </c>
      <c r="DC32" s="87">
        <v>0</v>
      </c>
      <c r="DD32" s="87">
        <v>0.1875</v>
      </c>
      <c r="DE32" s="87">
        <v>6.25E-2</v>
      </c>
      <c r="DF32" s="87">
        <v>0</v>
      </c>
      <c r="DG32" s="87">
        <v>1</v>
      </c>
      <c r="DH32" s="87">
        <v>0.25</v>
      </c>
      <c r="DI32" s="87">
        <v>0</v>
      </c>
      <c r="DJ32" s="87">
        <v>0.5</v>
      </c>
      <c r="DK32" s="87">
        <v>0.25</v>
      </c>
      <c r="DL32" s="87">
        <v>0.75</v>
      </c>
      <c r="DM32" s="87">
        <v>0.25</v>
      </c>
      <c r="DN32" s="87">
        <v>0</v>
      </c>
      <c r="DO32" s="87">
        <v>0.75</v>
      </c>
      <c r="DP32" s="87">
        <v>0.25</v>
      </c>
      <c r="DQ32" s="86">
        <v>0</v>
      </c>
      <c r="DR32" s="87">
        <v>0.1</v>
      </c>
      <c r="DS32" s="87">
        <v>0.1</v>
      </c>
      <c r="DT32" s="87">
        <v>0.1</v>
      </c>
      <c r="DU32" s="87">
        <v>0.1</v>
      </c>
      <c r="DV32" s="87">
        <v>0.1</v>
      </c>
      <c r="DW32" s="87">
        <v>0</v>
      </c>
      <c r="DX32" s="87">
        <v>0.1</v>
      </c>
      <c r="DY32" s="87">
        <v>0.1</v>
      </c>
      <c r="DZ32" s="87">
        <v>0</v>
      </c>
      <c r="EA32" s="87">
        <v>0</v>
      </c>
      <c r="EB32" s="87">
        <v>0.3</v>
      </c>
      <c r="EC32" s="87">
        <v>0</v>
      </c>
      <c r="ED32" s="87">
        <v>0.25</v>
      </c>
      <c r="EE32" s="87">
        <v>0.25</v>
      </c>
      <c r="EF32" s="87">
        <v>0.25</v>
      </c>
      <c r="EG32" s="87">
        <v>0.25</v>
      </c>
      <c r="EH32" s="87">
        <v>0.25</v>
      </c>
      <c r="EI32" s="87">
        <v>0</v>
      </c>
      <c r="EJ32" s="87">
        <v>0.25</v>
      </c>
      <c r="EK32" s="87">
        <v>0.25</v>
      </c>
      <c r="EL32" s="87">
        <v>0</v>
      </c>
      <c r="EM32" s="87">
        <v>0</v>
      </c>
      <c r="EN32" s="87">
        <v>0.75</v>
      </c>
      <c r="EO32" s="86">
        <v>0</v>
      </c>
      <c r="EP32" s="87">
        <v>0.13333333333333333</v>
      </c>
      <c r="EQ32" s="87">
        <v>0.3666666666666667</v>
      </c>
      <c r="ER32" s="87">
        <v>0</v>
      </c>
      <c r="ES32" s="87">
        <v>0.33333333333333331</v>
      </c>
      <c r="ET32" s="87">
        <v>0</v>
      </c>
      <c r="EU32" s="87">
        <v>6.6666666666666666E-2</v>
      </c>
      <c r="EV32" s="87">
        <v>0</v>
      </c>
      <c r="EW32" s="87">
        <v>0</v>
      </c>
      <c r="EX32" s="87">
        <v>3.3333333333333333E-2</v>
      </c>
      <c r="EY32" s="87">
        <v>6.6666666666666666E-2</v>
      </c>
      <c r="EZ32" s="87">
        <v>0</v>
      </c>
      <c r="FA32" s="87">
        <v>0</v>
      </c>
      <c r="FB32" s="87">
        <v>0</v>
      </c>
      <c r="FC32" s="87">
        <v>0.1</v>
      </c>
      <c r="FD32" s="87">
        <v>0.33333333333333337</v>
      </c>
      <c r="FE32" s="87">
        <v>0</v>
      </c>
      <c r="FF32" s="87">
        <v>0.3</v>
      </c>
      <c r="FG32" s="87">
        <v>0</v>
      </c>
      <c r="FH32" s="87">
        <v>6.6666666666666666E-2</v>
      </c>
      <c r="FI32" s="87">
        <v>0</v>
      </c>
      <c r="FJ32" s="87">
        <v>0</v>
      </c>
      <c r="FK32" s="87">
        <v>3.3333333333333333E-2</v>
      </c>
      <c r="FL32" s="87">
        <v>6.6666666666666666E-2</v>
      </c>
      <c r="FM32" s="87">
        <v>0</v>
      </c>
      <c r="FN32" s="87">
        <v>0</v>
      </c>
      <c r="FO32" s="86">
        <v>0.1</v>
      </c>
      <c r="FP32" s="87">
        <v>0.13333333333333333</v>
      </c>
      <c r="FQ32" s="87">
        <v>0.28333333333333333</v>
      </c>
      <c r="FR32" s="87">
        <v>0.31666666666666665</v>
      </c>
      <c r="FS32" s="87">
        <v>0.2</v>
      </c>
      <c r="FT32" s="87">
        <v>6.6666666666666666E-2</v>
      </c>
      <c r="FU32" s="87">
        <v>0</v>
      </c>
      <c r="FV32" s="87">
        <v>0.13333333333333333</v>
      </c>
      <c r="FW32" s="87">
        <v>0.28333333333333333</v>
      </c>
      <c r="FX32" s="87">
        <v>0.31666666666666665</v>
      </c>
      <c r="FY32" s="87">
        <v>0.2</v>
      </c>
      <c r="FZ32" s="87">
        <v>6.6666666666666666E-2</v>
      </c>
      <c r="GA32" s="86">
        <v>0</v>
      </c>
      <c r="GB32" s="59">
        <v>0.12</v>
      </c>
      <c r="GC32" s="59">
        <v>5.333333333333333E-2</v>
      </c>
      <c r="GD32" s="59">
        <v>0.04</v>
      </c>
      <c r="GE32" s="59">
        <v>0.29333333333333333</v>
      </c>
      <c r="GF32" s="59">
        <v>0.10666666666666666</v>
      </c>
      <c r="GG32" s="59">
        <v>2.6666666666666665E-2</v>
      </c>
      <c r="GH32" s="59">
        <v>0</v>
      </c>
      <c r="GI32" s="59">
        <v>0.14666666666666667</v>
      </c>
      <c r="GJ32" s="59">
        <v>0</v>
      </c>
      <c r="GK32" s="59">
        <v>0.10666666666666666</v>
      </c>
      <c r="GL32" s="59">
        <v>0</v>
      </c>
      <c r="GM32" s="59">
        <v>1.3333333333333332E-2</v>
      </c>
      <c r="GN32" s="59">
        <v>0</v>
      </c>
      <c r="GO32" s="59">
        <v>9.3333333333333324E-2</v>
      </c>
      <c r="GP32" s="59">
        <v>0</v>
      </c>
      <c r="GQ32" s="96"/>
      <c r="GR32" s="87"/>
      <c r="GS32" s="86"/>
      <c r="GT32" s="87">
        <v>0.3</v>
      </c>
      <c r="GU32" s="87">
        <v>0.2</v>
      </c>
      <c r="GV32" s="87">
        <v>0</v>
      </c>
      <c r="GW32" s="87">
        <v>0.2</v>
      </c>
      <c r="GX32" s="87">
        <v>0</v>
      </c>
      <c r="GY32" s="87">
        <v>0.23333333333333334</v>
      </c>
      <c r="GZ32" s="87">
        <v>3.3333333333333333E-2</v>
      </c>
      <c r="HA32" s="86">
        <v>3.3333333333333333E-2</v>
      </c>
      <c r="HB32" s="87">
        <v>0</v>
      </c>
      <c r="HC32" s="87">
        <v>6.6666666666666666E-2</v>
      </c>
      <c r="HD32" s="87">
        <v>1.3333333333333332E-2</v>
      </c>
      <c r="HE32" s="87">
        <v>0.04</v>
      </c>
      <c r="HF32" s="87">
        <v>0</v>
      </c>
      <c r="HG32" s="87">
        <v>1.3333333333333332E-2</v>
      </c>
      <c r="HH32" s="87">
        <v>0</v>
      </c>
      <c r="HI32" s="87">
        <v>0.29333333333333333</v>
      </c>
      <c r="HJ32" s="87">
        <v>0.13333333333333333</v>
      </c>
      <c r="HK32" s="87">
        <v>5.333333333333333E-2</v>
      </c>
      <c r="HL32" s="87">
        <v>0.21333333333333332</v>
      </c>
      <c r="HM32" s="87">
        <v>2.6666666666666665E-2</v>
      </c>
      <c r="HN32" s="87">
        <v>0.14666666666666667</v>
      </c>
      <c r="HO32" s="87">
        <v>0</v>
      </c>
      <c r="HP32" s="85">
        <v>0</v>
      </c>
      <c r="HQ32" s="86"/>
      <c r="HR32" s="87">
        <v>0.6</v>
      </c>
      <c r="HS32" s="87">
        <v>0.2</v>
      </c>
      <c r="HT32" s="87">
        <v>0.2</v>
      </c>
      <c r="HU32" s="87">
        <v>0</v>
      </c>
      <c r="HV32" s="87">
        <v>0.6</v>
      </c>
      <c r="HW32" s="87">
        <v>0</v>
      </c>
      <c r="HX32" s="86">
        <v>0</v>
      </c>
      <c r="HY32" s="87">
        <v>9.8701298701298706E-2</v>
      </c>
      <c r="HZ32" s="87">
        <v>9.6002886002885993E-2</v>
      </c>
      <c r="IA32" s="87">
        <v>7.3001443001443012E-2</v>
      </c>
      <c r="IB32" s="87">
        <v>8.1096681096681097E-2</v>
      </c>
      <c r="IC32" s="87">
        <v>0.13073593073593073</v>
      </c>
      <c r="ID32" s="87">
        <v>5.1746031746031748E-2</v>
      </c>
      <c r="IE32" s="87">
        <v>5.8095238095238103E-2</v>
      </c>
      <c r="IF32" s="87">
        <v>5.2222222222222232E-2</v>
      </c>
      <c r="IG32" s="87">
        <v>5.2222222222222232E-2</v>
      </c>
      <c r="IH32" s="87">
        <v>5.5079365079365075E-2</v>
      </c>
      <c r="II32" s="87">
        <v>7.792207792207792E-2</v>
      </c>
      <c r="IJ32" s="87">
        <v>5.2380952380952375E-2</v>
      </c>
      <c r="IK32" s="87">
        <v>4.9047619047619048E-2</v>
      </c>
      <c r="IL32" s="87">
        <v>5.8412698412698409E-2</v>
      </c>
      <c r="IM32" s="85">
        <v>1.3333333333333332E-2</v>
      </c>
      <c r="IN32" s="86"/>
      <c r="IO32" s="87">
        <v>-0.4</v>
      </c>
      <c r="IP32" s="87">
        <v>-0.4</v>
      </c>
      <c r="IQ32" s="87">
        <v>-0.6</v>
      </c>
      <c r="IR32" s="87">
        <v>-0.4</v>
      </c>
      <c r="IS32" s="87">
        <v>-0.6</v>
      </c>
      <c r="IT32" s="87">
        <v>0</v>
      </c>
      <c r="IU32" s="86">
        <v>-0.2</v>
      </c>
      <c r="IV32" s="87">
        <v>0.4</v>
      </c>
      <c r="IW32" s="87">
        <v>0.6</v>
      </c>
      <c r="IX32" s="87">
        <v>0.4</v>
      </c>
      <c r="IY32" s="87">
        <v>-0.2</v>
      </c>
      <c r="IZ32" s="87">
        <v>-0.4</v>
      </c>
      <c r="JA32" s="87">
        <v>0</v>
      </c>
      <c r="JB32" s="87">
        <v>0</v>
      </c>
      <c r="JC32" s="87">
        <v>-0.8</v>
      </c>
      <c r="JD32" s="87">
        <v>-0.6</v>
      </c>
      <c r="JE32" s="87">
        <v>0.4</v>
      </c>
      <c r="JF32" s="85">
        <v>0</v>
      </c>
      <c r="JG32" s="86"/>
      <c r="JH32" s="87">
        <v>0.18666666666666665</v>
      </c>
      <c r="JI32" s="87">
        <v>9.3333333333333324E-2</v>
      </c>
      <c r="JJ32" s="87">
        <v>9.3333333333333324E-2</v>
      </c>
      <c r="JK32" s="87">
        <v>6.6666666666666666E-2</v>
      </c>
      <c r="JL32" s="87">
        <v>0.13333333333333333</v>
      </c>
      <c r="JM32" s="87">
        <v>0</v>
      </c>
      <c r="JN32" s="87">
        <v>7.9999999999999988E-2</v>
      </c>
      <c r="JO32" s="87">
        <v>0.17333333333333334</v>
      </c>
      <c r="JP32" s="87">
        <v>5.333333333333333E-2</v>
      </c>
      <c r="JQ32" s="87">
        <v>0.12</v>
      </c>
      <c r="JR32" s="85">
        <v>0</v>
      </c>
      <c r="JS32" s="86"/>
      <c r="JT32" s="85">
        <v>0</v>
      </c>
      <c r="JU32" s="87">
        <v>0.2</v>
      </c>
      <c r="JV32" s="87">
        <v>0.2</v>
      </c>
      <c r="JW32" s="87">
        <v>0.2</v>
      </c>
      <c r="JX32" s="87">
        <v>0.8</v>
      </c>
      <c r="JY32" s="87">
        <v>0</v>
      </c>
      <c r="JZ32" s="87">
        <v>0</v>
      </c>
      <c r="KA32" s="87">
        <v>0.4</v>
      </c>
      <c r="KB32" s="87">
        <v>0</v>
      </c>
      <c r="KC32" s="87">
        <v>0.2</v>
      </c>
      <c r="KD32" s="85">
        <v>0.2</v>
      </c>
      <c r="KE32" s="86"/>
      <c r="KF32" s="85">
        <v>-0.4</v>
      </c>
      <c r="KG32" s="85">
        <v>-0.2</v>
      </c>
      <c r="KH32" s="85">
        <v>0.2</v>
      </c>
      <c r="KI32" s="85">
        <v>0.4</v>
      </c>
      <c r="KJ32" s="85">
        <v>0</v>
      </c>
      <c r="KK32" s="85">
        <v>-0.2</v>
      </c>
      <c r="KL32" s="85">
        <v>0.2</v>
      </c>
      <c r="KM32" s="85">
        <v>0.4</v>
      </c>
      <c r="KN32" s="94">
        <v>0.2</v>
      </c>
      <c r="KO32" s="87">
        <v>0</v>
      </c>
      <c r="KP32" s="87">
        <v>0.2</v>
      </c>
      <c r="KQ32" s="87">
        <v>0.2</v>
      </c>
      <c r="KR32" s="87">
        <v>-0.2</v>
      </c>
      <c r="KS32" s="87">
        <v>0.4</v>
      </c>
      <c r="KT32" s="86">
        <v>0.4</v>
      </c>
      <c r="KU32" s="53">
        <v>0.28333333333333333</v>
      </c>
      <c r="KV32" s="53">
        <v>0.2</v>
      </c>
      <c r="KW32" s="53">
        <v>0.26666666666666666</v>
      </c>
      <c r="KX32" s="53">
        <v>0.18333333333333335</v>
      </c>
      <c r="KY32" s="53">
        <v>0</v>
      </c>
      <c r="KZ32" s="93">
        <v>0.28333333333333333</v>
      </c>
      <c r="LA32" s="93">
        <v>0.2</v>
      </c>
      <c r="LB32" s="93">
        <v>0.26666666666666666</v>
      </c>
      <c r="LC32" s="93">
        <v>0.18333333333333335</v>
      </c>
      <c r="LD32" s="98">
        <v>0</v>
      </c>
      <c r="LE32" s="87"/>
      <c r="LF32" s="87"/>
      <c r="LG32" s="87"/>
      <c r="LH32" s="87"/>
      <c r="LI32" s="87"/>
      <c r="LJ32" s="86"/>
      <c r="LK32" s="87"/>
      <c r="LL32" s="87"/>
      <c r="LM32" s="87"/>
      <c r="LN32" s="87"/>
      <c r="LO32" s="85"/>
      <c r="LP32" s="86"/>
      <c r="LQ32" s="87">
        <v>0.66700000000000004</v>
      </c>
      <c r="LR32" s="87">
        <v>0.66700000000000004</v>
      </c>
      <c r="LS32" s="87">
        <v>1</v>
      </c>
      <c r="LT32" s="87">
        <v>0</v>
      </c>
      <c r="LU32" s="87">
        <v>0.33299999999999996</v>
      </c>
      <c r="LV32" s="87">
        <v>0</v>
      </c>
      <c r="LW32" s="87">
        <v>0</v>
      </c>
      <c r="LX32" s="85">
        <v>0</v>
      </c>
      <c r="LY32" s="85"/>
      <c r="LZ32" s="86"/>
      <c r="MA32" s="87"/>
      <c r="MB32" s="87"/>
      <c r="MC32" s="87"/>
      <c r="MD32" s="87"/>
      <c r="ME32" s="87"/>
      <c r="MF32" s="87"/>
      <c r="MG32" s="87"/>
      <c r="MH32" s="85"/>
      <c r="MI32" s="86"/>
      <c r="MJ32" s="87"/>
      <c r="MK32" s="87"/>
      <c r="ML32" s="87"/>
      <c r="MM32" s="87"/>
      <c r="MN32" s="87"/>
      <c r="MO32" s="86"/>
      <c r="MP32" s="87"/>
      <c r="MQ32" s="87"/>
      <c r="MR32" s="87"/>
      <c r="MS32" s="87"/>
      <c r="MT32" s="85"/>
      <c r="MU32" s="86"/>
      <c r="MV32" s="87">
        <v>0</v>
      </c>
      <c r="MW32" s="87">
        <v>1</v>
      </c>
      <c r="MX32" s="87">
        <v>0</v>
      </c>
      <c r="MY32" s="87">
        <v>0</v>
      </c>
      <c r="MZ32" s="87">
        <v>0</v>
      </c>
      <c r="NA32" s="87">
        <v>0</v>
      </c>
      <c r="NB32" s="87">
        <v>0</v>
      </c>
      <c r="NC32" s="85">
        <v>0</v>
      </c>
      <c r="ND32" s="86"/>
      <c r="NE32" s="85"/>
      <c r="NF32" s="87"/>
      <c r="NG32" s="87"/>
      <c r="NH32" s="87"/>
      <c r="NI32" s="87"/>
      <c r="NJ32" s="87"/>
      <c r="NK32" s="87"/>
      <c r="NL32" s="85"/>
      <c r="NM32" s="86"/>
      <c r="NN32" s="87"/>
      <c r="NO32" s="87"/>
      <c r="NP32" s="87"/>
      <c r="NQ32" s="87"/>
      <c r="NR32" s="87"/>
      <c r="NS32" s="86"/>
      <c r="NT32" s="87"/>
      <c r="NU32" s="87"/>
      <c r="NV32" s="87"/>
      <c r="NW32" s="87"/>
      <c r="NX32" s="85"/>
      <c r="NY32" s="86"/>
      <c r="NZ32" s="87"/>
      <c r="OA32" s="87"/>
      <c r="OB32" s="87"/>
      <c r="OC32" s="87"/>
      <c r="OD32" s="87"/>
      <c r="OE32" s="87"/>
      <c r="OF32" s="87"/>
      <c r="OG32" s="85"/>
      <c r="OH32" s="86"/>
      <c r="OI32" s="85"/>
      <c r="OJ32" s="87"/>
      <c r="OK32" s="87"/>
      <c r="OL32" s="87"/>
      <c r="OM32" s="87"/>
      <c r="ON32" s="87"/>
      <c r="OO32" s="87"/>
      <c r="OP32" s="85"/>
      <c r="OQ32" s="86"/>
      <c r="OR32" s="87"/>
      <c r="OS32" s="87"/>
      <c r="OT32" s="87"/>
      <c r="OU32" s="87"/>
      <c r="OV32" s="85"/>
      <c r="OW32" s="86"/>
      <c r="OX32" s="87"/>
      <c r="OY32" s="87"/>
      <c r="OZ32" s="87"/>
      <c r="PA32" s="87"/>
      <c r="PB32" s="85"/>
      <c r="PC32" s="86"/>
      <c r="PD32" s="87"/>
      <c r="PE32" s="87"/>
      <c r="PF32" s="87"/>
      <c r="PG32" s="87"/>
      <c r="PH32" s="87"/>
      <c r="PI32" s="87"/>
      <c r="PJ32" s="87"/>
      <c r="PK32" s="85"/>
      <c r="PL32" s="86"/>
      <c r="PM32" s="85"/>
      <c r="PN32" s="87"/>
      <c r="PO32" s="87"/>
      <c r="PP32" s="87"/>
      <c r="PQ32" s="87"/>
      <c r="PR32" s="87"/>
      <c r="PS32" s="87"/>
      <c r="PT32" s="85"/>
      <c r="PU32" s="86"/>
      <c r="PV32" s="87">
        <v>0.24999999999999997</v>
      </c>
      <c r="PW32" s="87">
        <v>8.3333333333333329E-2</v>
      </c>
      <c r="PX32" s="87">
        <v>0</v>
      </c>
      <c r="PY32" s="87">
        <v>0.25</v>
      </c>
      <c r="PZ32" s="87">
        <v>0</v>
      </c>
      <c r="QA32" s="87">
        <v>0.25</v>
      </c>
      <c r="QB32" s="87">
        <v>8.3333333333333329E-2</v>
      </c>
      <c r="QC32" s="85">
        <v>8.3333333333333329E-2</v>
      </c>
      <c r="QD32" s="86"/>
      <c r="QE32" s="85">
        <v>0</v>
      </c>
      <c r="QF32" s="87">
        <v>0.24999999999999997</v>
      </c>
      <c r="QG32" s="87">
        <v>8.3333333333333329E-2</v>
      </c>
      <c r="QH32" s="87">
        <v>0.125</v>
      </c>
      <c r="QI32" s="87">
        <v>0.20833333333333331</v>
      </c>
      <c r="QJ32" s="87">
        <v>8.3333333333333329E-2</v>
      </c>
      <c r="QK32" s="87">
        <v>0.25</v>
      </c>
      <c r="QL32" s="85">
        <v>0</v>
      </c>
      <c r="QM32" s="86"/>
      <c r="QN32" s="87">
        <v>0.125</v>
      </c>
      <c r="QO32" s="87">
        <v>0.24999999999999997</v>
      </c>
      <c r="QP32" s="87">
        <v>0.29166666666666663</v>
      </c>
      <c r="QQ32" s="87">
        <v>0</v>
      </c>
      <c r="QR32" s="87">
        <v>4.1666666666666664E-2</v>
      </c>
      <c r="QS32" s="87">
        <v>0.29166666666666663</v>
      </c>
      <c r="QT32" s="87">
        <v>0</v>
      </c>
      <c r="QU32" s="85">
        <v>0</v>
      </c>
      <c r="QV32" s="17"/>
      <c r="QW32" s="49"/>
      <c r="QX32" s="19"/>
      <c r="QY32" s="19"/>
      <c r="QZ32" s="17"/>
      <c r="RA32" s="49"/>
      <c r="RB32" s="19"/>
      <c r="RC32" s="19"/>
      <c r="RD32" s="17"/>
      <c r="RE32" s="49"/>
      <c r="RF32" s="19"/>
      <c r="RG32" s="19"/>
      <c r="RH32" s="17"/>
      <c r="RI32" s="49"/>
      <c r="RJ32" s="19"/>
      <c r="RK32" s="19"/>
      <c r="RL32" s="17"/>
      <c r="RM32" s="363"/>
    </row>
    <row r="33" spans="1:481" s="55" customFormat="1" x14ac:dyDescent="0.25">
      <c r="A33" s="91">
        <v>42248</v>
      </c>
      <c r="B33" s="99"/>
      <c r="C33" s="98"/>
      <c r="D33" s="99"/>
      <c r="E33" s="92"/>
      <c r="F33" s="92"/>
      <c r="G33" s="98"/>
      <c r="H33" s="92"/>
      <c r="I33" s="92"/>
      <c r="J33" s="92"/>
      <c r="K33" s="92"/>
      <c r="L33" s="92"/>
      <c r="M33" s="92"/>
      <c r="N33" s="92"/>
      <c r="O33" s="92"/>
      <c r="P33" s="92"/>
      <c r="Q33" s="92"/>
      <c r="R33" s="92"/>
      <c r="S33" s="92"/>
      <c r="T33" s="92"/>
      <c r="U33" s="92"/>
      <c r="V33" s="92"/>
      <c r="W33" s="92"/>
      <c r="X33" s="99"/>
      <c r="Y33" s="92"/>
      <c r="Z33" s="92"/>
      <c r="AA33" s="92"/>
      <c r="AB33" s="94"/>
      <c r="AC33" s="87"/>
      <c r="AD33" s="87"/>
      <c r="AE33" s="87"/>
      <c r="AF33" s="87"/>
      <c r="AG33" s="87"/>
      <c r="AH33" s="87"/>
      <c r="AI33" s="87"/>
      <c r="AJ33" s="87"/>
      <c r="AK33" s="87"/>
      <c r="AL33" s="87"/>
      <c r="AM33" s="87"/>
      <c r="AN33" s="87"/>
      <c r="AO33" s="87"/>
      <c r="AP33" s="87"/>
      <c r="AQ33" s="87"/>
      <c r="AR33" s="87"/>
      <c r="AS33" s="87"/>
      <c r="AT33" s="87"/>
      <c r="AU33" s="87"/>
      <c r="AV33" s="87"/>
      <c r="AW33" s="86"/>
      <c r="AX33" s="99"/>
      <c r="AY33" s="92"/>
      <c r="AZ33" s="92"/>
      <c r="BA33" s="92"/>
      <c r="BB33" s="92"/>
      <c r="BC33" s="92"/>
      <c r="BD33" s="92"/>
      <c r="BE33" s="92"/>
      <c r="BF33" s="92"/>
      <c r="BG33" s="92"/>
      <c r="BH33" s="92"/>
      <c r="BI33" s="92"/>
      <c r="BJ33" s="92"/>
      <c r="BK33" s="92"/>
      <c r="BL33" s="92"/>
      <c r="BM33" s="92"/>
      <c r="BN33" s="92"/>
      <c r="BO33" s="92"/>
      <c r="BP33" s="92"/>
      <c r="BQ33" s="92"/>
      <c r="BR33" s="92"/>
      <c r="BS33" s="92"/>
      <c r="BT33" s="92"/>
      <c r="BU33" s="98"/>
      <c r="BV33" s="90">
        <v>1</v>
      </c>
      <c r="BW33" s="86">
        <v>0</v>
      </c>
      <c r="BX33" s="73">
        <v>0.34</v>
      </c>
      <c r="BY33" s="73">
        <v>0.34333333333333332</v>
      </c>
      <c r="BZ33" s="73">
        <v>0.10000000000000002</v>
      </c>
      <c r="CA33" s="74">
        <v>0.21666666666666667</v>
      </c>
      <c r="CB33" s="87">
        <v>0.8</v>
      </c>
      <c r="CC33" s="87">
        <v>0.2</v>
      </c>
      <c r="CD33" s="87">
        <v>0</v>
      </c>
      <c r="CE33" s="87">
        <v>0</v>
      </c>
      <c r="CF33" s="87">
        <v>0.6</v>
      </c>
      <c r="CG33" s="87">
        <v>0.2</v>
      </c>
      <c r="CH33" s="87">
        <v>0.2</v>
      </c>
      <c r="CI33" s="87">
        <v>0</v>
      </c>
      <c r="CJ33" s="87">
        <v>1</v>
      </c>
      <c r="CK33" s="87">
        <v>0</v>
      </c>
      <c r="CL33" s="87">
        <v>0</v>
      </c>
      <c r="CM33" s="87">
        <v>0</v>
      </c>
      <c r="CN33" s="87">
        <v>1</v>
      </c>
      <c r="CO33" s="87">
        <v>0</v>
      </c>
      <c r="CP33" s="87">
        <v>0</v>
      </c>
      <c r="CQ33" s="86">
        <v>0</v>
      </c>
      <c r="CR33" s="87">
        <v>-0.4</v>
      </c>
      <c r="CS33" s="87">
        <v>-0.6</v>
      </c>
      <c r="CT33" s="87">
        <v>-0.4</v>
      </c>
      <c r="CU33" s="86">
        <v>-0.6</v>
      </c>
      <c r="CV33" s="87">
        <v>0.38461538461538469</v>
      </c>
      <c r="CW33" s="87">
        <v>0</v>
      </c>
      <c r="CX33" s="87">
        <v>0</v>
      </c>
      <c r="CY33" s="87">
        <v>0.23076923076923075</v>
      </c>
      <c r="CZ33" s="87">
        <v>0</v>
      </c>
      <c r="DA33" s="87">
        <v>7.6923076923076927E-2</v>
      </c>
      <c r="DB33" s="87">
        <v>7.6923076923076927E-2</v>
      </c>
      <c r="DC33" s="87">
        <v>0</v>
      </c>
      <c r="DD33" s="87">
        <v>0.15384615384615385</v>
      </c>
      <c r="DE33" s="87">
        <v>7.6923076923076927E-2</v>
      </c>
      <c r="DF33" s="87">
        <v>0</v>
      </c>
      <c r="DG33" s="87">
        <v>1</v>
      </c>
      <c r="DH33" s="87">
        <v>0</v>
      </c>
      <c r="DI33" s="87">
        <v>0</v>
      </c>
      <c r="DJ33" s="87">
        <v>0.6</v>
      </c>
      <c r="DK33" s="87">
        <v>0</v>
      </c>
      <c r="DL33" s="87">
        <v>0.2</v>
      </c>
      <c r="DM33" s="87">
        <v>0.2</v>
      </c>
      <c r="DN33" s="87">
        <v>0</v>
      </c>
      <c r="DO33" s="87">
        <v>0.4</v>
      </c>
      <c r="DP33" s="87">
        <v>0.2</v>
      </c>
      <c r="DQ33" s="86">
        <v>0</v>
      </c>
      <c r="DR33" s="87">
        <v>0</v>
      </c>
      <c r="DS33" s="87">
        <v>0.3</v>
      </c>
      <c r="DT33" s="87">
        <v>0.1</v>
      </c>
      <c r="DU33" s="87">
        <v>0.1</v>
      </c>
      <c r="DV33" s="87">
        <v>0</v>
      </c>
      <c r="DW33" s="87">
        <v>0</v>
      </c>
      <c r="DX33" s="87">
        <v>0.1</v>
      </c>
      <c r="DY33" s="87">
        <v>0</v>
      </c>
      <c r="DZ33" s="87">
        <v>0</v>
      </c>
      <c r="EA33" s="87">
        <v>0.1</v>
      </c>
      <c r="EB33" s="87">
        <v>0.3</v>
      </c>
      <c r="EC33" s="87">
        <v>0</v>
      </c>
      <c r="ED33" s="87">
        <v>0</v>
      </c>
      <c r="EE33" s="87">
        <v>0.6</v>
      </c>
      <c r="EF33" s="87">
        <v>0.2</v>
      </c>
      <c r="EG33" s="87">
        <v>0.2</v>
      </c>
      <c r="EH33" s="87">
        <v>0</v>
      </c>
      <c r="EI33" s="87">
        <v>0</v>
      </c>
      <c r="EJ33" s="87">
        <v>0.2</v>
      </c>
      <c r="EK33" s="87">
        <v>0</v>
      </c>
      <c r="EL33" s="87">
        <v>0</v>
      </c>
      <c r="EM33" s="87">
        <v>0.2</v>
      </c>
      <c r="EN33" s="87">
        <v>0.6</v>
      </c>
      <c r="EO33" s="86">
        <v>0</v>
      </c>
      <c r="EP33" s="87">
        <v>0.2</v>
      </c>
      <c r="EQ33" s="87">
        <v>0.5</v>
      </c>
      <c r="ER33" s="87">
        <v>0</v>
      </c>
      <c r="ES33" s="87">
        <v>0.23333333333333334</v>
      </c>
      <c r="ET33" s="87">
        <v>0</v>
      </c>
      <c r="EU33" s="87">
        <v>0</v>
      </c>
      <c r="EV33" s="87">
        <v>0</v>
      </c>
      <c r="EW33" s="87">
        <v>0</v>
      </c>
      <c r="EX33" s="87">
        <v>0</v>
      </c>
      <c r="EY33" s="87">
        <v>6.6666666666666666E-2</v>
      </c>
      <c r="EZ33" s="87">
        <v>0</v>
      </c>
      <c r="FA33" s="87">
        <v>0</v>
      </c>
      <c r="FB33" s="87">
        <v>0</v>
      </c>
      <c r="FC33" s="87">
        <v>0.23333333333333334</v>
      </c>
      <c r="FD33" s="87">
        <v>0.5</v>
      </c>
      <c r="FE33" s="87">
        <v>0</v>
      </c>
      <c r="FF33" s="87">
        <v>0.2</v>
      </c>
      <c r="FG33" s="87">
        <v>0</v>
      </c>
      <c r="FH33" s="87">
        <v>0</v>
      </c>
      <c r="FI33" s="87">
        <v>0</v>
      </c>
      <c r="FJ33" s="87">
        <v>0</v>
      </c>
      <c r="FK33" s="87">
        <v>0</v>
      </c>
      <c r="FL33" s="87">
        <v>6.6666666666666666E-2</v>
      </c>
      <c r="FM33" s="87">
        <v>0</v>
      </c>
      <c r="FN33" s="87">
        <v>0</v>
      </c>
      <c r="FO33" s="86">
        <v>0</v>
      </c>
      <c r="FP33" s="87">
        <v>9.5238095238095247E-2</v>
      </c>
      <c r="FQ33" s="87">
        <v>0.36904761904761907</v>
      </c>
      <c r="FR33" s="87">
        <v>0.28571428571428575</v>
      </c>
      <c r="FS33" s="87">
        <v>0.14285714285714288</v>
      </c>
      <c r="FT33" s="87">
        <v>0</v>
      </c>
      <c r="FU33" s="87">
        <v>0.10714285714285716</v>
      </c>
      <c r="FV33" s="87">
        <v>9.5238095238095247E-2</v>
      </c>
      <c r="FW33" s="87">
        <v>0.36904761904761901</v>
      </c>
      <c r="FX33" s="87">
        <v>0.2857142857142857</v>
      </c>
      <c r="FY33" s="87">
        <v>0.14285714285714285</v>
      </c>
      <c r="FZ33" s="87">
        <v>0</v>
      </c>
      <c r="GA33" s="86">
        <v>0.10714285714285715</v>
      </c>
      <c r="GB33" s="59">
        <v>0.04</v>
      </c>
      <c r="GC33" s="59">
        <v>0</v>
      </c>
      <c r="GD33" s="59">
        <v>1.3333333333333332E-2</v>
      </c>
      <c r="GE33" s="59">
        <v>0.33333333333333331</v>
      </c>
      <c r="GF33" s="59">
        <v>6.6666666666666666E-2</v>
      </c>
      <c r="GG33" s="59">
        <v>0</v>
      </c>
      <c r="GH33" s="59">
        <v>0</v>
      </c>
      <c r="GI33" s="59">
        <v>0.18666666666666668</v>
      </c>
      <c r="GJ33" s="59">
        <v>0</v>
      </c>
      <c r="GK33" s="59">
        <v>0.16</v>
      </c>
      <c r="GL33" s="59">
        <v>0</v>
      </c>
      <c r="GM33" s="59">
        <v>5.333333333333333E-2</v>
      </c>
      <c r="GN33" s="59">
        <v>1.3333333333333332E-2</v>
      </c>
      <c r="GO33" s="59">
        <v>0.13333333333333333</v>
      </c>
      <c r="GP33" s="59">
        <v>0</v>
      </c>
      <c r="GQ33" s="96"/>
      <c r="GR33" s="87"/>
      <c r="GS33" s="86"/>
      <c r="GT33" s="87">
        <v>0.46666666666666667</v>
      </c>
      <c r="GU33" s="87">
        <v>0.1</v>
      </c>
      <c r="GV33" s="87">
        <v>0</v>
      </c>
      <c r="GW33" s="87">
        <v>0.2</v>
      </c>
      <c r="GX33" s="87">
        <v>3.3333333333333333E-2</v>
      </c>
      <c r="GY33" s="87">
        <v>3.3333333333333333E-2</v>
      </c>
      <c r="GZ33" s="87">
        <v>0</v>
      </c>
      <c r="HA33" s="86">
        <v>0.16666666666666666</v>
      </c>
      <c r="HB33" s="87">
        <v>2.6666666666666665E-2</v>
      </c>
      <c r="HC33" s="87">
        <v>0</v>
      </c>
      <c r="HD33" s="87">
        <v>1.3333333333333332E-2</v>
      </c>
      <c r="HE33" s="87">
        <v>6.6666666666666666E-2</v>
      </c>
      <c r="HF33" s="87">
        <v>0</v>
      </c>
      <c r="HG33" s="87">
        <v>0</v>
      </c>
      <c r="HH33" s="87">
        <v>1.3333333333333332E-2</v>
      </c>
      <c r="HI33" s="87">
        <v>0.32</v>
      </c>
      <c r="HJ33" s="87">
        <v>0.12</v>
      </c>
      <c r="HK33" s="87">
        <v>5.333333333333333E-2</v>
      </c>
      <c r="HL33" s="87">
        <v>0.2</v>
      </c>
      <c r="HM33" s="87">
        <v>0</v>
      </c>
      <c r="HN33" s="87">
        <v>0.18666666666666668</v>
      </c>
      <c r="HO33" s="87">
        <v>0</v>
      </c>
      <c r="HP33" s="85">
        <v>0</v>
      </c>
      <c r="HQ33" s="86"/>
      <c r="HR33" s="87">
        <v>0.4</v>
      </c>
      <c r="HS33" s="87">
        <v>0</v>
      </c>
      <c r="HT33" s="87">
        <v>0.2</v>
      </c>
      <c r="HU33" s="87">
        <v>0</v>
      </c>
      <c r="HV33" s="87">
        <v>0.8</v>
      </c>
      <c r="HW33" s="87">
        <v>0</v>
      </c>
      <c r="HX33" s="86">
        <v>0</v>
      </c>
      <c r="HY33" s="87">
        <v>0.10105820105820106</v>
      </c>
      <c r="HZ33" s="87">
        <v>7.7344877344877355E-2</v>
      </c>
      <c r="IA33" s="87">
        <v>6.1338661338661345E-2</v>
      </c>
      <c r="IB33" s="87">
        <v>9.2063492063492069E-2</v>
      </c>
      <c r="IC33" s="87">
        <v>0.11904761904761904</v>
      </c>
      <c r="ID33" s="87">
        <v>5.9751359751359756E-2</v>
      </c>
      <c r="IE33" s="87">
        <v>6.5475265475265471E-2</v>
      </c>
      <c r="IF33" s="87">
        <v>5.6902356902356913E-2</v>
      </c>
      <c r="IG33" s="87">
        <v>6.2626262626262627E-2</v>
      </c>
      <c r="IH33" s="87">
        <v>4.7785547785547791E-2</v>
      </c>
      <c r="II33" s="87">
        <v>7.7344877344877355E-2</v>
      </c>
      <c r="IJ33" s="87">
        <v>6.6640766640766652E-2</v>
      </c>
      <c r="IK33" s="87">
        <v>4.7785547785547791E-2</v>
      </c>
      <c r="IL33" s="87">
        <v>6.4835164835164827E-2</v>
      </c>
      <c r="IM33" s="85">
        <v>0</v>
      </c>
      <c r="IN33" s="86"/>
      <c r="IO33" s="87">
        <v>0.2</v>
      </c>
      <c r="IP33" s="87">
        <v>0</v>
      </c>
      <c r="IQ33" s="87">
        <v>-0.2</v>
      </c>
      <c r="IR33" s="87">
        <v>0</v>
      </c>
      <c r="IS33" s="87">
        <v>-0.4</v>
      </c>
      <c r="IT33" s="87">
        <v>0.2</v>
      </c>
      <c r="IU33" s="86">
        <v>-0.4</v>
      </c>
      <c r="IV33" s="87">
        <v>-0.2</v>
      </c>
      <c r="IW33" s="87">
        <v>0.4</v>
      </c>
      <c r="IX33" s="87">
        <v>0.4</v>
      </c>
      <c r="IY33" s="87">
        <v>-0.4</v>
      </c>
      <c r="IZ33" s="87">
        <v>-0.6</v>
      </c>
      <c r="JA33" s="87">
        <v>0</v>
      </c>
      <c r="JB33" s="87">
        <v>-0.2</v>
      </c>
      <c r="JC33" s="87">
        <v>-0.8</v>
      </c>
      <c r="JD33" s="87">
        <v>-0.6</v>
      </c>
      <c r="JE33" s="87">
        <v>0.4</v>
      </c>
      <c r="JF33" s="85">
        <v>0</v>
      </c>
      <c r="JG33" s="86"/>
      <c r="JH33" s="87">
        <v>0.15999999999999998</v>
      </c>
      <c r="JI33" s="87">
        <v>4.4444444444444446E-2</v>
      </c>
      <c r="JJ33" s="87">
        <v>0.12888888888888889</v>
      </c>
      <c r="JK33" s="87">
        <v>6.1111111111111116E-2</v>
      </c>
      <c r="JL33" s="87">
        <v>0.2</v>
      </c>
      <c r="JM33" s="87">
        <v>2.6666666666666665E-2</v>
      </c>
      <c r="JN33" s="87">
        <v>8.3333333333333329E-2</v>
      </c>
      <c r="JO33" s="87">
        <v>0.11555555555555555</v>
      </c>
      <c r="JP33" s="87">
        <v>0.08</v>
      </c>
      <c r="JQ33" s="87">
        <v>8.3333333333333329E-2</v>
      </c>
      <c r="JR33" s="85">
        <v>1.6666666666666666E-2</v>
      </c>
      <c r="JS33" s="86"/>
      <c r="JT33" s="85">
        <v>0.2</v>
      </c>
      <c r="JU33" s="87">
        <v>0</v>
      </c>
      <c r="JV33" s="87">
        <v>0.4</v>
      </c>
      <c r="JW33" s="87">
        <v>0.2</v>
      </c>
      <c r="JX33" s="87">
        <v>0.8</v>
      </c>
      <c r="JY33" s="87">
        <v>0</v>
      </c>
      <c r="JZ33" s="87">
        <v>0</v>
      </c>
      <c r="KA33" s="87">
        <v>0</v>
      </c>
      <c r="KB33" s="87">
        <v>0</v>
      </c>
      <c r="KC33" s="87">
        <v>0.4</v>
      </c>
      <c r="KD33" s="85">
        <v>0</v>
      </c>
      <c r="KE33" s="86"/>
      <c r="KF33" s="85">
        <v>-0.4</v>
      </c>
      <c r="KG33" s="85">
        <v>-0.4</v>
      </c>
      <c r="KH33" s="85">
        <v>0</v>
      </c>
      <c r="KI33" s="85">
        <v>0.6</v>
      </c>
      <c r="KJ33" s="85">
        <v>0</v>
      </c>
      <c r="KK33" s="85">
        <v>0</v>
      </c>
      <c r="KL33" s="85">
        <v>0</v>
      </c>
      <c r="KM33" s="85">
        <v>-0.2</v>
      </c>
      <c r="KN33" s="94">
        <v>0</v>
      </c>
      <c r="KO33" s="87">
        <v>-0.4</v>
      </c>
      <c r="KP33" s="87">
        <v>0</v>
      </c>
      <c r="KQ33" s="87">
        <v>0</v>
      </c>
      <c r="KR33" s="87">
        <v>-0.6</v>
      </c>
      <c r="KS33" s="87">
        <v>0.2</v>
      </c>
      <c r="KT33" s="86">
        <v>-0.2</v>
      </c>
      <c r="KU33" s="53">
        <v>0.30666666666666664</v>
      </c>
      <c r="KV33" s="53">
        <v>0.18666666666666665</v>
      </c>
      <c r="KW33" s="53">
        <v>0.26666666666666666</v>
      </c>
      <c r="KX33" s="53">
        <v>0.17333333333333334</v>
      </c>
      <c r="KY33" s="53">
        <v>0</v>
      </c>
      <c r="KZ33" s="93">
        <v>0.3</v>
      </c>
      <c r="LA33" s="93">
        <v>0.20666666666666667</v>
      </c>
      <c r="LB33" s="93">
        <v>0.26</v>
      </c>
      <c r="LC33" s="93">
        <v>0.16666666666666666</v>
      </c>
      <c r="LD33" s="98">
        <v>0</v>
      </c>
      <c r="LE33" s="87"/>
      <c r="LF33" s="87"/>
      <c r="LG33" s="87"/>
      <c r="LH33" s="87"/>
      <c r="LI33" s="87"/>
      <c r="LJ33" s="86"/>
      <c r="LK33" s="87"/>
      <c r="LL33" s="87"/>
      <c r="LM33" s="87"/>
      <c r="LN33" s="87"/>
      <c r="LO33" s="85"/>
      <c r="LP33" s="86"/>
      <c r="LQ33" s="87">
        <v>0</v>
      </c>
      <c r="LR33" s="87">
        <v>1</v>
      </c>
      <c r="LS33" s="87">
        <v>1</v>
      </c>
      <c r="LT33" s="87">
        <v>0</v>
      </c>
      <c r="LU33" s="87">
        <v>0</v>
      </c>
      <c r="LV33" s="87">
        <v>0</v>
      </c>
      <c r="LW33" s="87">
        <v>0</v>
      </c>
      <c r="LX33" s="85">
        <v>0</v>
      </c>
      <c r="LY33" s="85"/>
      <c r="LZ33" s="86"/>
      <c r="MA33" s="87"/>
      <c r="MB33" s="87"/>
      <c r="MC33" s="87"/>
      <c r="MD33" s="87"/>
      <c r="ME33" s="87"/>
      <c r="MF33" s="87"/>
      <c r="MG33" s="87"/>
      <c r="MH33" s="85"/>
      <c r="MI33" s="86"/>
      <c r="MJ33" s="87"/>
      <c r="MK33" s="87"/>
      <c r="ML33" s="87"/>
      <c r="MM33" s="87"/>
      <c r="MN33" s="87"/>
      <c r="MO33" s="86"/>
      <c r="MP33" s="87"/>
      <c r="MQ33" s="87"/>
      <c r="MR33" s="87"/>
      <c r="MS33" s="87"/>
      <c r="MT33" s="85"/>
      <c r="MU33" s="86"/>
      <c r="MV33" s="87">
        <v>0</v>
      </c>
      <c r="MW33" s="87">
        <v>0</v>
      </c>
      <c r="MX33" s="87">
        <v>1</v>
      </c>
      <c r="MY33" s="87">
        <v>0</v>
      </c>
      <c r="MZ33" s="87">
        <v>0</v>
      </c>
      <c r="NA33" s="87">
        <v>0</v>
      </c>
      <c r="NB33" s="87">
        <v>0</v>
      </c>
      <c r="NC33" s="85">
        <v>0</v>
      </c>
      <c r="ND33" s="86"/>
      <c r="NE33" s="85"/>
      <c r="NF33" s="87"/>
      <c r="NG33" s="87"/>
      <c r="NH33" s="87"/>
      <c r="NI33" s="87"/>
      <c r="NJ33" s="87"/>
      <c r="NK33" s="87"/>
      <c r="NL33" s="85"/>
      <c r="NM33" s="86"/>
      <c r="NN33" s="87"/>
      <c r="NO33" s="87"/>
      <c r="NP33" s="87"/>
      <c r="NQ33" s="87"/>
      <c r="NR33" s="87"/>
      <c r="NS33" s="86"/>
      <c r="NT33" s="87"/>
      <c r="NU33" s="87"/>
      <c r="NV33" s="87"/>
      <c r="NW33" s="87"/>
      <c r="NX33" s="85"/>
      <c r="NY33" s="86"/>
      <c r="NZ33" s="87"/>
      <c r="OA33" s="87"/>
      <c r="OB33" s="87"/>
      <c r="OC33" s="87"/>
      <c r="OD33" s="87"/>
      <c r="OE33" s="87"/>
      <c r="OF33" s="87"/>
      <c r="OG33" s="85"/>
      <c r="OH33" s="86"/>
      <c r="OI33" s="85"/>
      <c r="OJ33" s="87"/>
      <c r="OK33" s="87"/>
      <c r="OL33" s="87"/>
      <c r="OM33" s="87"/>
      <c r="ON33" s="87"/>
      <c r="OO33" s="87"/>
      <c r="OP33" s="85"/>
      <c r="OQ33" s="86"/>
      <c r="OR33" s="87"/>
      <c r="OS33" s="87"/>
      <c r="OT33" s="87"/>
      <c r="OU33" s="87"/>
      <c r="OV33" s="85"/>
      <c r="OW33" s="86"/>
      <c r="OX33" s="87"/>
      <c r="OY33" s="87"/>
      <c r="OZ33" s="87"/>
      <c r="PA33" s="87"/>
      <c r="PB33" s="85"/>
      <c r="PC33" s="86"/>
      <c r="PD33" s="87"/>
      <c r="PE33" s="87"/>
      <c r="PF33" s="87"/>
      <c r="PG33" s="87"/>
      <c r="PH33" s="87"/>
      <c r="PI33" s="87"/>
      <c r="PJ33" s="87"/>
      <c r="PK33" s="85"/>
      <c r="PL33" s="86"/>
      <c r="PM33" s="85"/>
      <c r="PN33" s="87"/>
      <c r="PO33" s="87"/>
      <c r="PP33" s="87"/>
      <c r="PQ33" s="87"/>
      <c r="PR33" s="87"/>
      <c r="PS33" s="87"/>
      <c r="PT33" s="85"/>
      <c r="PU33" s="86"/>
      <c r="PV33" s="87">
        <v>0.46388888888888891</v>
      </c>
      <c r="PW33" s="87">
        <v>0.1111111111111111</v>
      </c>
      <c r="PX33" s="87">
        <v>0</v>
      </c>
      <c r="PY33" s="87">
        <v>0.14444444444444443</v>
      </c>
      <c r="PZ33" s="87">
        <v>0</v>
      </c>
      <c r="QA33" s="87">
        <v>0.21388888888888888</v>
      </c>
      <c r="QB33" s="87">
        <v>6.6666666666666666E-2</v>
      </c>
      <c r="QC33" s="85">
        <v>0</v>
      </c>
      <c r="QD33" s="86"/>
      <c r="QE33" s="85">
        <v>0.2</v>
      </c>
      <c r="QF33" s="87">
        <v>6.6666666666666666E-2</v>
      </c>
      <c r="QG33" s="87">
        <v>0.1</v>
      </c>
      <c r="QH33" s="87">
        <v>6.6666666666666666E-2</v>
      </c>
      <c r="QI33" s="87">
        <v>0.23333333333333334</v>
      </c>
      <c r="QJ33" s="87">
        <v>0.1</v>
      </c>
      <c r="QK33" s="87">
        <v>0.23333333333333334</v>
      </c>
      <c r="QL33" s="85">
        <v>0</v>
      </c>
      <c r="QM33" s="86"/>
      <c r="QN33" s="87">
        <v>0.13333333333333333</v>
      </c>
      <c r="QO33" s="87">
        <v>0.26666666666666666</v>
      </c>
      <c r="QP33" s="87">
        <v>0.36666666666666664</v>
      </c>
      <c r="QQ33" s="87">
        <v>0</v>
      </c>
      <c r="QR33" s="87">
        <v>0</v>
      </c>
      <c r="QS33" s="87">
        <v>0.23333333333333334</v>
      </c>
      <c r="QT33" s="87">
        <v>0</v>
      </c>
      <c r="QU33" s="85">
        <v>0</v>
      </c>
      <c r="QV33" s="17"/>
      <c r="QW33" s="49"/>
      <c r="QX33" s="19"/>
      <c r="QY33" s="19"/>
      <c r="QZ33" s="17"/>
      <c r="RA33" s="49"/>
      <c r="RB33" s="19"/>
      <c r="RC33" s="19"/>
      <c r="RD33" s="17"/>
      <c r="RE33" s="49"/>
      <c r="RF33" s="19"/>
      <c r="RG33" s="19"/>
      <c r="RH33" s="17"/>
      <c r="RI33" s="49"/>
      <c r="RJ33" s="19"/>
      <c r="RK33" s="19"/>
      <c r="RL33" s="17"/>
      <c r="RM33" s="363"/>
    </row>
    <row r="34" spans="1:481" s="55" customFormat="1" x14ac:dyDescent="0.25">
      <c r="A34" s="91">
        <v>42339</v>
      </c>
      <c r="B34" s="99"/>
      <c r="C34" s="98"/>
      <c r="D34" s="99"/>
      <c r="E34" s="92"/>
      <c r="F34" s="92"/>
      <c r="G34" s="98"/>
      <c r="H34" s="92"/>
      <c r="I34" s="92"/>
      <c r="J34" s="92"/>
      <c r="K34" s="92"/>
      <c r="L34" s="92"/>
      <c r="M34" s="92"/>
      <c r="N34" s="92"/>
      <c r="O34" s="92"/>
      <c r="P34" s="92"/>
      <c r="Q34" s="92"/>
      <c r="R34" s="92"/>
      <c r="S34" s="92"/>
      <c r="T34" s="92"/>
      <c r="U34" s="92"/>
      <c r="V34" s="92"/>
      <c r="W34" s="92"/>
      <c r="X34" s="99"/>
      <c r="Y34" s="92"/>
      <c r="Z34" s="92"/>
      <c r="AA34" s="92"/>
      <c r="AB34" s="94"/>
      <c r="AC34" s="87"/>
      <c r="AD34" s="87"/>
      <c r="AE34" s="87"/>
      <c r="AF34" s="87"/>
      <c r="AG34" s="87"/>
      <c r="AH34" s="87"/>
      <c r="AI34" s="87"/>
      <c r="AJ34" s="87"/>
      <c r="AK34" s="87"/>
      <c r="AL34" s="87"/>
      <c r="AM34" s="87"/>
      <c r="AN34" s="87"/>
      <c r="AO34" s="87"/>
      <c r="AP34" s="87"/>
      <c r="AQ34" s="87"/>
      <c r="AR34" s="87"/>
      <c r="AS34" s="87"/>
      <c r="AT34" s="87"/>
      <c r="AU34" s="87"/>
      <c r="AV34" s="87"/>
      <c r="AW34" s="86"/>
      <c r="AX34" s="99"/>
      <c r="AY34" s="92"/>
      <c r="AZ34" s="92"/>
      <c r="BA34" s="92"/>
      <c r="BB34" s="92"/>
      <c r="BC34" s="92"/>
      <c r="BD34" s="92"/>
      <c r="BE34" s="92"/>
      <c r="BF34" s="92"/>
      <c r="BG34" s="92"/>
      <c r="BH34" s="92"/>
      <c r="BI34" s="92"/>
      <c r="BJ34" s="92"/>
      <c r="BK34" s="92"/>
      <c r="BL34" s="92"/>
      <c r="BM34" s="92"/>
      <c r="BN34" s="92"/>
      <c r="BO34" s="92"/>
      <c r="BP34" s="92"/>
      <c r="BQ34" s="92"/>
      <c r="BR34" s="92"/>
      <c r="BS34" s="92"/>
      <c r="BT34" s="92"/>
      <c r="BU34" s="98"/>
      <c r="BV34" s="90">
        <v>1</v>
      </c>
      <c r="BW34" s="86">
        <v>0</v>
      </c>
      <c r="BX34" s="73">
        <v>0.4</v>
      </c>
      <c r="BY34" s="73">
        <v>0.27499999999999997</v>
      </c>
      <c r="BZ34" s="73">
        <v>0.1</v>
      </c>
      <c r="CA34" s="74">
        <v>0.22500000000000003</v>
      </c>
      <c r="CB34" s="87">
        <v>0.8</v>
      </c>
      <c r="CC34" s="87">
        <v>0</v>
      </c>
      <c r="CD34" s="87">
        <v>0.2</v>
      </c>
      <c r="CE34" s="87">
        <v>0</v>
      </c>
      <c r="CF34" s="87">
        <v>0.75</v>
      </c>
      <c r="CG34" s="87">
        <v>0</v>
      </c>
      <c r="CH34" s="87">
        <v>0</v>
      </c>
      <c r="CI34" s="87">
        <v>0.25</v>
      </c>
      <c r="CJ34" s="87">
        <v>1</v>
      </c>
      <c r="CK34" s="87">
        <v>0</v>
      </c>
      <c r="CL34" s="87">
        <v>0</v>
      </c>
      <c r="CM34" s="87">
        <v>0</v>
      </c>
      <c r="CN34" s="87">
        <v>0.75</v>
      </c>
      <c r="CO34" s="87">
        <v>0.25</v>
      </c>
      <c r="CP34" s="87">
        <v>0</v>
      </c>
      <c r="CQ34" s="86">
        <v>0</v>
      </c>
      <c r="CR34" s="87">
        <v>0.4</v>
      </c>
      <c r="CS34" s="87">
        <v>-0.2</v>
      </c>
      <c r="CT34" s="87">
        <v>-0.2</v>
      </c>
      <c r="CU34" s="86">
        <v>-0.2</v>
      </c>
      <c r="CV34" s="87">
        <v>0.25</v>
      </c>
      <c r="CW34" s="87">
        <v>0</v>
      </c>
      <c r="CX34" s="87">
        <v>8.3333333333333315E-2</v>
      </c>
      <c r="CY34" s="87">
        <v>8.3333333333333315E-2</v>
      </c>
      <c r="CZ34" s="87">
        <v>8.3333333333333315E-2</v>
      </c>
      <c r="DA34" s="87">
        <v>0.16666666666666663</v>
      </c>
      <c r="DB34" s="87">
        <v>0</v>
      </c>
      <c r="DC34" s="87">
        <v>0</v>
      </c>
      <c r="DD34" s="87">
        <v>0.33333333333333326</v>
      </c>
      <c r="DE34" s="87">
        <v>0</v>
      </c>
      <c r="DF34" s="87">
        <v>0</v>
      </c>
      <c r="DG34" s="87">
        <v>0.6</v>
      </c>
      <c r="DH34" s="87">
        <v>0</v>
      </c>
      <c r="DI34" s="87">
        <v>0.2</v>
      </c>
      <c r="DJ34" s="87">
        <v>0.2</v>
      </c>
      <c r="DK34" s="87">
        <v>0.2</v>
      </c>
      <c r="DL34" s="87">
        <v>0.4</v>
      </c>
      <c r="DM34" s="87">
        <v>0</v>
      </c>
      <c r="DN34" s="87">
        <v>0</v>
      </c>
      <c r="DO34" s="87">
        <v>0.8</v>
      </c>
      <c r="DP34" s="87">
        <v>0</v>
      </c>
      <c r="DQ34" s="86">
        <v>0</v>
      </c>
      <c r="DR34" s="87">
        <v>0.1</v>
      </c>
      <c r="DS34" s="87">
        <v>0.3</v>
      </c>
      <c r="DT34" s="87">
        <v>0.1</v>
      </c>
      <c r="DU34" s="87">
        <v>0.1</v>
      </c>
      <c r="DV34" s="87">
        <v>0</v>
      </c>
      <c r="DW34" s="87">
        <v>0</v>
      </c>
      <c r="DX34" s="87">
        <v>0.1</v>
      </c>
      <c r="DY34" s="87">
        <v>0</v>
      </c>
      <c r="DZ34" s="87">
        <v>0</v>
      </c>
      <c r="EA34" s="87">
        <v>0</v>
      </c>
      <c r="EB34" s="87">
        <v>0.3</v>
      </c>
      <c r="EC34" s="87">
        <v>0</v>
      </c>
      <c r="ED34" s="87">
        <v>0.2</v>
      </c>
      <c r="EE34" s="87">
        <v>0.6</v>
      </c>
      <c r="EF34" s="87">
        <v>0.2</v>
      </c>
      <c r="EG34" s="87">
        <v>0.2</v>
      </c>
      <c r="EH34" s="87">
        <v>0</v>
      </c>
      <c r="EI34" s="87">
        <v>0</v>
      </c>
      <c r="EJ34" s="87">
        <v>0.2</v>
      </c>
      <c r="EK34" s="87">
        <v>0</v>
      </c>
      <c r="EL34" s="87">
        <v>0</v>
      </c>
      <c r="EM34" s="87">
        <v>0</v>
      </c>
      <c r="EN34" s="87">
        <v>0.6</v>
      </c>
      <c r="EO34" s="86">
        <v>0</v>
      </c>
      <c r="EP34" s="87">
        <v>6.6666666666666666E-2</v>
      </c>
      <c r="EQ34" s="87">
        <v>0.5</v>
      </c>
      <c r="ER34" s="87">
        <v>0</v>
      </c>
      <c r="ES34" s="87">
        <v>0.23333333333333334</v>
      </c>
      <c r="ET34" s="87">
        <v>0</v>
      </c>
      <c r="EU34" s="87">
        <v>3.3333333333333333E-2</v>
      </c>
      <c r="EV34" s="87">
        <v>0</v>
      </c>
      <c r="EW34" s="87">
        <v>0</v>
      </c>
      <c r="EX34" s="87">
        <v>3.3333333333333333E-2</v>
      </c>
      <c r="EY34" s="87">
        <v>0.13333333333333333</v>
      </c>
      <c r="EZ34" s="87">
        <v>0</v>
      </c>
      <c r="FA34" s="87">
        <v>0</v>
      </c>
      <c r="FB34" s="87">
        <v>0</v>
      </c>
      <c r="FC34" s="87">
        <v>0</v>
      </c>
      <c r="FD34" s="87">
        <v>0.5</v>
      </c>
      <c r="FE34" s="87">
        <v>3.3333333333333333E-2</v>
      </c>
      <c r="FF34" s="87">
        <v>0.2</v>
      </c>
      <c r="FG34" s="87">
        <v>0</v>
      </c>
      <c r="FH34" s="87">
        <v>3.3333333333333333E-2</v>
      </c>
      <c r="FI34" s="87">
        <v>0</v>
      </c>
      <c r="FJ34" s="87">
        <v>0</v>
      </c>
      <c r="FK34" s="87">
        <v>3.3333333333333333E-2</v>
      </c>
      <c r="FL34" s="87">
        <v>0.13333333333333333</v>
      </c>
      <c r="FM34" s="87">
        <v>0</v>
      </c>
      <c r="FN34" s="87">
        <v>0</v>
      </c>
      <c r="FO34" s="86">
        <v>6.6666666666666666E-2</v>
      </c>
      <c r="FP34" s="87">
        <v>0.10714285714285715</v>
      </c>
      <c r="FQ34" s="87">
        <v>0.19642857142857145</v>
      </c>
      <c r="FR34" s="87">
        <v>0.4642857142857143</v>
      </c>
      <c r="FS34" s="87">
        <v>0.23214285714285715</v>
      </c>
      <c r="FT34" s="87">
        <v>0</v>
      </c>
      <c r="FU34" s="87">
        <v>0</v>
      </c>
      <c r="FV34" s="87">
        <v>0.10714285714285715</v>
      </c>
      <c r="FW34" s="87">
        <v>0.19642857142857145</v>
      </c>
      <c r="FX34" s="87">
        <v>0.4642857142857143</v>
      </c>
      <c r="FY34" s="87">
        <v>0.23214285714285715</v>
      </c>
      <c r="FZ34" s="87">
        <v>0</v>
      </c>
      <c r="GA34" s="86">
        <v>0</v>
      </c>
      <c r="GB34" s="59">
        <v>5.333333333333333E-2</v>
      </c>
      <c r="GC34" s="59">
        <v>0</v>
      </c>
      <c r="GD34" s="59">
        <v>5.333333333333333E-2</v>
      </c>
      <c r="GE34" s="59">
        <v>0.30666666666666664</v>
      </c>
      <c r="GF34" s="59">
        <v>0.13333333333333333</v>
      </c>
      <c r="GG34" s="59">
        <v>0.04</v>
      </c>
      <c r="GH34" s="59">
        <v>0</v>
      </c>
      <c r="GI34" s="59">
        <v>0.17333333333333334</v>
      </c>
      <c r="GJ34" s="59">
        <v>0</v>
      </c>
      <c r="GK34" s="59">
        <v>0.12</v>
      </c>
      <c r="GL34" s="59">
        <v>0</v>
      </c>
      <c r="GM34" s="59">
        <v>6.6666666666666666E-2</v>
      </c>
      <c r="GN34" s="59">
        <v>0</v>
      </c>
      <c r="GO34" s="59">
        <v>5.333333333333333E-2</v>
      </c>
      <c r="GP34" s="59">
        <v>0</v>
      </c>
      <c r="GQ34" s="96"/>
      <c r="GR34" s="87"/>
      <c r="GS34" s="86"/>
      <c r="GT34" s="87">
        <v>0.5</v>
      </c>
      <c r="GU34" s="87">
        <v>6.6666666666666666E-2</v>
      </c>
      <c r="GV34" s="87">
        <v>0</v>
      </c>
      <c r="GW34" s="87">
        <v>0.23333333333333334</v>
      </c>
      <c r="GX34" s="87">
        <v>0</v>
      </c>
      <c r="GY34" s="87">
        <v>0.16666666666666669</v>
      </c>
      <c r="GZ34" s="87">
        <v>0</v>
      </c>
      <c r="HA34" s="86">
        <v>3.3333333333333333E-2</v>
      </c>
      <c r="HB34" s="87">
        <v>1.3333333333333332E-2</v>
      </c>
      <c r="HC34" s="87">
        <v>0</v>
      </c>
      <c r="HD34" s="87">
        <v>0</v>
      </c>
      <c r="HE34" s="87">
        <v>0</v>
      </c>
      <c r="HF34" s="87">
        <v>0</v>
      </c>
      <c r="HG34" s="87">
        <v>1.3333333333333332E-2</v>
      </c>
      <c r="HH34" s="87">
        <v>2.6666666666666665E-2</v>
      </c>
      <c r="HI34" s="87">
        <v>0.32</v>
      </c>
      <c r="HJ34" s="87">
        <v>0.14666666666666667</v>
      </c>
      <c r="HK34" s="87">
        <v>5.333333333333333E-2</v>
      </c>
      <c r="HL34" s="87">
        <v>0.18666666666666668</v>
      </c>
      <c r="HM34" s="87">
        <v>5.333333333333333E-2</v>
      </c>
      <c r="HN34" s="87">
        <v>0.18666666666666665</v>
      </c>
      <c r="HO34" s="87">
        <v>0</v>
      </c>
      <c r="HP34" s="85">
        <v>0</v>
      </c>
      <c r="HQ34" s="86"/>
      <c r="HR34" s="87">
        <v>0.6</v>
      </c>
      <c r="HS34" s="87">
        <v>0.2</v>
      </c>
      <c r="HT34" s="87">
        <v>0.2</v>
      </c>
      <c r="HU34" s="87">
        <v>0</v>
      </c>
      <c r="HV34" s="87">
        <v>0.6</v>
      </c>
      <c r="HW34" s="87">
        <v>0</v>
      </c>
      <c r="HX34" s="86">
        <v>0</v>
      </c>
      <c r="HY34" s="87">
        <v>0.12333333333333332</v>
      </c>
      <c r="HZ34" s="87">
        <v>6.1025641025641023E-2</v>
      </c>
      <c r="IA34" s="87">
        <v>3.8461538461538464E-2</v>
      </c>
      <c r="IB34" s="87">
        <v>4.974358974358975E-2</v>
      </c>
      <c r="IC34" s="87">
        <v>0.20833333333333331</v>
      </c>
      <c r="ID34" s="87">
        <v>4.1025641025641026E-2</v>
      </c>
      <c r="IE34" s="87">
        <v>4.4102564102564107E-2</v>
      </c>
      <c r="IF34" s="87">
        <v>4.974358974358975E-2</v>
      </c>
      <c r="IG34" s="87">
        <v>5.5384615384615386E-2</v>
      </c>
      <c r="IH34" s="87">
        <v>5.4358974358974355E-2</v>
      </c>
      <c r="II34" s="87">
        <v>8.9358974358974358E-2</v>
      </c>
      <c r="IJ34" s="87">
        <v>5.17948717948718E-2</v>
      </c>
      <c r="IK34" s="87">
        <v>4.8717948717948718E-2</v>
      </c>
      <c r="IL34" s="87">
        <v>8.461538461538462E-2</v>
      </c>
      <c r="IM34" s="85">
        <v>0</v>
      </c>
      <c r="IN34" s="86"/>
      <c r="IO34" s="87">
        <v>0.2</v>
      </c>
      <c r="IP34" s="87">
        <v>0</v>
      </c>
      <c r="IQ34" s="87">
        <v>0.4</v>
      </c>
      <c r="IR34" s="87">
        <v>-0.2</v>
      </c>
      <c r="IS34" s="87">
        <v>-0.4</v>
      </c>
      <c r="IT34" s="87">
        <v>0</v>
      </c>
      <c r="IU34" s="86">
        <v>0.4</v>
      </c>
      <c r="IV34" s="87">
        <v>0.4</v>
      </c>
      <c r="IW34" s="87">
        <v>0.6</v>
      </c>
      <c r="IX34" s="87">
        <v>0.8</v>
      </c>
      <c r="IY34" s="87">
        <v>0</v>
      </c>
      <c r="IZ34" s="87">
        <v>-0.2</v>
      </c>
      <c r="JA34" s="87">
        <v>0.2</v>
      </c>
      <c r="JB34" s="87">
        <v>-0.2</v>
      </c>
      <c r="JC34" s="87">
        <v>-0.8</v>
      </c>
      <c r="JD34" s="87">
        <v>-0.2</v>
      </c>
      <c r="JE34" s="87">
        <v>0.4</v>
      </c>
      <c r="JF34" s="85">
        <v>0</v>
      </c>
      <c r="JG34" s="86"/>
      <c r="JH34" s="87">
        <v>0.13333333333333333</v>
      </c>
      <c r="JI34" s="87">
        <v>5.333333333333333E-2</v>
      </c>
      <c r="JJ34" s="87">
        <v>6.6666666666666666E-2</v>
      </c>
      <c r="JK34" s="87">
        <v>0.16</v>
      </c>
      <c r="JL34" s="87">
        <v>0.21333333333333335</v>
      </c>
      <c r="JM34" s="87">
        <v>1.3333333333333332E-2</v>
      </c>
      <c r="JN34" s="87">
        <v>0.04</v>
      </c>
      <c r="JO34" s="87">
        <v>0.22666666666666666</v>
      </c>
      <c r="JP34" s="87">
        <v>0</v>
      </c>
      <c r="JQ34" s="87">
        <v>9.3333333333333324E-2</v>
      </c>
      <c r="JR34" s="85">
        <v>0</v>
      </c>
      <c r="JS34" s="86"/>
      <c r="JT34" s="85">
        <v>0</v>
      </c>
      <c r="JU34" s="87">
        <v>0.2</v>
      </c>
      <c r="JV34" s="87">
        <v>0.2</v>
      </c>
      <c r="JW34" s="87">
        <v>0.2</v>
      </c>
      <c r="JX34" s="87">
        <v>1</v>
      </c>
      <c r="JY34" s="87">
        <v>0</v>
      </c>
      <c r="JZ34" s="87">
        <v>0</v>
      </c>
      <c r="KA34" s="87">
        <v>0.2</v>
      </c>
      <c r="KB34" s="87">
        <v>0</v>
      </c>
      <c r="KC34" s="87">
        <v>0</v>
      </c>
      <c r="KD34" s="85">
        <v>0.2</v>
      </c>
      <c r="KE34" s="86"/>
      <c r="KF34" s="85">
        <v>-0.6</v>
      </c>
      <c r="KG34" s="85">
        <v>-0.2</v>
      </c>
      <c r="KH34" s="85">
        <v>0.4</v>
      </c>
      <c r="KI34" s="85">
        <v>0.6</v>
      </c>
      <c r="KJ34" s="85">
        <v>-0.2</v>
      </c>
      <c r="KK34" s="85">
        <v>-0.2</v>
      </c>
      <c r="KL34" s="85">
        <v>-0.4</v>
      </c>
      <c r="KM34" s="85">
        <v>0</v>
      </c>
      <c r="KN34" s="94">
        <v>0.2</v>
      </c>
      <c r="KO34" s="87">
        <v>0</v>
      </c>
      <c r="KP34" s="87">
        <v>0</v>
      </c>
      <c r="KQ34" s="87">
        <v>-0.2</v>
      </c>
      <c r="KR34" s="87">
        <v>-0.6</v>
      </c>
      <c r="KS34" s="87">
        <v>0.4</v>
      </c>
      <c r="KT34" s="86">
        <v>0</v>
      </c>
      <c r="KU34" s="53">
        <v>0.30666666666666664</v>
      </c>
      <c r="KV34" s="53">
        <v>0.16</v>
      </c>
      <c r="KW34" s="53">
        <v>0.26666666666666666</v>
      </c>
      <c r="KX34" s="53">
        <v>0.2</v>
      </c>
      <c r="KY34" s="53">
        <v>0</v>
      </c>
      <c r="KZ34" s="93">
        <v>0.30666666666666664</v>
      </c>
      <c r="LA34" s="93">
        <v>0.16</v>
      </c>
      <c r="LB34" s="93">
        <v>0.26666666666666666</v>
      </c>
      <c r="LC34" s="93">
        <v>0.2</v>
      </c>
      <c r="LD34" s="98">
        <v>0</v>
      </c>
      <c r="LE34" s="87"/>
      <c r="LF34" s="87"/>
      <c r="LG34" s="87"/>
      <c r="LH34" s="87"/>
      <c r="LI34" s="87"/>
      <c r="LJ34" s="86"/>
      <c r="LK34" s="87"/>
      <c r="LL34" s="87"/>
      <c r="LM34" s="87"/>
      <c r="LN34" s="87"/>
      <c r="LO34" s="85"/>
      <c r="LP34" s="86"/>
      <c r="LQ34" s="87">
        <v>0.5</v>
      </c>
      <c r="LR34" s="87">
        <v>0.5</v>
      </c>
      <c r="LS34" s="87">
        <v>1</v>
      </c>
      <c r="LT34" s="87">
        <v>0</v>
      </c>
      <c r="LU34" s="87">
        <v>0.5</v>
      </c>
      <c r="LV34" s="87">
        <v>0</v>
      </c>
      <c r="LW34" s="87">
        <v>0</v>
      </c>
      <c r="LX34" s="85">
        <v>0</v>
      </c>
      <c r="LY34" s="85"/>
      <c r="LZ34" s="86"/>
      <c r="MA34" s="87"/>
      <c r="MB34" s="87"/>
      <c r="MC34" s="87"/>
      <c r="MD34" s="87"/>
      <c r="ME34" s="87"/>
      <c r="MF34" s="87"/>
      <c r="MG34" s="87"/>
      <c r="MH34" s="85"/>
      <c r="MI34" s="86"/>
      <c r="MJ34" s="87"/>
      <c r="MK34" s="87"/>
      <c r="ML34" s="87"/>
      <c r="MM34" s="87"/>
      <c r="MN34" s="87"/>
      <c r="MO34" s="86"/>
      <c r="MP34" s="87"/>
      <c r="MQ34" s="87"/>
      <c r="MR34" s="87"/>
      <c r="MS34" s="87"/>
      <c r="MT34" s="85"/>
      <c r="MU34" s="86"/>
      <c r="MV34" s="87">
        <v>0</v>
      </c>
      <c r="MW34" s="87">
        <v>1</v>
      </c>
      <c r="MX34" s="87">
        <v>0</v>
      </c>
      <c r="MY34" s="87">
        <v>0</v>
      </c>
      <c r="MZ34" s="87">
        <v>0</v>
      </c>
      <c r="NA34" s="87">
        <v>0</v>
      </c>
      <c r="NB34" s="87">
        <v>0</v>
      </c>
      <c r="NC34" s="85">
        <v>0</v>
      </c>
      <c r="ND34" s="86"/>
      <c r="NE34" s="85"/>
      <c r="NF34" s="87"/>
      <c r="NG34" s="87"/>
      <c r="NH34" s="87"/>
      <c r="NI34" s="87"/>
      <c r="NJ34" s="87"/>
      <c r="NK34" s="87"/>
      <c r="NL34" s="85"/>
      <c r="NM34" s="86"/>
      <c r="NN34" s="87"/>
      <c r="NO34" s="87"/>
      <c r="NP34" s="87"/>
      <c r="NQ34" s="87"/>
      <c r="NR34" s="87"/>
      <c r="NS34" s="86"/>
      <c r="NT34" s="87"/>
      <c r="NU34" s="87"/>
      <c r="NV34" s="87"/>
      <c r="NW34" s="87"/>
      <c r="NX34" s="85"/>
      <c r="NY34" s="86"/>
      <c r="NZ34" s="87"/>
      <c r="OA34" s="87"/>
      <c r="OB34" s="87"/>
      <c r="OC34" s="87"/>
      <c r="OD34" s="87"/>
      <c r="OE34" s="87"/>
      <c r="OF34" s="87"/>
      <c r="OG34" s="85"/>
      <c r="OH34" s="86"/>
      <c r="OI34" s="85"/>
      <c r="OJ34" s="87"/>
      <c r="OK34" s="87"/>
      <c r="OL34" s="87"/>
      <c r="OM34" s="87"/>
      <c r="ON34" s="87"/>
      <c r="OO34" s="87"/>
      <c r="OP34" s="85"/>
      <c r="OQ34" s="86"/>
      <c r="OR34" s="87"/>
      <c r="OS34" s="87"/>
      <c r="OT34" s="87"/>
      <c r="OU34" s="87"/>
      <c r="OV34" s="85"/>
      <c r="OW34" s="86"/>
      <c r="OX34" s="87"/>
      <c r="OY34" s="87"/>
      <c r="OZ34" s="87"/>
      <c r="PA34" s="87"/>
      <c r="PB34" s="85"/>
      <c r="PC34" s="86"/>
      <c r="PD34" s="87"/>
      <c r="PE34" s="87"/>
      <c r="PF34" s="87"/>
      <c r="PG34" s="87"/>
      <c r="PH34" s="87"/>
      <c r="PI34" s="87"/>
      <c r="PJ34" s="87"/>
      <c r="PK34" s="85"/>
      <c r="PL34" s="86"/>
      <c r="PM34" s="85"/>
      <c r="PN34" s="87"/>
      <c r="PO34" s="87"/>
      <c r="PP34" s="87"/>
      <c r="PQ34" s="87"/>
      <c r="PR34" s="87"/>
      <c r="PS34" s="87"/>
      <c r="PT34" s="85"/>
      <c r="PU34" s="86"/>
      <c r="PV34" s="87">
        <v>0.2</v>
      </c>
      <c r="PW34" s="87">
        <v>0.13333333333333333</v>
      </c>
      <c r="PX34" s="87">
        <v>0.1</v>
      </c>
      <c r="PY34" s="87">
        <v>0.23333333333333334</v>
      </c>
      <c r="PZ34" s="87">
        <v>0</v>
      </c>
      <c r="QA34" s="87">
        <v>0.2</v>
      </c>
      <c r="QB34" s="87">
        <v>6.6666666666666666E-2</v>
      </c>
      <c r="QC34" s="85">
        <v>6.6666666666666666E-2</v>
      </c>
      <c r="QD34" s="86"/>
      <c r="QE34" s="85">
        <v>0.1</v>
      </c>
      <c r="QF34" s="87">
        <v>0</v>
      </c>
      <c r="QG34" s="87">
        <v>0.16666666666666669</v>
      </c>
      <c r="QH34" s="87">
        <v>0.1</v>
      </c>
      <c r="QI34" s="87">
        <v>0.26666666666666666</v>
      </c>
      <c r="QJ34" s="87">
        <v>3.3333333333333333E-2</v>
      </c>
      <c r="QK34" s="87">
        <v>0.3</v>
      </c>
      <c r="QL34" s="85">
        <v>3.3333333333333333E-2</v>
      </c>
      <c r="QM34" s="86"/>
      <c r="QN34" s="87">
        <v>0.13333333333333333</v>
      </c>
      <c r="QO34" s="87">
        <v>0.3</v>
      </c>
      <c r="QP34" s="87">
        <v>0.2</v>
      </c>
      <c r="QQ34" s="87">
        <v>0</v>
      </c>
      <c r="QR34" s="87">
        <v>0</v>
      </c>
      <c r="QS34" s="87">
        <v>0.3</v>
      </c>
      <c r="QT34" s="87">
        <v>6.6666666666666666E-2</v>
      </c>
      <c r="QU34" s="85">
        <v>0</v>
      </c>
      <c r="QV34" s="17"/>
      <c r="QW34" s="49"/>
      <c r="QX34" s="19"/>
      <c r="QY34" s="19"/>
      <c r="QZ34" s="17"/>
      <c r="RA34" s="49"/>
      <c r="RB34" s="19"/>
      <c r="RC34" s="19"/>
      <c r="RD34" s="17"/>
      <c r="RE34" s="49"/>
      <c r="RF34" s="19"/>
      <c r="RG34" s="19"/>
      <c r="RH34" s="17"/>
      <c r="RI34" s="49"/>
      <c r="RJ34" s="19"/>
      <c r="RK34" s="19"/>
      <c r="RL34" s="17"/>
      <c r="RM34" s="363"/>
    </row>
    <row r="35" spans="1:481" s="55" customFormat="1" x14ac:dyDescent="0.25">
      <c r="A35" s="91">
        <v>42430</v>
      </c>
      <c r="B35" s="99"/>
      <c r="C35" s="98"/>
      <c r="D35" s="99"/>
      <c r="E35" s="92"/>
      <c r="F35" s="92"/>
      <c r="G35" s="98"/>
      <c r="H35" s="92"/>
      <c r="I35" s="92"/>
      <c r="J35" s="92"/>
      <c r="K35" s="92"/>
      <c r="L35" s="92"/>
      <c r="M35" s="92"/>
      <c r="N35" s="92"/>
      <c r="O35" s="92"/>
      <c r="P35" s="92"/>
      <c r="Q35" s="92"/>
      <c r="R35" s="92"/>
      <c r="S35" s="92"/>
      <c r="T35" s="92"/>
      <c r="U35" s="92"/>
      <c r="V35" s="92"/>
      <c r="W35" s="92"/>
      <c r="X35" s="99"/>
      <c r="Y35" s="92"/>
      <c r="Z35" s="92"/>
      <c r="AA35" s="92"/>
      <c r="AB35" s="94"/>
      <c r="AC35" s="87"/>
      <c r="AD35" s="87"/>
      <c r="AE35" s="87"/>
      <c r="AF35" s="87"/>
      <c r="AG35" s="87"/>
      <c r="AH35" s="87"/>
      <c r="AI35" s="87"/>
      <c r="AJ35" s="87"/>
      <c r="AK35" s="87"/>
      <c r="AL35" s="87"/>
      <c r="AM35" s="87"/>
      <c r="AN35" s="87"/>
      <c r="AO35" s="87"/>
      <c r="AP35" s="87"/>
      <c r="AQ35" s="87"/>
      <c r="AR35" s="87"/>
      <c r="AS35" s="87"/>
      <c r="AT35" s="87"/>
      <c r="AU35" s="87"/>
      <c r="AV35" s="87"/>
      <c r="AW35" s="86"/>
      <c r="AX35" s="99"/>
      <c r="AY35" s="92"/>
      <c r="AZ35" s="92"/>
      <c r="BA35" s="92"/>
      <c r="BB35" s="92"/>
      <c r="BC35" s="92"/>
      <c r="BD35" s="92"/>
      <c r="BE35" s="92"/>
      <c r="BF35" s="92"/>
      <c r="BG35" s="92"/>
      <c r="BH35" s="92"/>
      <c r="BI35" s="92"/>
      <c r="BJ35" s="92"/>
      <c r="BK35" s="92"/>
      <c r="BL35" s="92"/>
      <c r="BM35" s="92"/>
      <c r="BN35" s="92"/>
      <c r="BO35" s="92"/>
      <c r="BP35" s="92"/>
      <c r="BQ35" s="92"/>
      <c r="BR35" s="92"/>
      <c r="BS35" s="92"/>
      <c r="BT35" s="92"/>
      <c r="BU35" s="98"/>
      <c r="BV35" s="90">
        <v>1</v>
      </c>
      <c r="BW35" s="86">
        <v>0</v>
      </c>
      <c r="BX35" s="73">
        <v>0.4</v>
      </c>
      <c r="BY35" s="73">
        <v>0.26666666666666666</v>
      </c>
      <c r="BZ35" s="73">
        <v>6.6666666666666666E-2</v>
      </c>
      <c r="CA35" s="74">
        <v>0.26666666666666666</v>
      </c>
      <c r="CB35" s="89">
        <v>0.8</v>
      </c>
      <c r="CC35" s="89">
        <v>0</v>
      </c>
      <c r="CD35" s="89">
        <v>0.2</v>
      </c>
      <c r="CE35" s="89">
        <v>0</v>
      </c>
      <c r="CF35" s="89">
        <v>0.8</v>
      </c>
      <c r="CG35" s="89">
        <v>0</v>
      </c>
      <c r="CH35" s="89">
        <v>0</v>
      </c>
      <c r="CI35" s="89">
        <v>0.2</v>
      </c>
      <c r="CJ35" s="89">
        <v>1</v>
      </c>
      <c r="CK35" s="89">
        <v>0</v>
      </c>
      <c r="CL35" s="89">
        <v>0</v>
      </c>
      <c r="CM35" s="89">
        <v>0</v>
      </c>
      <c r="CN35" s="89">
        <v>0.8</v>
      </c>
      <c r="CO35" s="89">
        <v>0.2</v>
      </c>
      <c r="CP35" s="89">
        <v>0</v>
      </c>
      <c r="CQ35" s="95">
        <v>0</v>
      </c>
      <c r="CR35" s="87">
        <v>0</v>
      </c>
      <c r="CS35" s="87">
        <v>-0.2</v>
      </c>
      <c r="CT35" s="87">
        <v>-0.4</v>
      </c>
      <c r="CU35" s="86">
        <v>-0.2</v>
      </c>
      <c r="CV35" s="87">
        <v>0.4</v>
      </c>
      <c r="CW35" s="87">
        <v>0</v>
      </c>
      <c r="CX35" s="87">
        <v>0</v>
      </c>
      <c r="CY35" s="87">
        <v>0.1</v>
      </c>
      <c r="CZ35" s="87">
        <v>0.1</v>
      </c>
      <c r="DA35" s="87">
        <v>0</v>
      </c>
      <c r="DB35" s="87">
        <v>0</v>
      </c>
      <c r="DC35" s="87">
        <v>0.1</v>
      </c>
      <c r="DD35" s="87">
        <v>0.3</v>
      </c>
      <c r="DE35" s="87">
        <v>0</v>
      </c>
      <c r="DF35" s="87">
        <v>0</v>
      </c>
      <c r="DG35" s="87">
        <v>0.8</v>
      </c>
      <c r="DH35" s="87">
        <v>0</v>
      </c>
      <c r="DI35" s="87">
        <v>0</v>
      </c>
      <c r="DJ35" s="87">
        <v>0.2</v>
      </c>
      <c r="DK35" s="87">
        <v>0.2</v>
      </c>
      <c r="DL35" s="87">
        <v>0</v>
      </c>
      <c r="DM35" s="87">
        <v>0</v>
      </c>
      <c r="DN35" s="87">
        <v>0.2</v>
      </c>
      <c r="DO35" s="87">
        <v>0.6</v>
      </c>
      <c r="DP35" s="87">
        <v>0</v>
      </c>
      <c r="DQ35" s="86">
        <v>0</v>
      </c>
      <c r="DR35" s="87">
        <v>0</v>
      </c>
      <c r="DS35" s="87">
        <v>0.2</v>
      </c>
      <c r="DT35" s="87">
        <v>0.2</v>
      </c>
      <c r="DU35" s="87">
        <v>0.1</v>
      </c>
      <c r="DV35" s="87">
        <v>0.1</v>
      </c>
      <c r="DW35" s="87">
        <v>0</v>
      </c>
      <c r="DX35" s="87">
        <v>0.1</v>
      </c>
      <c r="DY35" s="87">
        <v>0</v>
      </c>
      <c r="DZ35" s="87">
        <v>0</v>
      </c>
      <c r="EA35" s="87">
        <v>0</v>
      </c>
      <c r="EB35" s="87">
        <v>0.3</v>
      </c>
      <c r="EC35" s="87">
        <v>0</v>
      </c>
      <c r="ED35" s="87">
        <v>0</v>
      </c>
      <c r="EE35" s="87">
        <v>0.4</v>
      </c>
      <c r="EF35" s="87">
        <v>0.4</v>
      </c>
      <c r="EG35" s="87">
        <v>0.2</v>
      </c>
      <c r="EH35" s="87">
        <v>0.2</v>
      </c>
      <c r="EI35" s="87">
        <v>0</v>
      </c>
      <c r="EJ35" s="87">
        <v>0.2</v>
      </c>
      <c r="EK35" s="87">
        <v>0</v>
      </c>
      <c r="EL35" s="87">
        <v>0</v>
      </c>
      <c r="EM35" s="87">
        <v>0</v>
      </c>
      <c r="EN35" s="87">
        <v>0.6</v>
      </c>
      <c r="EO35" s="86">
        <v>0</v>
      </c>
      <c r="EP35" s="87">
        <v>0.1</v>
      </c>
      <c r="EQ35" s="87">
        <v>0.4</v>
      </c>
      <c r="ER35" s="87">
        <v>2.7777777777777776E-2</v>
      </c>
      <c r="ES35" s="87">
        <v>0.22222222222222221</v>
      </c>
      <c r="ET35" s="87">
        <v>0</v>
      </c>
      <c r="EU35" s="87">
        <v>0</v>
      </c>
      <c r="EV35" s="87">
        <v>0</v>
      </c>
      <c r="EW35" s="87">
        <v>0</v>
      </c>
      <c r="EX35" s="87">
        <v>5.5555555555555552E-2</v>
      </c>
      <c r="EY35" s="87">
        <v>0.16666666666666666</v>
      </c>
      <c r="EZ35" s="87">
        <v>0</v>
      </c>
      <c r="FA35" s="87">
        <v>0</v>
      </c>
      <c r="FB35" s="87">
        <v>2.7777777777777776E-2</v>
      </c>
      <c r="FC35" s="87">
        <v>0</v>
      </c>
      <c r="FD35" s="87">
        <v>0.5</v>
      </c>
      <c r="FE35" s="87">
        <v>4.1666666666666664E-2</v>
      </c>
      <c r="FF35" s="87">
        <v>0.17499999999999999</v>
      </c>
      <c r="FG35" s="87">
        <v>0</v>
      </c>
      <c r="FH35" s="87">
        <v>0</v>
      </c>
      <c r="FI35" s="87">
        <v>0</v>
      </c>
      <c r="FJ35" s="87">
        <v>0</v>
      </c>
      <c r="FK35" s="87">
        <v>8.3333333333333329E-2</v>
      </c>
      <c r="FL35" s="87">
        <v>0.13333333333333333</v>
      </c>
      <c r="FM35" s="87">
        <v>0</v>
      </c>
      <c r="FN35" s="87">
        <v>0</v>
      </c>
      <c r="FO35" s="86">
        <v>6.6666666666666666E-2</v>
      </c>
      <c r="FP35" s="87">
        <v>7.1428571428571425E-2</v>
      </c>
      <c r="FQ35" s="87">
        <v>0.30357142857142855</v>
      </c>
      <c r="FR35" s="87">
        <v>0.33928571428571425</v>
      </c>
      <c r="FS35" s="87">
        <v>0.2142857142857143</v>
      </c>
      <c r="FT35" s="87">
        <v>7.1428571428571425E-2</v>
      </c>
      <c r="FU35" s="87">
        <v>0</v>
      </c>
      <c r="FV35" s="87">
        <v>7.1428571428571425E-2</v>
      </c>
      <c r="FW35" s="87">
        <v>0.30357142857142855</v>
      </c>
      <c r="FX35" s="87">
        <v>0.33928571428571425</v>
      </c>
      <c r="FY35" s="87">
        <v>0.2142857142857143</v>
      </c>
      <c r="FZ35" s="87">
        <v>7.1428571428571425E-2</v>
      </c>
      <c r="GA35" s="86">
        <v>0</v>
      </c>
      <c r="GB35" s="59">
        <v>5.333333333333333E-2</v>
      </c>
      <c r="GC35" s="59">
        <v>0</v>
      </c>
      <c r="GD35" s="59">
        <v>2.6666666666666665E-2</v>
      </c>
      <c r="GE35" s="59">
        <v>0.29333333333333333</v>
      </c>
      <c r="GF35" s="59">
        <v>7.9999999999999988E-2</v>
      </c>
      <c r="GG35" s="59">
        <v>2.6666666666666665E-2</v>
      </c>
      <c r="GH35" s="59">
        <v>0</v>
      </c>
      <c r="GI35" s="59">
        <v>0.18666666666666668</v>
      </c>
      <c r="GJ35" s="59">
        <v>0.04</v>
      </c>
      <c r="GK35" s="59">
        <v>0.13333333333333333</v>
      </c>
      <c r="GL35" s="59">
        <v>0</v>
      </c>
      <c r="GM35" s="59">
        <v>9.3333333333333324E-2</v>
      </c>
      <c r="GN35" s="59">
        <v>1.3333333333333332E-2</v>
      </c>
      <c r="GO35" s="59">
        <v>5.333333333333333E-2</v>
      </c>
      <c r="GP35" s="59">
        <v>0</v>
      </c>
      <c r="GQ35" s="96"/>
      <c r="GR35" s="87"/>
      <c r="GS35" s="86"/>
      <c r="GT35" s="87">
        <v>0.4</v>
      </c>
      <c r="GU35" s="87">
        <v>0.1</v>
      </c>
      <c r="GV35" s="87">
        <v>6.6666666666666666E-2</v>
      </c>
      <c r="GW35" s="87">
        <v>0.13333333333333333</v>
      </c>
      <c r="GX35" s="87">
        <v>3.3333333333333333E-2</v>
      </c>
      <c r="GY35" s="87">
        <v>0.16666666666666669</v>
      </c>
      <c r="GZ35" s="87">
        <v>3.3333333333333333E-2</v>
      </c>
      <c r="HA35" s="86">
        <v>6.6666666666666666E-2</v>
      </c>
      <c r="HB35" s="87">
        <v>0</v>
      </c>
      <c r="HC35" s="87">
        <v>0</v>
      </c>
      <c r="HD35" s="87">
        <v>1.3333333333333332E-2</v>
      </c>
      <c r="HE35" s="87">
        <v>0</v>
      </c>
      <c r="HF35" s="87">
        <v>0</v>
      </c>
      <c r="HG35" s="87">
        <v>0</v>
      </c>
      <c r="HH35" s="87">
        <v>1.3333333333333332E-2</v>
      </c>
      <c r="HI35" s="87">
        <v>0.33333333333333331</v>
      </c>
      <c r="HJ35" s="87">
        <v>0.17333333333333331</v>
      </c>
      <c r="HK35" s="87">
        <v>0.08</v>
      </c>
      <c r="HL35" s="87">
        <v>0.21333333333333332</v>
      </c>
      <c r="HM35" s="87">
        <v>0</v>
      </c>
      <c r="HN35" s="87">
        <v>0.17333333333333331</v>
      </c>
      <c r="HO35" s="87">
        <v>0</v>
      </c>
      <c r="HP35" s="85">
        <v>0</v>
      </c>
      <c r="HQ35" s="86"/>
      <c r="HR35" s="87">
        <v>0.4</v>
      </c>
      <c r="HS35" s="87">
        <v>0</v>
      </c>
      <c r="HT35" s="87">
        <v>0.2</v>
      </c>
      <c r="HU35" s="87">
        <v>0</v>
      </c>
      <c r="HV35" s="87">
        <v>0.8</v>
      </c>
      <c r="HW35" s="87">
        <v>0.2</v>
      </c>
      <c r="HX35" s="86">
        <v>0</v>
      </c>
      <c r="HY35" s="87">
        <v>0.10757575757575757</v>
      </c>
      <c r="HZ35" s="87">
        <v>9.0909090909090912E-2</v>
      </c>
      <c r="IA35" s="87">
        <v>7.1067821067821071E-2</v>
      </c>
      <c r="IB35" s="87">
        <v>7.5252525252525251E-2</v>
      </c>
      <c r="IC35" s="87">
        <v>0.12323232323232322</v>
      </c>
      <c r="ID35" s="87">
        <v>5.2380952380952389E-2</v>
      </c>
      <c r="IE35" s="87">
        <v>6.154401154401154E-2</v>
      </c>
      <c r="IF35" s="87">
        <v>5.6998556998557007E-2</v>
      </c>
      <c r="IG35" s="87">
        <v>5.8585858585858588E-2</v>
      </c>
      <c r="IH35" s="87">
        <v>5.2380952380952389E-2</v>
      </c>
      <c r="II35" s="87">
        <v>7.5252525252525251E-2</v>
      </c>
      <c r="IJ35" s="87">
        <v>5.735930735930736E-2</v>
      </c>
      <c r="IK35" s="87">
        <v>5.9523809523809534E-2</v>
      </c>
      <c r="IL35" s="87">
        <v>5.7936507936507939E-2</v>
      </c>
      <c r="IM35" s="85">
        <v>0</v>
      </c>
      <c r="IN35" s="86"/>
      <c r="IO35" s="87">
        <v>-0.6</v>
      </c>
      <c r="IP35" s="87">
        <v>-0.4</v>
      </c>
      <c r="IQ35" s="87">
        <v>-0.6</v>
      </c>
      <c r="IR35" s="87">
        <v>-0.4</v>
      </c>
      <c r="IS35" s="87">
        <v>-0.6</v>
      </c>
      <c r="IT35" s="87">
        <v>0</v>
      </c>
      <c r="IU35" s="86">
        <v>-0.2</v>
      </c>
      <c r="IV35" s="87">
        <v>0.6</v>
      </c>
      <c r="IW35" s="87">
        <v>0.8</v>
      </c>
      <c r="IX35" s="87">
        <v>0.6</v>
      </c>
      <c r="IY35" s="87">
        <v>0.2</v>
      </c>
      <c r="IZ35" s="87">
        <v>-0.6</v>
      </c>
      <c r="JA35" s="87">
        <v>0.6</v>
      </c>
      <c r="JB35" s="87">
        <v>0.2</v>
      </c>
      <c r="JC35" s="87">
        <v>-0.8</v>
      </c>
      <c r="JD35" s="87">
        <v>-0.2</v>
      </c>
      <c r="JE35" s="87">
        <v>0.4</v>
      </c>
      <c r="JF35" s="85">
        <v>0</v>
      </c>
      <c r="JG35" s="86"/>
      <c r="JH35" s="87">
        <v>1.3333333333333332E-2</v>
      </c>
      <c r="JI35" s="87">
        <v>1.3333333333333332E-2</v>
      </c>
      <c r="JJ35" s="87">
        <v>0.08</v>
      </c>
      <c r="JK35" s="87">
        <v>0.10666666666666666</v>
      </c>
      <c r="JL35" s="87">
        <v>0.21333333333333332</v>
      </c>
      <c r="JM35" s="87">
        <v>0.04</v>
      </c>
      <c r="JN35" s="87">
        <v>0.17333333333333334</v>
      </c>
      <c r="JO35" s="87">
        <v>0.22666666666666668</v>
      </c>
      <c r="JP35" s="87">
        <v>9.3333333333333324E-2</v>
      </c>
      <c r="JQ35" s="87">
        <v>3.9999999999999994E-2</v>
      </c>
      <c r="JR35" s="85">
        <v>0</v>
      </c>
      <c r="JS35" s="86"/>
      <c r="JT35" s="85">
        <v>0</v>
      </c>
      <c r="JU35" s="87">
        <v>0</v>
      </c>
      <c r="JV35" s="87">
        <v>0.4</v>
      </c>
      <c r="JW35" s="87">
        <v>0.2</v>
      </c>
      <c r="JX35" s="87">
        <v>0.8</v>
      </c>
      <c r="JY35" s="87">
        <v>0</v>
      </c>
      <c r="JZ35" s="87">
        <v>0</v>
      </c>
      <c r="KA35" s="87">
        <v>0.2</v>
      </c>
      <c r="KB35" s="87">
        <v>0</v>
      </c>
      <c r="KC35" s="87">
        <v>0.2</v>
      </c>
      <c r="KD35" s="85">
        <v>0</v>
      </c>
      <c r="KE35" s="86"/>
      <c r="KF35" s="85">
        <v>-0.8</v>
      </c>
      <c r="KG35" s="85">
        <v>-0.4</v>
      </c>
      <c r="KH35" s="85">
        <v>0.2</v>
      </c>
      <c r="KI35" s="85">
        <v>0.8</v>
      </c>
      <c r="KJ35" s="85">
        <v>0.2</v>
      </c>
      <c r="KK35" s="85">
        <v>-0.2</v>
      </c>
      <c r="KL35" s="85">
        <v>-0.2</v>
      </c>
      <c r="KM35" s="85">
        <v>0</v>
      </c>
      <c r="KN35" s="94">
        <v>0</v>
      </c>
      <c r="KO35" s="87">
        <v>0.4</v>
      </c>
      <c r="KP35" s="87">
        <v>0</v>
      </c>
      <c r="KQ35" s="87">
        <v>0</v>
      </c>
      <c r="KR35" s="87">
        <v>-0.2</v>
      </c>
      <c r="KS35" s="87">
        <v>0.4</v>
      </c>
      <c r="KT35" s="86">
        <v>0.2</v>
      </c>
      <c r="KU35" s="53">
        <v>0.30666666666666664</v>
      </c>
      <c r="KV35" s="53">
        <v>0.17333333333333334</v>
      </c>
      <c r="KW35" s="53">
        <v>0.21333333333333332</v>
      </c>
      <c r="KX35" s="53">
        <v>0.17333333333333334</v>
      </c>
      <c r="KY35" s="53">
        <v>0.13333333333333333</v>
      </c>
      <c r="KZ35" s="93">
        <v>0.30666666666666664</v>
      </c>
      <c r="LA35" s="93">
        <v>0.17333333333333334</v>
      </c>
      <c r="LB35" s="93">
        <v>0.21333333333333332</v>
      </c>
      <c r="LC35" s="93">
        <v>0.17333333333333334</v>
      </c>
      <c r="LD35" s="98">
        <v>0.13333333333333333</v>
      </c>
      <c r="LE35" s="87"/>
      <c r="LF35" s="87"/>
      <c r="LG35" s="87"/>
      <c r="LH35" s="87"/>
      <c r="LI35" s="87"/>
      <c r="LJ35" s="86"/>
      <c r="LK35" s="87"/>
      <c r="LL35" s="87"/>
      <c r="LM35" s="87"/>
      <c r="LN35" s="87"/>
      <c r="LO35" s="85"/>
      <c r="LP35" s="86"/>
      <c r="LQ35" s="87">
        <v>0</v>
      </c>
      <c r="LR35" s="87">
        <v>0.5</v>
      </c>
      <c r="LS35" s="87">
        <v>1</v>
      </c>
      <c r="LT35" s="87">
        <v>0</v>
      </c>
      <c r="LU35" s="87">
        <v>0.5</v>
      </c>
      <c r="LV35" s="87">
        <v>0</v>
      </c>
      <c r="LW35" s="87">
        <v>0</v>
      </c>
      <c r="LX35" s="85">
        <v>0</v>
      </c>
      <c r="LY35" s="85"/>
      <c r="LZ35" s="86"/>
      <c r="MA35" s="87"/>
      <c r="MB35" s="87"/>
      <c r="MC35" s="87"/>
      <c r="MD35" s="87"/>
      <c r="ME35" s="87"/>
      <c r="MF35" s="87"/>
      <c r="MG35" s="87"/>
      <c r="MH35" s="85"/>
      <c r="MI35" s="86"/>
      <c r="MJ35" s="87"/>
      <c r="MK35" s="87"/>
      <c r="ML35" s="87"/>
      <c r="MM35" s="87"/>
      <c r="MN35" s="87"/>
      <c r="MO35" s="86"/>
      <c r="MP35" s="87"/>
      <c r="MQ35" s="87"/>
      <c r="MR35" s="87"/>
      <c r="MS35" s="87"/>
      <c r="MT35" s="85"/>
      <c r="MU35" s="86"/>
      <c r="MV35" s="87">
        <v>0</v>
      </c>
      <c r="MW35" s="87">
        <v>0.5</v>
      </c>
      <c r="MX35" s="87">
        <v>0.5</v>
      </c>
      <c r="MY35" s="87">
        <v>0</v>
      </c>
      <c r="MZ35" s="87">
        <v>1</v>
      </c>
      <c r="NA35" s="87">
        <v>0</v>
      </c>
      <c r="NB35" s="87">
        <v>0</v>
      </c>
      <c r="NC35" s="85">
        <v>0</v>
      </c>
      <c r="ND35" s="86"/>
      <c r="NE35" s="85"/>
      <c r="NF35" s="87"/>
      <c r="NG35" s="87"/>
      <c r="NH35" s="87"/>
      <c r="NI35" s="87"/>
      <c r="NJ35" s="87"/>
      <c r="NK35" s="87"/>
      <c r="NL35" s="85"/>
      <c r="NM35" s="86"/>
      <c r="NN35" s="87"/>
      <c r="NO35" s="87"/>
      <c r="NP35" s="87"/>
      <c r="NQ35" s="87"/>
      <c r="NR35" s="87"/>
      <c r="NS35" s="86"/>
      <c r="NT35" s="87"/>
      <c r="NU35" s="87"/>
      <c r="NV35" s="87"/>
      <c r="NW35" s="87"/>
      <c r="NX35" s="85"/>
      <c r="NY35" s="86"/>
      <c r="NZ35" s="87"/>
      <c r="OA35" s="87"/>
      <c r="OB35" s="87"/>
      <c r="OC35" s="87"/>
      <c r="OD35" s="87"/>
      <c r="OE35" s="87"/>
      <c r="OF35" s="87"/>
      <c r="OG35" s="85"/>
      <c r="OH35" s="86"/>
      <c r="OI35" s="85"/>
      <c r="OJ35" s="87"/>
      <c r="OK35" s="87"/>
      <c r="OL35" s="87"/>
      <c r="OM35" s="87"/>
      <c r="ON35" s="87"/>
      <c r="OO35" s="87"/>
      <c r="OP35" s="85"/>
      <c r="OQ35" s="86"/>
      <c r="OR35" s="87"/>
      <c r="OS35" s="87"/>
      <c r="OT35" s="87"/>
      <c r="OU35" s="87"/>
      <c r="OV35" s="85"/>
      <c r="OW35" s="86"/>
      <c r="OX35" s="87"/>
      <c r="OY35" s="87"/>
      <c r="OZ35" s="87"/>
      <c r="PA35" s="87"/>
      <c r="PB35" s="85"/>
      <c r="PC35" s="86"/>
      <c r="PD35" s="87"/>
      <c r="PE35" s="87"/>
      <c r="PF35" s="87"/>
      <c r="PG35" s="87"/>
      <c r="PH35" s="87"/>
      <c r="PI35" s="87"/>
      <c r="PJ35" s="87"/>
      <c r="PK35" s="85"/>
      <c r="PL35" s="86"/>
      <c r="PM35" s="85"/>
      <c r="PN35" s="87"/>
      <c r="PO35" s="87"/>
      <c r="PP35" s="87"/>
      <c r="PQ35" s="87"/>
      <c r="PR35" s="87"/>
      <c r="PS35" s="87"/>
      <c r="PT35" s="85"/>
      <c r="PU35" s="86"/>
      <c r="PV35" s="87">
        <v>0.13333333333333333</v>
      </c>
      <c r="PW35" s="87">
        <v>0.13333333333333333</v>
      </c>
      <c r="PX35" s="87">
        <v>6.6666666666666666E-2</v>
      </c>
      <c r="PY35" s="87">
        <v>0.23333333333333334</v>
      </c>
      <c r="PZ35" s="87">
        <v>0.13333333333333333</v>
      </c>
      <c r="QA35" s="87">
        <v>0.16666666666666669</v>
      </c>
      <c r="QB35" s="87">
        <v>3.3333333333333333E-2</v>
      </c>
      <c r="QC35" s="85">
        <v>0.1</v>
      </c>
      <c r="QD35" s="86"/>
      <c r="QE35" s="85">
        <v>0</v>
      </c>
      <c r="QF35" s="87">
        <v>6.6666666666666666E-2</v>
      </c>
      <c r="QG35" s="87">
        <v>0</v>
      </c>
      <c r="QH35" s="87">
        <v>0.13333333333333333</v>
      </c>
      <c r="QI35" s="87">
        <v>0.3</v>
      </c>
      <c r="QJ35" s="87">
        <v>0.13333333333333333</v>
      </c>
      <c r="QK35" s="87">
        <v>0.36666666666666664</v>
      </c>
      <c r="QL35" s="85">
        <v>0</v>
      </c>
      <c r="QM35" s="86"/>
      <c r="QN35" s="87">
        <v>0.1</v>
      </c>
      <c r="QO35" s="87">
        <v>0.23333333333333334</v>
      </c>
      <c r="QP35" s="87">
        <v>0.30000000000000004</v>
      </c>
      <c r="QQ35" s="87">
        <v>0.1</v>
      </c>
      <c r="QR35" s="87">
        <v>3.3333333333333333E-2</v>
      </c>
      <c r="QS35" s="87">
        <v>0.23333333333333334</v>
      </c>
      <c r="QT35" s="87">
        <v>0</v>
      </c>
      <c r="QU35" s="85">
        <v>0</v>
      </c>
      <c r="QV35" s="17"/>
      <c r="QW35" s="49"/>
      <c r="QX35" s="19"/>
      <c r="QY35" s="19"/>
      <c r="QZ35" s="17"/>
      <c r="RA35" s="49"/>
      <c r="RB35" s="19"/>
      <c r="RC35" s="19"/>
      <c r="RD35" s="17"/>
      <c r="RE35" s="49"/>
      <c r="RF35" s="19"/>
      <c r="RG35" s="19"/>
      <c r="RH35" s="17"/>
      <c r="RI35" s="49"/>
      <c r="RJ35" s="19"/>
      <c r="RK35" s="19"/>
      <c r="RL35" s="17"/>
      <c r="RM35" s="363"/>
    </row>
    <row r="36" spans="1:481" s="105" customFormat="1" x14ac:dyDescent="0.25">
      <c r="A36" s="107">
        <v>42522</v>
      </c>
      <c r="B36" s="106"/>
      <c r="C36" s="54"/>
      <c r="D36" s="106"/>
      <c r="E36" s="59"/>
      <c r="F36" s="59"/>
      <c r="G36" s="54"/>
      <c r="H36" s="59"/>
      <c r="I36" s="59"/>
      <c r="J36" s="59"/>
      <c r="K36" s="59"/>
      <c r="L36" s="59"/>
      <c r="M36" s="59"/>
      <c r="N36" s="59"/>
      <c r="O36" s="59"/>
      <c r="P36" s="59"/>
      <c r="Q36" s="59"/>
      <c r="R36" s="59"/>
      <c r="S36" s="59"/>
      <c r="T36" s="59"/>
      <c r="U36" s="59"/>
      <c r="V36" s="59"/>
      <c r="W36" s="59"/>
      <c r="X36" s="106"/>
      <c r="Y36" s="59"/>
      <c r="Z36" s="59"/>
      <c r="AA36" s="59"/>
      <c r="AB36" s="94"/>
      <c r="AC36" s="87"/>
      <c r="AD36" s="87"/>
      <c r="AE36" s="87"/>
      <c r="AF36" s="87"/>
      <c r="AG36" s="87"/>
      <c r="AH36" s="87"/>
      <c r="AI36" s="87"/>
      <c r="AJ36" s="87"/>
      <c r="AK36" s="87"/>
      <c r="AL36" s="87"/>
      <c r="AM36" s="89"/>
      <c r="AN36" s="89"/>
      <c r="AO36" s="89"/>
      <c r="AP36" s="89"/>
      <c r="AQ36" s="89"/>
      <c r="AR36" s="89"/>
      <c r="AS36" s="89"/>
      <c r="AT36" s="89"/>
      <c r="AU36" s="89"/>
      <c r="AV36" s="89"/>
      <c r="AW36" s="95"/>
      <c r="AX36" s="106"/>
      <c r="AY36" s="59"/>
      <c r="AZ36" s="59"/>
      <c r="BA36" s="59"/>
      <c r="BB36" s="59"/>
      <c r="BC36" s="59"/>
      <c r="BD36" s="59"/>
      <c r="BE36" s="59"/>
      <c r="BF36" s="59"/>
      <c r="BG36" s="59"/>
      <c r="BH36" s="59"/>
      <c r="BI36" s="59"/>
      <c r="BJ36" s="59"/>
      <c r="BK36" s="59"/>
      <c r="BL36" s="59"/>
      <c r="BM36" s="59"/>
      <c r="BN36" s="59"/>
      <c r="BO36" s="59"/>
      <c r="BP36" s="59"/>
      <c r="BQ36" s="59"/>
      <c r="BR36" s="59"/>
      <c r="BS36" s="59"/>
      <c r="BT36" s="59"/>
      <c r="BU36" s="54"/>
      <c r="BV36" s="90">
        <v>1</v>
      </c>
      <c r="BW36" s="86">
        <v>0</v>
      </c>
      <c r="BX36" s="73">
        <v>0.39500000000000002</v>
      </c>
      <c r="BY36" s="73">
        <v>0.27999999999999997</v>
      </c>
      <c r="BZ36" s="73">
        <v>0.10000000000000002</v>
      </c>
      <c r="CA36" s="74">
        <v>0.22500000000000003</v>
      </c>
      <c r="CB36" s="87">
        <v>0.8</v>
      </c>
      <c r="CC36" s="87">
        <v>0</v>
      </c>
      <c r="CD36" s="87">
        <v>0.2</v>
      </c>
      <c r="CE36" s="87">
        <v>0</v>
      </c>
      <c r="CF36" s="87">
        <v>0.8</v>
      </c>
      <c r="CG36" s="87">
        <v>0.2</v>
      </c>
      <c r="CH36" s="87">
        <v>0</v>
      </c>
      <c r="CI36" s="87">
        <v>0</v>
      </c>
      <c r="CJ36" s="87">
        <v>1</v>
      </c>
      <c r="CK36" s="87">
        <v>0</v>
      </c>
      <c r="CL36" s="87">
        <v>0</v>
      </c>
      <c r="CM36" s="87">
        <v>0</v>
      </c>
      <c r="CN36" s="87">
        <v>0.8</v>
      </c>
      <c r="CO36" s="87">
        <v>0.2</v>
      </c>
      <c r="CP36" s="87">
        <v>0</v>
      </c>
      <c r="CQ36" s="86">
        <v>0</v>
      </c>
      <c r="CR36" s="89">
        <v>-0.2</v>
      </c>
      <c r="CS36" s="89">
        <v>-0.6</v>
      </c>
      <c r="CT36" s="89">
        <v>-0.6</v>
      </c>
      <c r="CU36" s="95">
        <v>-0.4</v>
      </c>
      <c r="CV36" s="87">
        <v>0.5</v>
      </c>
      <c r="CW36" s="87">
        <v>0</v>
      </c>
      <c r="CX36" s="87">
        <v>0</v>
      </c>
      <c r="CY36" s="87">
        <v>0</v>
      </c>
      <c r="CZ36" s="87">
        <v>0</v>
      </c>
      <c r="DA36" s="87">
        <v>0.1</v>
      </c>
      <c r="DB36" s="87">
        <v>0.1</v>
      </c>
      <c r="DC36" s="87">
        <v>0</v>
      </c>
      <c r="DD36" s="87">
        <v>0.2</v>
      </c>
      <c r="DE36" s="87">
        <v>0.1</v>
      </c>
      <c r="DF36" s="87">
        <v>0</v>
      </c>
      <c r="DG36" s="89">
        <v>1</v>
      </c>
      <c r="DH36" s="89">
        <v>0</v>
      </c>
      <c r="DI36" s="89">
        <v>0</v>
      </c>
      <c r="DJ36" s="89">
        <v>0</v>
      </c>
      <c r="DK36" s="89">
        <v>0</v>
      </c>
      <c r="DL36" s="89">
        <v>0.2</v>
      </c>
      <c r="DM36" s="89">
        <v>0.2</v>
      </c>
      <c r="DN36" s="89">
        <v>0</v>
      </c>
      <c r="DO36" s="89">
        <v>0.4</v>
      </c>
      <c r="DP36" s="89">
        <v>0.2</v>
      </c>
      <c r="DQ36" s="95">
        <v>0</v>
      </c>
      <c r="DR36" s="89">
        <v>0.1</v>
      </c>
      <c r="DS36" s="89">
        <v>0.3</v>
      </c>
      <c r="DT36" s="89">
        <v>0</v>
      </c>
      <c r="DU36" s="89">
        <v>0.1</v>
      </c>
      <c r="DV36" s="89">
        <v>0</v>
      </c>
      <c r="DW36" s="89">
        <v>0</v>
      </c>
      <c r="DX36" s="89">
        <v>0.1</v>
      </c>
      <c r="DY36" s="89">
        <v>0</v>
      </c>
      <c r="DZ36" s="89">
        <v>0</v>
      </c>
      <c r="EA36" s="89">
        <v>0</v>
      </c>
      <c r="EB36" s="89">
        <v>0.4</v>
      </c>
      <c r="EC36" s="89">
        <v>0</v>
      </c>
      <c r="ED36" s="87">
        <v>0.2</v>
      </c>
      <c r="EE36" s="89">
        <v>0.6</v>
      </c>
      <c r="EF36" s="89">
        <v>0</v>
      </c>
      <c r="EG36" s="89">
        <v>0.2</v>
      </c>
      <c r="EH36" s="89">
        <v>0</v>
      </c>
      <c r="EI36" s="89">
        <v>0</v>
      </c>
      <c r="EJ36" s="89">
        <v>0.2</v>
      </c>
      <c r="EK36" s="89">
        <v>0</v>
      </c>
      <c r="EL36" s="89">
        <v>0</v>
      </c>
      <c r="EM36" s="89">
        <v>0</v>
      </c>
      <c r="EN36" s="89">
        <v>0.8</v>
      </c>
      <c r="EO36" s="95">
        <v>0</v>
      </c>
      <c r="EP36" s="87">
        <v>8.3333333333333329E-2</v>
      </c>
      <c r="EQ36" s="87">
        <v>0.5</v>
      </c>
      <c r="ER36" s="87">
        <v>4.1666666666666664E-2</v>
      </c>
      <c r="ES36" s="87">
        <v>4.1666666666666664E-2</v>
      </c>
      <c r="ET36" s="87">
        <v>0</v>
      </c>
      <c r="EU36" s="87">
        <v>0.20833333333333331</v>
      </c>
      <c r="EV36" s="87">
        <v>4.1666666666666664E-2</v>
      </c>
      <c r="EW36" s="87">
        <v>0</v>
      </c>
      <c r="EX36" s="87">
        <v>0</v>
      </c>
      <c r="EY36" s="87">
        <v>8.3333333333333329E-2</v>
      </c>
      <c r="EZ36" s="87">
        <v>0</v>
      </c>
      <c r="FA36" s="87">
        <v>0</v>
      </c>
      <c r="FB36" s="87">
        <v>0</v>
      </c>
      <c r="FC36" s="89">
        <v>0</v>
      </c>
      <c r="FD36" s="89">
        <v>0.44444444444444442</v>
      </c>
      <c r="FE36" s="89">
        <v>5.5555555555555552E-2</v>
      </c>
      <c r="FF36" s="89">
        <v>0.16666666666666666</v>
      </c>
      <c r="FG36" s="89">
        <v>0</v>
      </c>
      <c r="FH36" s="89">
        <v>5.5555555555555552E-2</v>
      </c>
      <c r="FI36" s="89">
        <v>0</v>
      </c>
      <c r="FJ36" s="89">
        <v>0</v>
      </c>
      <c r="FK36" s="89">
        <v>0</v>
      </c>
      <c r="FL36" s="89">
        <v>0.1111111111111111</v>
      </c>
      <c r="FM36" s="89">
        <v>5.5555555555555552E-2</v>
      </c>
      <c r="FN36" s="89">
        <v>0</v>
      </c>
      <c r="FO36" s="95">
        <v>0.1111111111111111</v>
      </c>
      <c r="FP36" s="89">
        <v>7.1428571428571438E-2</v>
      </c>
      <c r="FQ36" s="89">
        <v>0.35714285714285715</v>
      </c>
      <c r="FR36" s="89">
        <v>0.26190476190476197</v>
      </c>
      <c r="FS36" s="89">
        <v>0.16666666666666669</v>
      </c>
      <c r="FT36" s="89">
        <v>0.14285714285714288</v>
      </c>
      <c r="FU36" s="89">
        <v>0</v>
      </c>
      <c r="FV36" s="89">
        <v>7.1428571428571425E-2</v>
      </c>
      <c r="FW36" s="89">
        <v>0.3571428571428571</v>
      </c>
      <c r="FX36" s="89">
        <v>0.26190476190476192</v>
      </c>
      <c r="FY36" s="89">
        <v>0.16666666666666666</v>
      </c>
      <c r="FZ36" s="89">
        <v>0.14285714285714285</v>
      </c>
      <c r="GA36" s="95">
        <v>0</v>
      </c>
      <c r="GB36" s="59">
        <v>0.10666666666666666</v>
      </c>
      <c r="GC36" s="59">
        <v>0</v>
      </c>
      <c r="GD36" s="59">
        <v>9.3333333333333324E-2</v>
      </c>
      <c r="GE36" s="59">
        <v>0.28000000000000003</v>
      </c>
      <c r="GF36" s="59">
        <v>0.13333333333333333</v>
      </c>
      <c r="GG36" s="59">
        <v>0</v>
      </c>
      <c r="GH36" s="59">
        <v>2.6666666666666665E-2</v>
      </c>
      <c r="GI36" s="59">
        <v>0.14666666666666667</v>
      </c>
      <c r="GJ36" s="59">
        <v>0</v>
      </c>
      <c r="GK36" s="59">
        <v>9.3333333333333338E-2</v>
      </c>
      <c r="GL36" s="59">
        <v>2.6666666666666665E-2</v>
      </c>
      <c r="GM36" s="59">
        <v>5.333333333333333E-2</v>
      </c>
      <c r="GN36" s="59">
        <v>0</v>
      </c>
      <c r="GO36" s="59">
        <v>3.9999999999999994E-2</v>
      </c>
      <c r="GP36" s="59">
        <v>0</v>
      </c>
      <c r="GQ36" s="96"/>
      <c r="GR36" s="89"/>
      <c r="GS36" s="95"/>
      <c r="GT36" s="89">
        <v>0.3</v>
      </c>
      <c r="GU36" s="89">
        <v>0.16666666666666669</v>
      </c>
      <c r="GV36" s="89">
        <v>0</v>
      </c>
      <c r="GW36" s="89">
        <v>0.16666666666666669</v>
      </c>
      <c r="GX36" s="89">
        <v>0</v>
      </c>
      <c r="GY36" s="89">
        <v>0.26666666666666666</v>
      </c>
      <c r="GZ36" s="89">
        <v>3.3333333333333333E-2</v>
      </c>
      <c r="HA36" s="95">
        <v>6.6666666666666666E-2</v>
      </c>
      <c r="HB36" s="87">
        <v>2.6666666666666665E-2</v>
      </c>
      <c r="HC36" s="87">
        <v>0</v>
      </c>
      <c r="HD36" s="87">
        <v>2.6666666666666665E-2</v>
      </c>
      <c r="HE36" s="87">
        <v>2.6666666666666665E-2</v>
      </c>
      <c r="HF36" s="87">
        <v>0</v>
      </c>
      <c r="HG36" s="87">
        <v>0</v>
      </c>
      <c r="HH36" s="87">
        <v>0</v>
      </c>
      <c r="HI36" s="87">
        <v>0.30666666666666664</v>
      </c>
      <c r="HJ36" s="87">
        <v>0.10666666666666666</v>
      </c>
      <c r="HK36" s="87">
        <v>3.9999999999999994E-2</v>
      </c>
      <c r="HL36" s="87">
        <v>0.24</v>
      </c>
      <c r="HM36" s="87">
        <v>0</v>
      </c>
      <c r="HN36" s="87">
        <v>0.22666666666666668</v>
      </c>
      <c r="HO36" s="87">
        <v>0</v>
      </c>
      <c r="HP36" s="85">
        <v>0</v>
      </c>
      <c r="HQ36" s="86"/>
      <c r="HR36" s="87">
        <v>0.4</v>
      </c>
      <c r="HS36" s="87">
        <v>0</v>
      </c>
      <c r="HT36" s="87">
        <v>0</v>
      </c>
      <c r="HU36" s="87">
        <v>0</v>
      </c>
      <c r="HV36" s="87">
        <v>0.8</v>
      </c>
      <c r="HW36" s="87">
        <v>0.2</v>
      </c>
      <c r="HX36" s="86">
        <v>0</v>
      </c>
      <c r="HY36" s="87">
        <v>0.12142857142857143</v>
      </c>
      <c r="HZ36" s="87">
        <v>8.9285714285714274E-2</v>
      </c>
      <c r="IA36" s="87">
        <v>5.0793650793650794E-2</v>
      </c>
      <c r="IB36" s="87">
        <v>6.0317460317460318E-2</v>
      </c>
      <c r="IC36" s="87">
        <v>0.20833333333333331</v>
      </c>
      <c r="ID36" s="87">
        <v>4.4257703081232495E-2</v>
      </c>
      <c r="IE36" s="87">
        <v>4.5938375350140059E-2</v>
      </c>
      <c r="IF36" s="87">
        <v>4.9112978524743237E-2</v>
      </c>
      <c r="IG36" s="87">
        <v>5.5462184873949584E-2</v>
      </c>
      <c r="IH36" s="87">
        <v>4.2577030812324931E-2</v>
      </c>
      <c r="II36" s="87">
        <v>6.0317460317460318E-2</v>
      </c>
      <c r="IJ36" s="87">
        <v>6.4985994397759109E-2</v>
      </c>
      <c r="IK36" s="87">
        <v>3.9215686274509803E-2</v>
      </c>
      <c r="IL36" s="87">
        <v>6.0130718954248374E-2</v>
      </c>
      <c r="IM36" s="85">
        <v>7.8431372549019607E-3</v>
      </c>
      <c r="IN36" s="86"/>
      <c r="IO36" s="89">
        <v>-0.4</v>
      </c>
      <c r="IP36" s="89">
        <v>0</v>
      </c>
      <c r="IQ36" s="89">
        <v>0</v>
      </c>
      <c r="IR36" s="89">
        <v>0</v>
      </c>
      <c r="IS36" s="89">
        <v>-0.4</v>
      </c>
      <c r="IT36" s="89">
        <v>0.2</v>
      </c>
      <c r="IU36" s="95">
        <v>-0.2</v>
      </c>
      <c r="IV36" s="87">
        <v>0</v>
      </c>
      <c r="IW36" s="87">
        <v>-0.4</v>
      </c>
      <c r="IX36" s="87">
        <v>-0.4</v>
      </c>
      <c r="IY36" s="87">
        <v>0.4</v>
      </c>
      <c r="IZ36" s="87">
        <v>0.2</v>
      </c>
      <c r="JA36" s="87">
        <v>0.2</v>
      </c>
      <c r="JB36" s="87">
        <v>0.6</v>
      </c>
      <c r="JC36" s="87">
        <v>-0.2</v>
      </c>
      <c r="JD36" s="87">
        <v>0</v>
      </c>
      <c r="JE36" s="87">
        <v>0</v>
      </c>
      <c r="JF36" s="85">
        <v>0</v>
      </c>
      <c r="JG36" s="86"/>
      <c r="JH36" s="87">
        <v>0</v>
      </c>
      <c r="JI36" s="87">
        <v>1.3333333333333332E-2</v>
      </c>
      <c r="JJ36" s="87">
        <v>3.9999999999999994E-2</v>
      </c>
      <c r="JK36" s="87">
        <v>0.14666666666666667</v>
      </c>
      <c r="JL36" s="87">
        <v>0.29333333333333333</v>
      </c>
      <c r="JM36" s="87">
        <v>0</v>
      </c>
      <c r="JN36" s="87">
        <v>0.13333333333333333</v>
      </c>
      <c r="JO36" s="87">
        <v>0.2</v>
      </c>
      <c r="JP36" s="87">
        <v>0.12</v>
      </c>
      <c r="JQ36" s="87">
        <v>5.333333333333333E-2</v>
      </c>
      <c r="JR36" s="85">
        <v>0</v>
      </c>
      <c r="JS36" s="86"/>
      <c r="JT36" s="85">
        <v>0</v>
      </c>
      <c r="JU36" s="87">
        <v>0.2</v>
      </c>
      <c r="JV36" s="87">
        <v>0.2</v>
      </c>
      <c r="JW36" s="87">
        <v>0.4</v>
      </c>
      <c r="JX36" s="87">
        <v>1</v>
      </c>
      <c r="JY36" s="87">
        <v>0</v>
      </c>
      <c r="JZ36" s="87">
        <v>0.2</v>
      </c>
      <c r="KA36" s="87">
        <v>0</v>
      </c>
      <c r="KB36" s="87">
        <v>0.2</v>
      </c>
      <c r="KC36" s="87">
        <v>0.2</v>
      </c>
      <c r="KD36" s="85">
        <v>0</v>
      </c>
      <c r="KE36" s="86"/>
      <c r="KF36" s="85">
        <v>-0.6</v>
      </c>
      <c r="KG36" s="85">
        <v>-0.2</v>
      </c>
      <c r="KH36" s="85">
        <v>0.4</v>
      </c>
      <c r="KI36" s="85">
        <v>0.8</v>
      </c>
      <c r="KJ36" s="85">
        <v>0</v>
      </c>
      <c r="KK36" s="85">
        <v>-0.25</v>
      </c>
      <c r="KL36" s="85">
        <v>0</v>
      </c>
      <c r="KM36" s="85">
        <v>0</v>
      </c>
      <c r="KN36" s="94">
        <v>-0.2</v>
      </c>
      <c r="KO36" s="87">
        <v>0</v>
      </c>
      <c r="KP36" s="87">
        <v>0.4</v>
      </c>
      <c r="KQ36" s="87">
        <v>0.2</v>
      </c>
      <c r="KR36" s="87">
        <v>0.2</v>
      </c>
      <c r="KS36" s="87">
        <v>0.4</v>
      </c>
      <c r="KT36" s="86">
        <v>0</v>
      </c>
      <c r="KU36" s="53">
        <v>0.27999999999999997</v>
      </c>
      <c r="KV36" s="53">
        <v>0.17333333333333334</v>
      </c>
      <c r="KW36" s="53">
        <v>0.29333333333333333</v>
      </c>
      <c r="KX36" s="53">
        <v>0.1866666666666667</v>
      </c>
      <c r="KY36" s="53">
        <v>6.6666666666666666E-2</v>
      </c>
      <c r="KZ36" s="93">
        <v>0.27999999999999997</v>
      </c>
      <c r="LA36" s="93">
        <v>0.17333333333333334</v>
      </c>
      <c r="LB36" s="93">
        <v>0.29333333333333333</v>
      </c>
      <c r="LC36" s="93">
        <v>0.1866666666666667</v>
      </c>
      <c r="LD36" s="98">
        <v>6.6666666666666666E-2</v>
      </c>
      <c r="LE36" s="87"/>
      <c r="LF36" s="87"/>
      <c r="LG36" s="87"/>
      <c r="LH36" s="87"/>
      <c r="LI36" s="87"/>
      <c r="LJ36" s="86"/>
      <c r="LK36" s="87"/>
      <c r="LL36" s="87"/>
      <c r="LM36" s="87"/>
      <c r="LN36" s="87"/>
      <c r="LO36" s="85"/>
      <c r="LP36" s="86"/>
      <c r="LQ36" s="87">
        <v>0</v>
      </c>
      <c r="LR36" s="87">
        <v>1</v>
      </c>
      <c r="LS36" s="87">
        <v>0.5</v>
      </c>
      <c r="LT36" s="87">
        <v>0</v>
      </c>
      <c r="LU36" s="87">
        <v>0.5</v>
      </c>
      <c r="LV36" s="87">
        <v>0.5</v>
      </c>
      <c r="LW36" s="87">
        <v>0.5</v>
      </c>
      <c r="LX36" s="85">
        <v>0</v>
      </c>
      <c r="LY36" s="85"/>
      <c r="LZ36" s="86"/>
      <c r="MA36" s="87"/>
      <c r="MB36" s="87"/>
      <c r="MC36" s="87"/>
      <c r="MD36" s="87"/>
      <c r="ME36" s="87"/>
      <c r="MF36" s="87"/>
      <c r="MG36" s="87"/>
      <c r="MH36" s="85"/>
      <c r="MI36" s="86"/>
      <c r="MJ36" s="87"/>
      <c r="MK36" s="87"/>
      <c r="ML36" s="87"/>
      <c r="MM36" s="87"/>
      <c r="MN36" s="87"/>
      <c r="MO36" s="86"/>
      <c r="MP36" s="87"/>
      <c r="MQ36" s="87"/>
      <c r="MR36" s="87"/>
      <c r="MS36" s="87"/>
      <c r="MT36" s="85"/>
      <c r="MU36" s="86"/>
      <c r="MV36" s="87">
        <v>0</v>
      </c>
      <c r="MW36" s="87">
        <v>1</v>
      </c>
      <c r="MX36" s="87">
        <v>0</v>
      </c>
      <c r="MY36" s="87">
        <v>0</v>
      </c>
      <c r="MZ36" s="87">
        <v>0</v>
      </c>
      <c r="NA36" s="87">
        <v>1</v>
      </c>
      <c r="NB36" s="87">
        <v>0</v>
      </c>
      <c r="NC36" s="85">
        <v>0</v>
      </c>
      <c r="ND36" s="86"/>
      <c r="NE36" s="85"/>
      <c r="NF36" s="87"/>
      <c r="NG36" s="87"/>
      <c r="NH36" s="87"/>
      <c r="NI36" s="87"/>
      <c r="NJ36" s="87"/>
      <c r="NK36" s="87"/>
      <c r="NL36" s="85"/>
      <c r="NM36" s="86"/>
      <c r="NN36" s="87"/>
      <c r="NO36" s="87"/>
      <c r="NP36" s="87"/>
      <c r="NQ36" s="87"/>
      <c r="NR36" s="87"/>
      <c r="NS36" s="86"/>
      <c r="NT36" s="87"/>
      <c r="NU36" s="87"/>
      <c r="NV36" s="87"/>
      <c r="NW36" s="87"/>
      <c r="NX36" s="85"/>
      <c r="NY36" s="86"/>
      <c r="NZ36" s="87"/>
      <c r="OA36" s="87"/>
      <c r="OB36" s="87"/>
      <c r="OC36" s="87"/>
      <c r="OD36" s="87"/>
      <c r="OE36" s="87"/>
      <c r="OF36" s="87"/>
      <c r="OG36" s="85"/>
      <c r="OH36" s="86"/>
      <c r="OI36" s="85"/>
      <c r="OJ36" s="87"/>
      <c r="OK36" s="87"/>
      <c r="OL36" s="87"/>
      <c r="OM36" s="87"/>
      <c r="ON36" s="87"/>
      <c r="OO36" s="87"/>
      <c r="OP36" s="85"/>
      <c r="OQ36" s="86"/>
      <c r="OR36" s="87"/>
      <c r="OS36" s="87"/>
      <c r="OT36" s="87"/>
      <c r="OU36" s="87"/>
      <c r="OV36" s="85"/>
      <c r="OW36" s="86"/>
      <c r="OX36" s="87"/>
      <c r="OY36" s="87"/>
      <c r="OZ36" s="87"/>
      <c r="PA36" s="87"/>
      <c r="PB36" s="85"/>
      <c r="PC36" s="86"/>
      <c r="PD36" s="87"/>
      <c r="PE36" s="87"/>
      <c r="PF36" s="87"/>
      <c r="PG36" s="87"/>
      <c r="PH36" s="87"/>
      <c r="PI36" s="87"/>
      <c r="PJ36" s="87"/>
      <c r="PK36" s="85"/>
      <c r="PL36" s="86"/>
      <c r="PM36" s="85"/>
      <c r="PN36" s="87"/>
      <c r="PO36" s="87"/>
      <c r="PP36" s="87"/>
      <c r="PQ36" s="87"/>
      <c r="PR36" s="87"/>
      <c r="PS36" s="87"/>
      <c r="PT36" s="85"/>
      <c r="PU36" s="86"/>
      <c r="PV36" s="87">
        <v>0.3</v>
      </c>
      <c r="PW36" s="87">
        <v>0</v>
      </c>
      <c r="PX36" s="87">
        <v>0.1</v>
      </c>
      <c r="PY36" s="87">
        <v>0.2</v>
      </c>
      <c r="PZ36" s="87">
        <v>0</v>
      </c>
      <c r="QA36" s="87">
        <v>0.23333333333333334</v>
      </c>
      <c r="QB36" s="87">
        <v>0.13333333333333333</v>
      </c>
      <c r="QC36" s="85">
        <v>3.3333333333333333E-2</v>
      </c>
      <c r="QD36" s="86"/>
      <c r="QE36" s="85">
        <v>0</v>
      </c>
      <c r="QF36" s="87">
        <v>3.3333333333333333E-2</v>
      </c>
      <c r="QG36" s="87">
        <v>0.1</v>
      </c>
      <c r="QH36" s="87">
        <v>0.16666666666666669</v>
      </c>
      <c r="QI36" s="87">
        <v>0.26666666666666666</v>
      </c>
      <c r="QJ36" s="87">
        <v>0.16666666666666669</v>
      </c>
      <c r="QK36" s="87">
        <v>0.26666666666666666</v>
      </c>
      <c r="QL36" s="85">
        <v>0</v>
      </c>
      <c r="QM36" s="86"/>
      <c r="QN36" s="87">
        <v>0.16666666666666669</v>
      </c>
      <c r="QO36" s="87">
        <v>0.2</v>
      </c>
      <c r="QP36" s="87">
        <v>0.3</v>
      </c>
      <c r="QQ36" s="87">
        <v>0</v>
      </c>
      <c r="QR36" s="87">
        <v>0.1</v>
      </c>
      <c r="QS36" s="87">
        <v>0.23333333333333334</v>
      </c>
      <c r="QT36" s="87">
        <v>0</v>
      </c>
      <c r="QU36" s="85">
        <v>0</v>
      </c>
      <c r="QV36" s="17"/>
      <c r="QW36" s="49"/>
      <c r="QX36" s="19"/>
      <c r="QY36" s="19"/>
      <c r="QZ36" s="17"/>
      <c r="RA36" s="49"/>
      <c r="RB36" s="19"/>
      <c r="RC36" s="19"/>
      <c r="RD36" s="17"/>
      <c r="RE36" s="49"/>
      <c r="RF36" s="19"/>
      <c r="RG36" s="19"/>
      <c r="RH36" s="17"/>
      <c r="RI36" s="49"/>
      <c r="RJ36" s="19"/>
      <c r="RK36" s="19"/>
      <c r="RL36" s="17"/>
      <c r="RM36" s="362"/>
    </row>
    <row r="37" spans="1:481" s="55" customFormat="1" x14ac:dyDescent="0.25">
      <c r="A37" s="91">
        <v>42614</v>
      </c>
      <c r="B37" s="99"/>
      <c r="C37" s="98"/>
      <c r="D37" s="99"/>
      <c r="E37" s="92"/>
      <c r="F37" s="92"/>
      <c r="G37" s="98"/>
      <c r="H37" s="92"/>
      <c r="I37" s="92"/>
      <c r="J37" s="92"/>
      <c r="K37" s="92"/>
      <c r="L37" s="92"/>
      <c r="M37" s="92"/>
      <c r="N37" s="92"/>
      <c r="O37" s="92"/>
      <c r="P37" s="92"/>
      <c r="Q37" s="92"/>
      <c r="R37" s="92"/>
      <c r="S37" s="92"/>
      <c r="T37" s="92"/>
      <c r="U37" s="92"/>
      <c r="V37" s="92"/>
      <c r="W37" s="92"/>
      <c r="X37" s="99"/>
      <c r="Y37" s="92"/>
      <c r="Z37" s="92"/>
      <c r="AA37" s="92"/>
      <c r="AB37" s="94"/>
      <c r="AC37" s="87"/>
      <c r="AD37" s="87"/>
      <c r="AE37" s="87"/>
      <c r="AF37" s="87"/>
      <c r="AG37" s="87"/>
      <c r="AH37" s="87"/>
      <c r="AI37" s="87"/>
      <c r="AJ37" s="87"/>
      <c r="AK37" s="87"/>
      <c r="AL37" s="87"/>
      <c r="AM37" s="87"/>
      <c r="AN37" s="87"/>
      <c r="AO37" s="87"/>
      <c r="AP37" s="87"/>
      <c r="AQ37" s="87"/>
      <c r="AR37" s="87"/>
      <c r="AS37" s="87"/>
      <c r="AT37" s="87"/>
      <c r="AU37" s="87"/>
      <c r="AV37" s="87"/>
      <c r="AW37" s="86"/>
      <c r="AX37" s="99"/>
      <c r="AY37" s="92"/>
      <c r="AZ37" s="92"/>
      <c r="BA37" s="92"/>
      <c r="BB37" s="92"/>
      <c r="BC37" s="92"/>
      <c r="BD37" s="92"/>
      <c r="BE37" s="92"/>
      <c r="BF37" s="92"/>
      <c r="BG37" s="92"/>
      <c r="BH37" s="92"/>
      <c r="BI37" s="92"/>
      <c r="BJ37" s="92"/>
      <c r="BK37" s="92"/>
      <c r="BL37" s="92"/>
      <c r="BM37" s="92"/>
      <c r="BN37" s="92"/>
      <c r="BO37" s="92"/>
      <c r="BP37" s="92"/>
      <c r="BQ37" s="92"/>
      <c r="BR37" s="92"/>
      <c r="BS37" s="92"/>
      <c r="BT37" s="92"/>
      <c r="BU37" s="98"/>
      <c r="BV37" s="90">
        <v>1</v>
      </c>
      <c r="BW37" s="86">
        <v>0</v>
      </c>
      <c r="BX37" s="73">
        <v>0.4</v>
      </c>
      <c r="BY37" s="73">
        <v>0.3</v>
      </c>
      <c r="BZ37" s="73">
        <v>0.10000000000000002</v>
      </c>
      <c r="CA37" s="74">
        <v>0.20000000000000004</v>
      </c>
      <c r="CB37" s="87">
        <v>0.75</v>
      </c>
      <c r="CC37" s="87">
        <v>0</v>
      </c>
      <c r="CD37" s="87">
        <v>0.25</v>
      </c>
      <c r="CE37" s="87">
        <v>0</v>
      </c>
      <c r="CF37" s="87">
        <v>0.75</v>
      </c>
      <c r="CG37" s="87">
        <v>0.25</v>
      </c>
      <c r="CH37" s="87">
        <v>0</v>
      </c>
      <c r="CI37" s="87">
        <v>0</v>
      </c>
      <c r="CJ37" s="87">
        <v>0.75</v>
      </c>
      <c r="CK37" s="87">
        <v>0</v>
      </c>
      <c r="CL37" s="87">
        <v>0.25</v>
      </c>
      <c r="CM37" s="87">
        <v>0</v>
      </c>
      <c r="CN37" s="87">
        <v>0.75</v>
      </c>
      <c r="CO37" s="87">
        <v>0.25</v>
      </c>
      <c r="CP37" s="87">
        <v>0</v>
      </c>
      <c r="CQ37" s="86">
        <v>0</v>
      </c>
      <c r="CR37" s="87">
        <v>0.25</v>
      </c>
      <c r="CS37" s="87">
        <v>0</v>
      </c>
      <c r="CT37" s="87">
        <v>-0.5</v>
      </c>
      <c r="CU37" s="86">
        <v>-0.25</v>
      </c>
      <c r="CV37" s="87">
        <v>0.36363636363636365</v>
      </c>
      <c r="CW37" s="87">
        <v>0</v>
      </c>
      <c r="CX37" s="87">
        <v>0</v>
      </c>
      <c r="CY37" s="87">
        <v>9.0909090909090912E-2</v>
      </c>
      <c r="CZ37" s="87">
        <v>0</v>
      </c>
      <c r="DA37" s="87">
        <v>0.18181818181818182</v>
      </c>
      <c r="DB37" s="87">
        <v>0</v>
      </c>
      <c r="DC37" s="87">
        <v>9.0909090909090912E-2</v>
      </c>
      <c r="DD37" s="87">
        <v>0.18181818181818182</v>
      </c>
      <c r="DE37" s="87">
        <v>9.0909090909090912E-2</v>
      </c>
      <c r="DF37" s="87">
        <v>0</v>
      </c>
      <c r="DG37" s="87">
        <v>1</v>
      </c>
      <c r="DH37" s="87">
        <v>0</v>
      </c>
      <c r="DI37" s="87">
        <v>0</v>
      </c>
      <c r="DJ37" s="87">
        <v>0.25</v>
      </c>
      <c r="DK37" s="87">
        <v>0</v>
      </c>
      <c r="DL37" s="87">
        <v>0.5</v>
      </c>
      <c r="DM37" s="87">
        <v>0</v>
      </c>
      <c r="DN37" s="87">
        <v>0.25</v>
      </c>
      <c r="DO37" s="87">
        <v>0.5</v>
      </c>
      <c r="DP37" s="87">
        <v>0.25</v>
      </c>
      <c r="DQ37" s="86">
        <v>0</v>
      </c>
      <c r="DR37" s="87">
        <v>0</v>
      </c>
      <c r="DS37" s="87">
        <v>0.22222222222222221</v>
      </c>
      <c r="DT37" s="87">
        <v>0.22222222222222221</v>
      </c>
      <c r="DU37" s="87">
        <v>0.1111111111111111</v>
      </c>
      <c r="DV37" s="87">
        <v>0</v>
      </c>
      <c r="DW37" s="87">
        <v>0</v>
      </c>
      <c r="DX37" s="87">
        <v>0.1111111111111111</v>
      </c>
      <c r="DY37" s="87">
        <v>0</v>
      </c>
      <c r="DZ37" s="87">
        <v>0</v>
      </c>
      <c r="EA37" s="87">
        <v>0.1111111111111111</v>
      </c>
      <c r="EB37" s="87">
        <v>0.22222222222222221</v>
      </c>
      <c r="EC37" s="87">
        <v>0</v>
      </c>
      <c r="ED37" s="87">
        <v>0</v>
      </c>
      <c r="EE37" s="87">
        <v>0.5</v>
      </c>
      <c r="EF37" s="87">
        <v>0.5</v>
      </c>
      <c r="EG37" s="87">
        <v>0.25</v>
      </c>
      <c r="EH37" s="87">
        <v>0</v>
      </c>
      <c r="EI37" s="87">
        <v>0</v>
      </c>
      <c r="EJ37" s="87">
        <v>0.25</v>
      </c>
      <c r="EK37" s="87">
        <v>0</v>
      </c>
      <c r="EL37" s="87">
        <v>0</v>
      </c>
      <c r="EM37" s="87">
        <v>0.25</v>
      </c>
      <c r="EN37" s="87">
        <v>0.5</v>
      </c>
      <c r="EO37" s="86">
        <v>0</v>
      </c>
      <c r="EP37" s="87">
        <v>0</v>
      </c>
      <c r="EQ37" s="87">
        <v>0.5</v>
      </c>
      <c r="ER37" s="87">
        <v>0</v>
      </c>
      <c r="ES37" s="87">
        <v>0.125</v>
      </c>
      <c r="ET37" s="87">
        <v>0</v>
      </c>
      <c r="EU37" s="87">
        <v>0.16666666666666666</v>
      </c>
      <c r="EV37" s="87">
        <v>8.3333333333333329E-2</v>
      </c>
      <c r="EW37" s="87">
        <v>0</v>
      </c>
      <c r="EX37" s="87">
        <v>4.1666666666666664E-2</v>
      </c>
      <c r="EY37" s="87">
        <v>8.3333333333333329E-2</v>
      </c>
      <c r="EZ37" s="87">
        <v>0</v>
      </c>
      <c r="FA37" s="87">
        <v>0</v>
      </c>
      <c r="FB37" s="87">
        <v>0</v>
      </c>
      <c r="FC37" s="87">
        <v>0</v>
      </c>
      <c r="FD37" s="87">
        <v>0</v>
      </c>
      <c r="FE37" s="87">
        <v>0</v>
      </c>
      <c r="FF37" s="87">
        <v>0</v>
      </c>
      <c r="FG37" s="87">
        <v>0</v>
      </c>
      <c r="FH37" s="87">
        <v>0</v>
      </c>
      <c r="FI37" s="87">
        <v>0</v>
      </c>
      <c r="FJ37" s="87">
        <v>0</v>
      </c>
      <c r="FK37" s="87">
        <v>0</v>
      </c>
      <c r="FL37" s="87">
        <v>0</v>
      </c>
      <c r="FM37" s="87">
        <v>0</v>
      </c>
      <c r="FN37" s="87">
        <v>0</v>
      </c>
      <c r="FO37" s="86">
        <v>0</v>
      </c>
      <c r="FP37" s="87">
        <v>0.25000000000000006</v>
      </c>
      <c r="FQ37" s="87">
        <v>0.3888888888888889</v>
      </c>
      <c r="FR37" s="87">
        <v>0.36111111111111105</v>
      </c>
      <c r="FS37" s="87">
        <v>0</v>
      </c>
      <c r="FT37" s="87">
        <v>0</v>
      </c>
      <c r="FU37" s="87">
        <v>0</v>
      </c>
      <c r="FV37" s="87">
        <v>0.25000000000000006</v>
      </c>
      <c r="FW37" s="87">
        <v>0.3888888888888889</v>
      </c>
      <c r="FX37" s="87">
        <v>0.36111111111111105</v>
      </c>
      <c r="FY37" s="87">
        <v>0</v>
      </c>
      <c r="FZ37" s="87">
        <v>0</v>
      </c>
      <c r="GA37" s="86">
        <v>0</v>
      </c>
      <c r="GB37" s="59">
        <v>0.16666666666666666</v>
      </c>
      <c r="GC37" s="59">
        <v>1.6666666666666666E-2</v>
      </c>
      <c r="GD37" s="59">
        <v>0.13333333333333333</v>
      </c>
      <c r="GE37" s="59">
        <v>0.28333333333333333</v>
      </c>
      <c r="GF37" s="59">
        <v>3.3333333333333333E-2</v>
      </c>
      <c r="GG37" s="59">
        <v>3.3333333333333333E-2</v>
      </c>
      <c r="GH37" s="59">
        <v>0</v>
      </c>
      <c r="GI37" s="59">
        <v>0.13333333333333333</v>
      </c>
      <c r="GJ37" s="59">
        <v>0</v>
      </c>
      <c r="GK37" s="59">
        <v>0.11666666666666667</v>
      </c>
      <c r="GL37" s="59">
        <v>0</v>
      </c>
      <c r="GM37" s="59">
        <v>6.6666666666666666E-2</v>
      </c>
      <c r="GN37" s="59">
        <v>0</v>
      </c>
      <c r="GO37" s="59">
        <v>1.6666666666666666E-2</v>
      </c>
      <c r="GP37" s="59">
        <v>0</v>
      </c>
      <c r="GQ37" s="96"/>
      <c r="GR37" s="89">
        <v>1</v>
      </c>
      <c r="GS37" s="95">
        <v>0</v>
      </c>
      <c r="GT37" s="87">
        <v>0</v>
      </c>
      <c r="GU37" s="87">
        <v>0</v>
      </c>
      <c r="GV37" s="87">
        <v>0</v>
      </c>
      <c r="GW37" s="87">
        <v>0</v>
      </c>
      <c r="GX37" s="87">
        <v>0</v>
      </c>
      <c r="GY37" s="87">
        <v>0</v>
      </c>
      <c r="GZ37" s="87">
        <v>0</v>
      </c>
      <c r="HA37" s="87">
        <v>0</v>
      </c>
      <c r="HB37" s="87">
        <v>0</v>
      </c>
      <c r="HC37" s="87">
        <v>8.3333333333333329E-2</v>
      </c>
      <c r="HD37" s="87">
        <v>0</v>
      </c>
      <c r="HE37" s="87">
        <v>0</v>
      </c>
      <c r="HF37" s="87">
        <v>1.6666666666666666E-2</v>
      </c>
      <c r="HG37" s="87">
        <v>0</v>
      </c>
      <c r="HH37" s="87">
        <v>0</v>
      </c>
      <c r="HI37" s="87">
        <v>0.31666666666666665</v>
      </c>
      <c r="HJ37" s="87">
        <v>0.2</v>
      </c>
      <c r="HK37" s="87">
        <v>0.05</v>
      </c>
      <c r="HL37" s="87">
        <v>0.16666666666666669</v>
      </c>
      <c r="HM37" s="87">
        <v>0.05</v>
      </c>
      <c r="HN37" s="87">
        <v>0.11666666666666667</v>
      </c>
      <c r="HO37" s="87">
        <v>0</v>
      </c>
      <c r="HP37" s="85">
        <v>0</v>
      </c>
      <c r="HQ37" s="86"/>
      <c r="HR37" s="87">
        <v>0.4</v>
      </c>
      <c r="HS37" s="87">
        <v>0</v>
      </c>
      <c r="HT37" s="87">
        <v>0</v>
      </c>
      <c r="HU37" s="87">
        <v>0</v>
      </c>
      <c r="HV37" s="87">
        <v>0.8</v>
      </c>
      <c r="HW37" s="87">
        <v>0.2</v>
      </c>
      <c r="HX37" s="86">
        <v>0</v>
      </c>
      <c r="HY37" s="87">
        <v>0.12679738562091503</v>
      </c>
      <c r="HZ37" s="87">
        <v>8.4095860566448799E-2</v>
      </c>
      <c r="IA37" s="87">
        <v>5.0980392156862751E-2</v>
      </c>
      <c r="IB37" s="87">
        <v>6.2745098039215685E-2</v>
      </c>
      <c r="IC37" s="87">
        <v>0.14814814814814814</v>
      </c>
      <c r="ID37" s="87">
        <v>4.7771836007130128E-2</v>
      </c>
      <c r="IE37" s="87">
        <v>5.8823529411764705E-2</v>
      </c>
      <c r="IF37" s="87">
        <v>5.0980392156862751E-2</v>
      </c>
      <c r="IG37" s="87">
        <v>5.4901960784313725E-2</v>
      </c>
      <c r="IH37" s="87">
        <v>4.7771836007130128E-2</v>
      </c>
      <c r="II37" s="87">
        <v>8.0174291938997819E-2</v>
      </c>
      <c r="IJ37" s="87">
        <v>4.7771836007130128E-2</v>
      </c>
      <c r="IK37" s="87">
        <v>4.812834224598931E-2</v>
      </c>
      <c r="IL37" s="87">
        <v>9.0909090909090912E-2</v>
      </c>
      <c r="IM37" s="85">
        <v>0</v>
      </c>
      <c r="IN37" s="86"/>
      <c r="IO37" s="87">
        <v>-0.25</v>
      </c>
      <c r="IP37" s="87">
        <v>-0.25</v>
      </c>
      <c r="IQ37" s="87">
        <v>-0.25</v>
      </c>
      <c r="IR37" s="87">
        <v>-0.25</v>
      </c>
      <c r="IS37" s="87">
        <v>-0.5</v>
      </c>
      <c r="IT37" s="87">
        <v>0.25</v>
      </c>
      <c r="IU37" s="86">
        <v>-0.25</v>
      </c>
      <c r="IV37" s="87">
        <v>0.25</v>
      </c>
      <c r="IW37" s="87">
        <v>0.25</v>
      </c>
      <c r="IX37" s="87">
        <v>0</v>
      </c>
      <c r="IY37" s="87">
        <v>0.25</v>
      </c>
      <c r="IZ37" s="87">
        <v>-0.75</v>
      </c>
      <c r="JA37" s="87">
        <v>0</v>
      </c>
      <c r="JB37" s="87">
        <v>0</v>
      </c>
      <c r="JC37" s="87">
        <v>-1</v>
      </c>
      <c r="JD37" s="87">
        <v>-1</v>
      </c>
      <c r="JE37" s="87">
        <v>0.5</v>
      </c>
      <c r="JF37" s="85">
        <v>0</v>
      </c>
      <c r="JG37" s="86"/>
      <c r="JH37" s="104">
        <v>0</v>
      </c>
      <c r="JI37" s="104">
        <v>1.3333333333333332E-2</v>
      </c>
      <c r="JJ37" s="104">
        <v>3.9999999999999994E-2</v>
      </c>
      <c r="JK37" s="104">
        <v>0.14666666666666667</v>
      </c>
      <c r="JL37" s="104">
        <v>0.29333333333333333</v>
      </c>
      <c r="JM37" s="104">
        <v>0</v>
      </c>
      <c r="JN37" s="104">
        <v>0.13333333333333333</v>
      </c>
      <c r="JO37" s="104">
        <v>0.2</v>
      </c>
      <c r="JP37" s="104">
        <v>0.12</v>
      </c>
      <c r="JQ37" s="104">
        <v>5.333333333333333E-2</v>
      </c>
      <c r="JR37" s="85">
        <v>0</v>
      </c>
      <c r="JS37" s="86"/>
      <c r="JT37" s="85">
        <v>0</v>
      </c>
      <c r="JU37" s="87">
        <v>0</v>
      </c>
      <c r="JV37" s="87">
        <v>0</v>
      </c>
      <c r="JW37" s="87">
        <v>0.75</v>
      </c>
      <c r="JX37" s="87">
        <v>1</v>
      </c>
      <c r="JY37" s="87">
        <v>0</v>
      </c>
      <c r="JZ37" s="87">
        <v>0</v>
      </c>
      <c r="KA37" s="87">
        <v>0.25</v>
      </c>
      <c r="KB37" s="87">
        <v>0</v>
      </c>
      <c r="KC37" s="87">
        <v>0</v>
      </c>
      <c r="KD37" s="85">
        <v>0</v>
      </c>
      <c r="KE37" s="86"/>
      <c r="KF37" s="85">
        <v>-0.75</v>
      </c>
      <c r="KG37" s="85">
        <v>-0.5</v>
      </c>
      <c r="KH37" s="85">
        <v>0.25</v>
      </c>
      <c r="KI37" s="85">
        <v>0.5</v>
      </c>
      <c r="KJ37" s="85">
        <v>-0.4</v>
      </c>
      <c r="KK37" s="85">
        <v>-0.2</v>
      </c>
      <c r="KL37" s="85">
        <v>0</v>
      </c>
      <c r="KM37" s="85">
        <v>0</v>
      </c>
      <c r="KN37" s="94">
        <v>0</v>
      </c>
      <c r="KO37" s="87">
        <v>0</v>
      </c>
      <c r="KP37" s="87">
        <v>0</v>
      </c>
      <c r="KQ37" s="87">
        <v>0.25</v>
      </c>
      <c r="KR37" s="87">
        <v>-0.75</v>
      </c>
      <c r="KS37" s="87">
        <v>0.5</v>
      </c>
      <c r="KT37" s="86">
        <v>0.25</v>
      </c>
      <c r="KU37" s="53">
        <v>0.31666666666666665</v>
      </c>
      <c r="KV37" s="53">
        <v>0.16666666666666669</v>
      </c>
      <c r="KW37" s="53">
        <v>0.28333333333333333</v>
      </c>
      <c r="KX37" s="53">
        <v>0.16666666666666669</v>
      </c>
      <c r="KY37" s="53">
        <v>0</v>
      </c>
      <c r="KZ37" s="93">
        <v>0.31666666666666665</v>
      </c>
      <c r="LA37" s="93">
        <v>0.16666666666666669</v>
      </c>
      <c r="LB37" s="93">
        <v>0.28333333333333333</v>
      </c>
      <c r="LC37" s="93">
        <v>0.16666666666666669</v>
      </c>
      <c r="LD37" s="98">
        <v>0</v>
      </c>
      <c r="LE37" s="87"/>
      <c r="LF37" s="87"/>
      <c r="LG37" s="87"/>
      <c r="LH37" s="87"/>
      <c r="LI37" s="87"/>
      <c r="LJ37" s="86"/>
      <c r="LK37" s="87"/>
      <c r="LL37" s="87"/>
      <c r="LM37" s="87"/>
      <c r="LN37" s="87"/>
      <c r="LO37" s="85"/>
      <c r="LP37" s="86"/>
      <c r="LQ37" s="87">
        <v>0</v>
      </c>
      <c r="LR37" s="87">
        <v>1</v>
      </c>
      <c r="LS37" s="87">
        <v>0.33299999999999996</v>
      </c>
      <c r="LT37" s="87">
        <v>0</v>
      </c>
      <c r="LU37" s="87">
        <v>0</v>
      </c>
      <c r="LV37" s="87">
        <v>0.66700000000000004</v>
      </c>
      <c r="LW37" s="87">
        <v>0</v>
      </c>
      <c r="LX37" s="85">
        <v>0</v>
      </c>
      <c r="LY37" s="85"/>
      <c r="LZ37" s="86"/>
      <c r="MA37" s="87"/>
      <c r="MB37" s="87"/>
      <c r="MC37" s="87"/>
      <c r="MD37" s="87"/>
      <c r="ME37" s="87"/>
      <c r="MF37" s="87"/>
      <c r="MG37" s="87"/>
      <c r="MH37" s="85"/>
      <c r="MI37" s="86"/>
      <c r="MJ37" s="87"/>
      <c r="MK37" s="87"/>
      <c r="ML37" s="87"/>
      <c r="MM37" s="87"/>
      <c r="MN37" s="87"/>
      <c r="MO37" s="86"/>
      <c r="MP37" s="87"/>
      <c r="MQ37" s="87"/>
      <c r="MR37" s="87"/>
      <c r="MS37" s="87"/>
      <c r="MT37" s="85"/>
      <c r="MU37" s="86"/>
      <c r="MV37" s="87">
        <v>0</v>
      </c>
      <c r="MW37" s="87">
        <v>1</v>
      </c>
      <c r="MX37" s="87">
        <v>0</v>
      </c>
      <c r="MY37" s="87">
        <v>0</v>
      </c>
      <c r="MZ37" s="87">
        <v>0</v>
      </c>
      <c r="NA37" s="87">
        <v>0.66700000000000004</v>
      </c>
      <c r="NB37" s="87">
        <v>0</v>
      </c>
      <c r="NC37" s="85">
        <v>0</v>
      </c>
      <c r="ND37" s="86"/>
      <c r="NE37" s="85"/>
      <c r="NF37" s="87"/>
      <c r="NG37" s="87"/>
      <c r="NH37" s="87"/>
      <c r="NI37" s="87"/>
      <c r="NJ37" s="87"/>
      <c r="NK37" s="87"/>
      <c r="NL37" s="85"/>
      <c r="NM37" s="86"/>
      <c r="NN37" s="87"/>
      <c r="NO37" s="87"/>
      <c r="NP37" s="87"/>
      <c r="NQ37" s="87"/>
      <c r="NR37" s="87"/>
      <c r="NS37" s="86"/>
      <c r="NT37" s="87"/>
      <c r="NU37" s="87"/>
      <c r="NV37" s="87"/>
      <c r="NW37" s="87"/>
      <c r="NX37" s="85"/>
      <c r="NY37" s="86"/>
      <c r="NZ37" s="87"/>
      <c r="OA37" s="87"/>
      <c r="OB37" s="87"/>
      <c r="OC37" s="87"/>
      <c r="OD37" s="87"/>
      <c r="OE37" s="87"/>
      <c r="OF37" s="87"/>
      <c r="OG37" s="85"/>
      <c r="OH37" s="86"/>
      <c r="OI37" s="85"/>
      <c r="OJ37" s="87"/>
      <c r="OK37" s="87"/>
      <c r="OL37" s="87"/>
      <c r="OM37" s="87"/>
      <c r="ON37" s="87"/>
      <c r="OO37" s="87"/>
      <c r="OP37" s="85"/>
      <c r="OQ37" s="86"/>
      <c r="OR37" s="87"/>
      <c r="OS37" s="87"/>
      <c r="OT37" s="87"/>
      <c r="OU37" s="87"/>
      <c r="OV37" s="85"/>
      <c r="OW37" s="86"/>
      <c r="OX37" s="87"/>
      <c r="OY37" s="87"/>
      <c r="OZ37" s="87"/>
      <c r="PA37" s="87"/>
      <c r="PB37" s="85"/>
      <c r="PC37" s="86"/>
      <c r="PD37" s="87"/>
      <c r="PE37" s="87"/>
      <c r="PF37" s="87"/>
      <c r="PG37" s="87"/>
      <c r="PH37" s="87"/>
      <c r="PI37" s="87"/>
      <c r="PJ37" s="87"/>
      <c r="PK37" s="85"/>
      <c r="PL37" s="86"/>
      <c r="PM37" s="85"/>
      <c r="PN37" s="87"/>
      <c r="PO37" s="87"/>
      <c r="PP37" s="87"/>
      <c r="PQ37" s="87"/>
      <c r="PR37" s="87"/>
      <c r="PS37" s="87"/>
      <c r="PT37" s="85"/>
      <c r="PU37" s="86"/>
      <c r="PV37" s="87">
        <v>0.16666666666666666</v>
      </c>
      <c r="PW37" s="87">
        <v>8.3333333333333329E-2</v>
      </c>
      <c r="PX37" s="87">
        <v>0.125</v>
      </c>
      <c r="PY37" s="87">
        <v>0.24999999999999997</v>
      </c>
      <c r="PZ37" s="87">
        <v>0.125</v>
      </c>
      <c r="QA37" s="87">
        <v>0.125</v>
      </c>
      <c r="QB37" s="87">
        <v>0.125</v>
      </c>
      <c r="QC37" s="85">
        <v>0</v>
      </c>
      <c r="QD37" s="86"/>
      <c r="QE37" s="85">
        <v>0.125</v>
      </c>
      <c r="QF37" s="87">
        <v>0</v>
      </c>
      <c r="QG37" s="87">
        <v>8.3333333333333329E-2</v>
      </c>
      <c r="QH37" s="87">
        <v>8.3333333333333329E-2</v>
      </c>
      <c r="QI37" s="87">
        <v>0.29166666666666663</v>
      </c>
      <c r="QJ37" s="87">
        <v>0.16666666666666666</v>
      </c>
      <c r="QK37" s="87">
        <v>0.125</v>
      </c>
      <c r="QL37" s="85">
        <v>0.125</v>
      </c>
      <c r="QM37" s="86"/>
      <c r="QN37" s="87">
        <v>0.28333333333333333</v>
      </c>
      <c r="QO37" s="87">
        <v>0.26944444444444443</v>
      </c>
      <c r="QP37" s="87">
        <v>0.26944444444444443</v>
      </c>
      <c r="QQ37" s="87">
        <v>0</v>
      </c>
      <c r="QR37" s="87">
        <v>0</v>
      </c>
      <c r="QS37" s="87">
        <v>0.17777777777777776</v>
      </c>
      <c r="QT37" s="87">
        <v>0</v>
      </c>
      <c r="QU37" s="85">
        <v>0</v>
      </c>
      <c r="QV37" s="17"/>
      <c r="QW37" s="49"/>
      <c r="QX37" s="19"/>
      <c r="QY37" s="19"/>
      <c r="QZ37" s="17"/>
      <c r="RA37" s="49"/>
      <c r="RB37" s="19"/>
      <c r="RC37" s="19"/>
      <c r="RD37" s="17"/>
      <c r="RE37" s="49"/>
      <c r="RF37" s="19"/>
      <c r="RG37" s="19"/>
      <c r="RH37" s="17"/>
      <c r="RI37" s="49"/>
      <c r="RJ37" s="19"/>
      <c r="RK37" s="19"/>
      <c r="RL37" s="17"/>
      <c r="RM37" s="363"/>
    </row>
    <row r="38" spans="1:481" s="55" customFormat="1" x14ac:dyDescent="0.25">
      <c r="A38" s="91">
        <v>42705</v>
      </c>
      <c r="B38" s="99"/>
      <c r="C38" s="98"/>
      <c r="D38" s="99"/>
      <c r="E38" s="92"/>
      <c r="F38" s="92"/>
      <c r="G38" s="98"/>
      <c r="H38" s="92"/>
      <c r="I38" s="92"/>
      <c r="J38" s="92"/>
      <c r="K38" s="92"/>
      <c r="L38" s="92"/>
      <c r="M38" s="92"/>
      <c r="N38" s="92"/>
      <c r="O38" s="92"/>
      <c r="P38" s="92"/>
      <c r="Q38" s="92"/>
      <c r="R38" s="92"/>
      <c r="S38" s="92"/>
      <c r="T38" s="92"/>
      <c r="U38" s="92"/>
      <c r="V38" s="92"/>
      <c r="W38" s="92"/>
      <c r="X38" s="99"/>
      <c r="Y38" s="92"/>
      <c r="Z38" s="92"/>
      <c r="AA38" s="92"/>
      <c r="AB38" s="94"/>
      <c r="AC38" s="87"/>
      <c r="AD38" s="87"/>
      <c r="AE38" s="87"/>
      <c r="AF38" s="87"/>
      <c r="AG38" s="87"/>
      <c r="AH38" s="87"/>
      <c r="AI38" s="87"/>
      <c r="AJ38" s="87"/>
      <c r="AK38" s="87"/>
      <c r="AL38" s="87"/>
      <c r="AM38" s="87"/>
      <c r="AN38" s="87"/>
      <c r="AO38" s="87"/>
      <c r="AP38" s="87"/>
      <c r="AQ38" s="87"/>
      <c r="AR38" s="87"/>
      <c r="AS38" s="87"/>
      <c r="AT38" s="87"/>
      <c r="AU38" s="87"/>
      <c r="AV38" s="87"/>
      <c r="AW38" s="86"/>
      <c r="AX38" s="99"/>
      <c r="AY38" s="92"/>
      <c r="AZ38" s="92"/>
      <c r="BA38" s="92"/>
      <c r="BB38" s="92"/>
      <c r="BC38" s="92"/>
      <c r="BD38" s="92"/>
      <c r="BE38" s="92"/>
      <c r="BF38" s="92"/>
      <c r="BG38" s="92"/>
      <c r="BH38" s="92"/>
      <c r="BI38" s="92"/>
      <c r="BJ38" s="92"/>
      <c r="BK38" s="92"/>
      <c r="BL38" s="92"/>
      <c r="BM38" s="92"/>
      <c r="BN38" s="92"/>
      <c r="BO38" s="92"/>
      <c r="BP38" s="92"/>
      <c r="BQ38" s="92"/>
      <c r="BR38" s="92"/>
      <c r="BS38" s="92"/>
      <c r="BT38" s="92"/>
      <c r="BU38" s="98"/>
      <c r="BV38" s="90">
        <v>1</v>
      </c>
      <c r="BW38" s="86">
        <v>0</v>
      </c>
      <c r="BX38" s="73">
        <v>0.39500000000000002</v>
      </c>
      <c r="BY38" s="73">
        <v>0.27999999999999997</v>
      </c>
      <c r="BZ38" s="73">
        <v>0.10000000000000002</v>
      </c>
      <c r="CA38" s="74">
        <v>0.22500000000000003</v>
      </c>
      <c r="CB38" s="87">
        <v>1</v>
      </c>
      <c r="CC38" s="87">
        <v>0</v>
      </c>
      <c r="CD38" s="87">
        <v>0</v>
      </c>
      <c r="CE38" s="87">
        <v>0</v>
      </c>
      <c r="CF38" s="87">
        <v>1</v>
      </c>
      <c r="CG38" s="87">
        <v>0</v>
      </c>
      <c r="CH38" s="87">
        <v>0</v>
      </c>
      <c r="CI38" s="87">
        <v>0</v>
      </c>
      <c r="CJ38" s="87">
        <v>1</v>
      </c>
      <c r="CK38" s="87">
        <v>0</v>
      </c>
      <c r="CL38" s="87">
        <v>0</v>
      </c>
      <c r="CM38" s="87">
        <v>0</v>
      </c>
      <c r="CN38" s="87">
        <v>1</v>
      </c>
      <c r="CO38" s="87">
        <v>0</v>
      </c>
      <c r="CP38" s="87">
        <v>0</v>
      </c>
      <c r="CQ38" s="86">
        <v>0</v>
      </c>
      <c r="CR38" s="87">
        <v>0</v>
      </c>
      <c r="CS38" s="87">
        <v>0</v>
      </c>
      <c r="CT38" s="87">
        <v>-0.5</v>
      </c>
      <c r="CU38" s="86">
        <v>-0.25</v>
      </c>
      <c r="CV38" s="87">
        <v>0.33333333333333326</v>
      </c>
      <c r="CW38" s="87">
        <v>0</v>
      </c>
      <c r="CX38" s="87">
        <v>0</v>
      </c>
      <c r="CY38" s="87">
        <v>8.3333333333333315E-2</v>
      </c>
      <c r="CZ38" s="87">
        <v>0</v>
      </c>
      <c r="DA38" s="87">
        <v>8.3333333333333315E-2</v>
      </c>
      <c r="DB38" s="87">
        <v>0</v>
      </c>
      <c r="DC38" s="87">
        <v>0</v>
      </c>
      <c r="DD38" s="87">
        <v>0.33333333333333326</v>
      </c>
      <c r="DE38" s="87">
        <v>0.16666666666666663</v>
      </c>
      <c r="DF38" s="87">
        <v>0</v>
      </c>
      <c r="DG38" s="87">
        <v>0.8</v>
      </c>
      <c r="DH38" s="87">
        <v>0</v>
      </c>
      <c r="DI38" s="87">
        <v>0</v>
      </c>
      <c r="DJ38" s="87">
        <v>0.2</v>
      </c>
      <c r="DK38" s="87">
        <v>0</v>
      </c>
      <c r="DL38" s="87">
        <v>0.2</v>
      </c>
      <c r="DM38" s="87">
        <v>0</v>
      </c>
      <c r="DN38" s="87">
        <v>0</v>
      </c>
      <c r="DO38" s="87">
        <v>0.8</v>
      </c>
      <c r="DP38" s="87">
        <v>0.4</v>
      </c>
      <c r="DQ38" s="86">
        <v>0</v>
      </c>
      <c r="DR38" s="87">
        <v>0</v>
      </c>
      <c r="DS38" s="87">
        <v>0.22222222222222221</v>
      </c>
      <c r="DT38" s="87">
        <v>0</v>
      </c>
      <c r="DU38" s="87">
        <v>0.1111111111111111</v>
      </c>
      <c r="DV38" s="87">
        <v>0</v>
      </c>
      <c r="DW38" s="87">
        <v>0</v>
      </c>
      <c r="DX38" s="87">
        <v>0.1111111111111111</v>
      </c>
      <c r="DY38" s="87">
        <v>0</v>
      </c>
      <c r="DZ38" s="87">
        <v>0</v>
      </c>
      <c r="EA38" s="87">
        <v>0</v>
      </c>
      <c r="EB38" s="87">
        <v>0.55555555555555558</v>
      </c>
      <c r="EC38" s="87">
        <v>0</v>
      </c>
      <c r="ED38" s="87">
        <v>0</v>
      </c>
      <c r="EE38" s="87">
        <v>0.4</v>
      </c>
      <c r="EF38" s="87">
        <v>0</v>
      </c>
      <c r="EG38" s="87">
        <v>0.2</v>
      </c>
      <c r="EH38" s="87">
        <v>0</v>
      </c>
      <c r="EI38" s="87">
        <v>0</v>
      </c>
      <c r="EJ38" s="87">
        <v>0.2</v>
      </c>
      <c r="EK38" s="87">
        <v>0</v>
      </c>
      <c r="EL38" s="87">
        <v>0</v>
      </c>
      <c r="EM38" s="87">
        <v>0</v>
      </c>
      <c r="EN38" s="87">
        <v>1</v>
      </c>
      <c r="EO38" s="86">
        <v>0</v>
      </c>
      <c r="EP38" s="87">
        <v>6.6666666666666666E-2</v>
      </c>
      <c r="EQ38" s="87">
        <v>0.5</v>
      </c>
      <c r="ER38" s="87">
        <v>6.6666666666666666E-2</v>
      </c>
      <c r="ES38" s="87">
        <v>0.1</v>
      </c>
      <c r="ET38" s="87">
        <v>6.6666666666666666E-2</v>
      </c>
      <c r="EU38" s="87">
        <v>3.3333333333333333E-2</v>
      </c>
      <c r="EV38" s="87">
        <v>0</v>
      </c>
      <c r="EW38" s="87">
        <v>0</v>
      </c>
      <c r="EX38" s="87">
        <v>0</v>
      </c>
      <c r="EY38" s="87">
        <v>0.13333333333333333</v>
      </c>
      <c r="EZ38" s="87">
        <v>0</v>
      </c>
      <c r="FA38" s="87">
        <v>0</v>
      </c>
      <c r="FB38" s="87">
        <v>3.3333333333333333E-2</v>
      </c>
      <c r="FC38" s="87">
        <v>6.6666666666666666E-2</v>
      </c>
      <c r="FD38" s="87">
        <v>0.5</v>
      </c>
      <c r="FE38" s="87">
        <v>6.6666666666666666E-2</v>
      </c>
      <c r="FF38" s="87">
        <v>0.1</v>
      </c>
      <c r="FG38" s="87">
        <v>6.6666666666666666E-2</v>
      </c>
      <c r="FH38" s="87">
        <v>3.3333333333333333E-2</v>
      </c>
      <c r="FI38" s="87">
        <v>0</v>
      </c>
      <c r="FJ38" s="87">
        <v>0</v>
      </c>
      <c r="FK38" s="87">
        <v>0</v>
      </c>
      <c r="FL38" s="87">
        <v>0.13333333333333333</v>
      </c>
      <c r="FM38" s="87">
        <v>0</v>
      </c>
      <c r="FN38" s="87">
        <v>0</v>
      </c>
      <c r="FO38" s="86">
        <v>3.3333333333333333E-2</v>
      </c>
      <c r="FP38" s="87">
        <v>5.3571428571428582E-2</v>
      </c>
      <c r="FQ38" s="87">
        <v>0.3392857142857143</v>
      </c>
      <c r="FR38" s="87">
        <v>0.3035714285714286</v>
      </c>
      <c r="FS38" s="87">
        <v>0.3035714285714286</v>
      </c>
      <c r="FT38" s="87">
        <v>0</v>
      </c>
      <c r="FU38" s="87">
        <v>0</v>
      </c>
      <c r="FV38" s="87">
        <v>5.3571428571428575E-2</v>
      </c>
      <c r="FW38" s="87">
        <v>0.33928571428571425</v>
      </c>
      <c r="FX38" s="87">
        <v>0.30357142857142855</v>
      </c>
      <c r="FY38" s="87">
        <v>0.30357142857142855</v>
      </c>
      <c r="FZ38" s="87">
        <v>0</v>
      </c>
      <c r="GA38" s="86">
        <v>0</v>
      </c>
      <c r="GB38" s="59">
        <v>5.333333333333333E-2</v>
      </c>
      <c r="GC38" s="59">
        <v>0</v>
      </c>
      <c r="GD38" s="59">
        <v>6.6666666666666666E-2</v>
      </c>
      <c r="GE38" s="59">
        <v>0.29333333333333333</v>
      </c>
      <c r="GF38" s="59">
        <v>6.6666666666666666E-2</v>
      </c>
      <c r="GG38" s="59">
        <v>0</v>
      </c>
      <c r="GH38" s="59">
        <v>0</v>
      </c>
      <c r="GI38" s="59">
        <v>0.16</v>
      </c>
      <c r="GJ38" s="59">
        <v>0</v>
      </c>
      <c r="GK38" s="59">
        <v>0.13333333333333333</v>
      </c>
      <c r="GL38" s="59">
        <v>0</v>
      </c>
      <c r="GM38" s="59">
        <v>0.12</v>
      </c>
      <c r="GN38" s="59">
        <v>2.6666666666666665E-2</v>
      </c>
      <c r="GO38" s="59">
        <v>7.9999999999999988E-2</v>
      </c>
      <c r="GP38" s="59">
        <v>0</v>
      </c>
      <c r="GQ38" s="96"/>
      <c r="GR38" s="89">
        <v>1</v>
      </c>
      <c r="GS38" s="95">
        <v>0</v>
      </c>
      <c r="GT38" s="87">
        <v>0</v>
      </c>
      <c r="GU38" s="87">
        <v>0</v>
      </c>
      <c r="GV38" s="87">
        <v>0</v>
      </c>
      <c r="GW38" s="87">
        <v>0</v>
      </c>
      <c r="GX38" s="87">
        <v>0</v>
      </c>
      <c r="GY38" s="87">
        <v>0</v>
      </c>
      <c r="GZ38" s="87">
        <v>0</v>
      </c>
      <c r="HA38" s="87">
        <v>0</v>
      </c>
      <c r="HB38" s="87">
        <v>1.3333333333333332E-2</v>
      </c>
      <c r="HC38" s="87">
        <v>1.3333333333333332E-2</v>
      </c>
      <c r="HD38" s="87">
        <v>0</v>
      </c>
      <c r="HE38" s="87">
        <v>2.6666666666666665E-2</v>
      </c>
      <c r="HF38" s="87">
        <v>0</v>
      </c>
      <c r="HG38" s="87">
        <v>0</v>
      </c>
      <c r="HH38" s="87">
        <v>2.6666666666666665E-2</v>
      </c>
      <c r="HI38" s="87">
        <v>0.32</v>
      </c>
      <c r="HJ38" s="87">
        <v>9.3333333333333324E-2</v>
      </c>
      <c r="HK38" s="87">
        <v>5.333333333333333E-2</v>
      </c>
      <c r="HL38" s="87">
        <v>0.24000000000000002</v>
      </c>
      <c r="HM38" s="87">
        <v>2.6666666666666665E-2</v>
      </c>
      <c r="HN38" s="87">
        <v>0.18666666666666668</v>
      </c>
      <c r="HO38" s="87">
        <v>0</v>
      </c>
      <c r="HP38" s="85">
        <v>0</v>
      </c>
      <c r="HQ38" s="86"/>
      <c r="HR38" s="87">
        <v>0.2</v>
      </c>
      <c r="HS38" s="87">
        <v>0.2</v>
      </c>
      <c r="HT38" s="87">
        <v>0</v>
      </c>
      <c r="HU38" s="87">
        <v>0</v>
      </c>
      <c r="HV38" s="87">
        <v>0.8</v>
      </c>
      <c r="HW38" s="87">
        <v>0</v>
      </c>
      <c r="HX38" s="86">
        <v>0</v>
      </c>
      <c r="HY38" s="87">
        <v>7.9703703703703693E-2</v>
      </c>
      <c r="HZ38" s="87">
        <v>5.333333333333333E-2</v>
      </c>
      <c r="IA38" s="87">
        <v>6.0931216931216933E-2</v>
      </c>
      <c r="IB38" s="87">
        <v>7.9703703703703693E-2</v>
      </c>
      <c r="IC38" s="87">
        <v>0.18518518518518517</v>
      </c>
      <c r="ID38" s="87">
        <v>4.7174603174603175E-2</v>
      </c>
      <c r="IE38" s="87">
        <v>8.6941798941798931E-2</v>
      </c>
      <c r="IF38" s="87">
        <v>6.0931216931216933E-2</v>
      </c>
      <c r="IG38" s="87">
        <v>5.4052910052910054E-2</v>
      </c>
      <c r="IH38" s="87">
        <v>4.0296296296296295E-2</v>
      </c>
      <c r="II38" s="87">
        <v>8.6941798941798931E-2</v>
      </c>
      <c r="IJ38" s="87">
        <v>4.9555555555555561E-2</v>
      </c>
      <c r="IK38" s="87">
        <v>4.9555555555555561E-2</v>
      </c>
      <c r="IL38" s="87">
        <v>6.5693121693121692E-2</v>
      </c>
      <c r="IM38" s="85">
        <v>0</v>
      </c>
      <c r="IN38" s="86"/>
      <c r="IO38" s="87">
        <v>-0.2</v>
      </c>
      <c r="IP38" s="87">
        <v>-0.4</v>
      </c>
      <c r="IQ38" s="87">
        <v>-0.6</v>
      </c>
      <c r="IR38" s="87">
        <v>-0.6</v>
      </c>
      <c r="IS38" s="87">
        <v>-0.4</v>
      </c>
      <c r="IT38" s="87">
        <v>0.4</v>
      </c>
      <c r="IU38" s="86">
        <v>-0.8</v>
      </c>
      <c r="IV38" s="87">
        <v>0.4</v>
      </c>
      <c r="IW38" s="87">
        <v>0.6</v>
      </c>
      <c r="IX38" s="87">
        <v>0.6</v>
      </c>
      <c r="IY38" s="87">
        <v>-0.4</v>
      </c>
      <c r="IZ38" s="87">
        <v>-0.6</v>
      </c>
      <c r="JA38" s="87">
        <v>0.6</v>
      </c>
      <c r="JB38" s="87">
        <v>-0.2</v>
      </c>
      <c r="JC38" s="87">
        <v>-0.6</v>
      </c>
      <c r="JD38" s="87">
        <v>-1</v>
      </c>
      <c r="JE38" s="87">
        <v>0.4</v>
      </c>
      <c r="JF38" s="85">
        <v>0</v>
      </c>
      <c r="JG38" s="86"/>
      <c r="JH38" s="89">
        <v>5.7777777777777775E-2</v>
      </c>
      <c r="JI38" s="89">
        <v>5.7777777777777775E-2</v>
      </c>
      <c r="JJ38" s="89">
        <v>4.8888888888888891E-2</v>
      </c>
      <c r="JK38" s="89">
        <v>0.14555555555555555</v>
      </c>
      <c r="JL38" s="89">
        <v>0.10222222222222223</v>
      </c>
      <c r="JM38" s="89">
        <v>0.11703703703703704</v>
      </c>
      <c r="JN38" s="89">
        <v>5.4814814814814823E-2</v>
      </c>
      <c r="JO38" s="89">
        <v>7.8518518518518515E-2</v>
      </c>
      <c r="JP38" s="89">
        <v>0.29444444444444445</v>
      </c>
      <c r="JQ38" s="89">
        <v>4.2962962962962967E-2</v>
      </c>
      <c r="JR38" s="88">
        <v>0</v>
      </c>
      <c r="JS38" s="95"/>
      <c r="JT38" s="85">
        <v>0</v>
      </c>
      <c r="JU38" s="87">
        <v>0</v>
      </c>
      <c r="JV38" s="87">
        <v>0.2</v>
      </c>
      <c r="JW38" s="87">
        <v>0.2</v>
      </c>
      <c r="JX38" s="87">
        <v>1</v>
      </c>
      <c r="JY38" s="87">
        <v>0</v>
      </c>
      <c r="JZ38" s="87">
        <v>0.2</v>
      </c>
      <c r="KA38" s="87">
        <v>0.4</v>
      </c>
      <c r="KB38" s="87">
        <v>0</v>
      </c>
      <c r="KC38" s="87">
        <v>0</v>
      </c>
      <c r="KD38" s="85">
        <v>0.2</v>
      </c>
      <c r="KE38" s="86"/>
      <c r="KF38" s="85">
        <v>-0.6</v>
      </c>
      <c r="KG38" s="85">
        <v>0</v>
      </c>
      <c r="KH38" s="85">
        <v>0.4</v>
      </c>
      <c r="KI38" s="85">
        <v>0.8</v>
      </c>
      <c r="KJ38" s="85">
        <v>0.5</v>
      </c>
      <c r="KK38" s="85">
        <v>0.25</v>
      </c>
      <c r="KL38" s="85">
        <v>-0.25</v>
      </c>
      <c r="KM38" s="85">
        <v>0</v>
      </c>
      <c r="KN38" s="94">
        <v>0</v>
      </c>
      <c r="KO38" s="87">
        <v>-0.4</v>
      </c>
      <c r="KP38" s="87">
        <v>0</v>
      </c>
      <c r="KQ38" s="87">
        <v>0</v>
      </c>
      <c r="KR38" s="87">
        <v>-0.2</v>
      </c>
      <c r="KS38" s="87">
        <v>0</v>
      </c>
      <c r="KT38" s="86">
        <v>0</v>
      </c>
      <c r="KU38" s="53">
        <v>0.33333333333333331</v>
      </c>
      <c r="KV38" s="53">
        <v>0.14666666666666667</v>
      </c>
      <c r="KW38" s="53">
        <v>0.2533333333333333</v>
      </c>
      <c r="KX38" s="53">
        <v>0.2</v>
      </c>
      <c r="KY38" s="53">
        <v>0</v>
      </c>
      <c r="KZ38" s="93">
        <v>0.33333333333333331</v>
      </c>
      <c r="LA38" s="93">
        <v>0.14666666666666667</v>
      </c>
      <c r="LB38" s="93">
        <v>0.2533333333333333</v>
      </c>
      <c r="LC38" s="93">
        <v>0.2</v>
      </c>
      <c r="LD38" s="98">
        <v>0</v>
      </c>
      <c r="LE38" s="87"/>
      <c r="LF38" s="87"/>
      <c r="LG38" s="87"/>
      <c r="LH38" s="87"/>
      <c r="LI38" s="87"/>
      <c r="LJ38" s="86"/>
      <c r="LK38" s="87"/>
      <c r="LL38" s="87"/>
      <c r="LM38" s="87"/>
      <c r="LN38" s="87"/>
      <c r="LO38" s="85"/>
      <c r="LP38" s="86"/>
      <c r="LQ38" s="87">
        <v>0</v>
      </c>
      <c r="LR38" s="87">
        <v>1</v>
      </c>
      <c r="LS38" s="87">
        <v>1</v>
      </c>
      <c r="LT38" s="87">
        <v>0</v>
      </c>
      <c r="LU38" s="87">
        <v>0</v>
      </c>
      <c r="LV38" s="87">
        <v>1</v>
      </c>
      <c r="LW38" s="87">
        <v>0</v>
      </c>
      <c r="LX38" s="85">
        <v>0</v>
      </c>
      <c r="LY38" s="85"/>
      <c r="LZ38" s="86"/>
      <c r="MA38" s="87"/>
      <c r="MB38" s="87"/>
      <c r="MC38" s="87"/>
      <c r="MD38" s="87"/>
      <c r="ME38" s="87"/>
      <c r="MF38" s="87"/>
      <c r="MG38" s="87"/>
      <c r="MH38" s="85"/>
      <c r="MI38" s="86"/>
      <c r="MJ38" s="87"/>
      <c r="MK38" s="87"/>
      <c r="ML38" s="87"/>
      <c r="MM38" s="87"/>
      <c r="MN38" s="87"/>
      <c r="MO38" s="86"/>
      <c r="MP38" s="87"/>
      <c r="MQ38" s="87"/>
      <c r="MR38" s="87"/>
      <c r="MS38" s="87"/>
      <c r="MT38" s="85"/>
      <c r="MU38" s="86"/>
      <c r="MV38" s="87">
        <v>0</v>
      </c>
      <c r="MW38" s="87">
        <v>0</v>
      </c>
      <c r="MX38" s="87">
        <v>0</v>
      </c>
      <c r="MY38" s="87">
        <v>0</v>
      </c>
      <c r="MZ38" s="87">
        <v>0</v>
      </c>
      <c r="NA38" s="87">
        <v>0</v>
      </c>
      <c r="NB38" s="87">
        <v>0</v>
      </c>
      <c r="NC38" s="85">
        <v>0</v>
      </c>
      <c r="ND38" s="86"/>
      <c r="NE38" s="85"/>
      <c r="NF38" s="87"/>
      <c r="NG38" s="87"/>
      <c r="NH38" s="87"/>
      <c r="NI38" s="87"/>
      <c r="NJ38" s="87"/>
      <c r="NK38" s="87"/>
      <c r="NL38" s="85"/>
      <c r="NM38" s="86"/>
      <c r="NN38" s="87"/>
      <c r="NO38" s="87"/>
      <c r="NP38" s="87"/>
      <c r="NQ38" s="87"/>
      <c r="NR38" s="87"/>
      <c r="NS38" s="86"/>
      <c r="NT38" s="87"/>
      <c r="NU38" s="87"/>
      <c r="NV38" s="87"/>
      <c r="NW38" s="87"/>
      <c r="NX38" s="85"/>
      <c r="NY38" s="86"/>
      <c r="NZ38" s="87"/>
      <c r="OA38" s="87"/>
      <c r="OB38" s="87"/>
      <c r="OC38" s="87"/>
      <c r="OD38" s="87"/>
      <c r="OE38" s="87"/>
      <c r="OF38" s="87"/>
      <c r="OG38" s="85"/>
      <c r="OH38" s="86"/>
      <c r="OI38" s="85"/>
      <c r="OJ38" s="87"/>
      <c r="OK38" s="87"/>
      <c r="OL38" s="87"/>
      <c r="OM38" s="87"/>
      <c r="ON38" s="87"/>
      <c r="OO38" s="87"/>
      <c r="OP38" s="85"/>
      <c r="OQ38" s="86"/>
      <c r="OR38" s="87"/>
      <c r="OS38" s="87"/>
      <c r="OT38" s="87"/>
      <c r="OU38" s="87"/>
      <c r="OV38" s="85"/>
      <c r="OW38" s="86"/>
      <c r="OX38" s="87"/>
      <c r="OY38" s="87"/>
      <c r="OZ38" s="87"/>
      <c r="PA38" s="87"/>
      <c r="PB38" s="85"/>
      <c r="PC38" s="86"/>
      <c r="PD38" s="87"/>
      <c r="PE38" s="87"/>
      <c r="PF38" s="87"/>
      <c r="PG38" s="87"/>
      <c r="PH38" s="87"/>
      <c r="PI38" s="87"/>
      <c r="PJ38" s="87"/>
      <c r="PK38" s="85"/>
      <c r="PL38" s="86"/>
      <c r="PM38" s="85"/>
      <c r="PN38" s="87"/>
      <c r="PO38" s="87"/>
      <c r="PP38" s="87"/>
      <c r="PQ38" s="87"/>
      <c r="PR38" s="87"/>
      <c r="PS38" s="87"/>
      <c r="PT38" s="85"/>
      <c r="PU38" s="86"/>
      <c r="PV38" s="87">
        <v>0.3</v>
      </c>
      <c r="PW38" s="87">
        <v>0.1</v>
      </c>
      <c r="PX38" s="87">
        <v>0.13333333333333333</v>
      </c>
      <c r="PY38" s="87">
        <v>0.26666666666666666</v>
      </c>
      <c r="PZ38" s="87">
        <v>0</v>
      </c>
      <c r="QA38" s="87">
        <v>0.1</v>
      </c>
      <c r="QB38" s="87">
        <v>0.1</v>
      </c>
      <c r="QC38" s="85">
        <v>0</v>
      </c>
      <c r="QD38" s="86"/>
      <c r="QE38" s="85">
        <v>0.1</v>
      </c>
      <c r="QF38" s="87">
        <v>3.3333333333333333E-2</v>
      </c>
      <c r="QG38" s="87">
        <v>0.16666666666666666</v>
      </c>
      <c r="QH38" s="87">
        <v>6.6666666666666666E-2</v>
      </c>
      <c r="QI38" s="87">
        <v>0.26666666666666666</v>
      </c>
      <c r="QJ38" s="87">
        <v>6.6666666666666666E-2</v>
      </c>
      <c r="QK38" s="87">
        <v>0.3</v>
      </c>
      <c r="QL38" s="85">
        <v>0</v>
      </c>
      <c r="QM38" s="86"/>
      <c r="QN38" s="87">
        <v>0.1</v>
      </c>
      <c r="QO38" s="87">
        <v>0.1</v>
      </c>
      <c r="QP38" s="87">
        <v>0.26666666666666666</v>
      </c>
      <c r="QQ38" s="87">
        <v>0.2</v>
      </c>
      <c r="QR38" s="87">
        <v>0.1</v>
      </c>
      <c r="QS38" s="87">
        <v>0.23333333333333334</v>
      </c>
      <c r="QT38" s="87">
        <v>0</v>
      </c>
      <c r="QU38" s="85">
        <v>0</v>
      </c>
      <c r="QV38" s="17"/>
      <c r="QW38" s="49"/>
      <c r="QX38" s="19"/>
      <c r="QY38" s="19"/>
      <c r="QZ38" s="17"/>
      <c r="RA38" s="49"/>
      <c r="RB38" s="19"/>
      <c r="RC38" s="19"/>
      <c r="RD38" s="17"/>
      <c r="RE38" s="49"/>
      <c r="RF38" s="19"/>
      <c r="RG38" s="19"/>
      <c r="RH38" s="17"/>
      <c r="RI38" s="49"/>
      <c r="RJ38" s="19"/>
      <c r="RK38" s="19"/>
      <c r="RL38" s="17"/>
      <c r="RM38" s="363"/>
    </row>
    <row r="39" spans="1:481" s="55" customFormat="1" x14ac:dyDescent="0.25">
      <c r="A39" s="91">
        <v>42795</v>
      </c>
      <c r="B39" s="99"/>
      <c r="C39" s="98"/>
      <c r="D39" s="99"/>
      <c r="E39" s="92"/>
      <c r="F39" s="92"/>
      <c r="G39" s="98"/>
      <c r="H39" s="92"/>
      <c r="I39" s="92"/>
      <c r="J39" s="92"/>
      <c r="K39" s="92"/>
      <c r="L39" s="92"/>
      <c r="M39" s="92"/>
      <c r="N39" s="92"/>
      <c r="O39" s="92"/>
      <c r="P39" s="92"/>
      <c r="Q39" s="92"/>
      <c r="R39" s="92"/>
      <c r="S39" s="92"/>
      <c r="T39" s="92"/>
      <c r="U39" s="92"/>
      <c r="V39" s="92"/>
      <c r="W39" s="92"/>
      <c r="X39" s="99"/>
      <c r="Y39" s="92"/>
      <c r="Z39" s="92"/>
      <c r="AA39" s="92"/>
      <c r="AB39" s="94"/>
      <c r="AC39" s="87"/>
      <c r="AD39" s="87"/>
      <c r="AE39" s="87"/>
      <c r="AF39" s="87"/>
      <c r="AG39" s="87"/>
      <c r="AH39" s="87"/>
      <c r="AI39" s="87"/>
      <c r="AJ39" s="87"/>
      <c r="AK39" s="87"/>
      <c r="AL39" s="87"/>
      <c r="AM39" s="87"/>
      <c r="AN39" s="87"/>
      <c r="AO39" s="87"/>
      <c r="AP39" s="87"/>
      <c r="AQ39" s="87"/>
      <c r="AR39" s="87"/>
      <c r="AS39" s="87"/>
      <c r="AT39" s="87"/>
      <c r="AU39" s="87"/>
      <c r="AV39" s="87"/>
      <c r="AW39" s="86"/>
      <c r="AX39" s="99"/>
      <c r="AY39" s="92"/>
      <c r="AZ39" s="92"/>
      <c r="BA39" s="92"/>
      <c r="BB39" s="92"/>
      <c r="BC39" s="92"/>
      <c r="BD39" s="92"/>
      <c r="BE39" s="92"/>
      <c r="BF39" s="92"/>
      <c r="BG39" s="92"/>
      <c r="BH39" s="92"/>
      <c r="BI39" s="92"/>
      <c r="BJ39" s="92"/>
      <c r="BK39" s="92"/>
      <c r="BL39" s="92"/>
      <c r="BM39" s="92"/>
      <c r="BN39" s="92"/>
      <c r="BO39" s="92"/>
      <c r="BP39" s="92"/>
      <c r="BQ39" s="92"/>
      <c r="BR39" s="92"/>
      <c r="BS39" s="92"/>
      <c r="BT39" s="92"/>
      <c r="BU39" s="98"/>
      <c r="BV39" s="90">
        <v>1</v>
      </c>
      <c r="BW39" s="86">
        <v>0</v>
      </c>
      <c r="BX39" s="73">
        <v>0.4</v>
      </c>
      <c r="BY39" s="73">
        <v>0.22499999999999998</v>
      </c>
      <c r="BZ39" s="73">
        <v>0.18333333333333335</v>
      </c>
      <c r="CA39" s="74">
        <v>0.19166666666666665</v>
      </c>
      <c r="CB39" s="87">
        <v>0.75</v>
      </c>
      <c r="CC39" s="87">
        <v>0</v>
      </c>
      <c r="CD39" s="87">
        <v>0.25</v>
      </c>
      <c r="CE39" s="87">
        <v>0</v>
      </c>
      <c r="CF39" s="87">
        <v>0.66666666666666652</v>
      </c>
      <c r="CG39" s="87">
        <v>0</v>
      </c>
      <c r="CH39" s="87">
        <v>0</v>
      </c>
      <c r="CI39" s="87">
        <v>0.33333333333333326</v>
      </c>
      <c r="CJ39" s="87">
        <v>0.75</v>
      </c>
      <c r="CK39" s="87">
        <v>0.25</v>
      </c>
      <c r="CL39" s="87">
        <v>0</v>
      </c>
      <c r="CM39" s="87">
        <v>0</v>
      </c>
      <c r="CN39" s="87">
        <v>0.75</v>
      </c>
      <c r="CO39" s="87">
        <v>0</v>
      </c>
      <c r="CP39" s="87">
        <v>0</v>
      </c>
      <c r="CQ39" s="86">
        <v>0.25</v>
      </c>
      <c r="CR39" s="87">
        <v>0.25</v>
      </c>
      <c r="CS39" s="87">
        <v>-0.25</v>
      </c>
      <c r="CT39" s="87">
        <v>-0.25</v>
      </c>
      <c r="CU39" s="86">
        <v>-0.5</v>
      </c>
      <c r="CV39" s="87">
        <v>0.375</v>
      </c>
      <c r="CW39" s="87">
        <v>0</v>
      </c>
      <c r="CX39" s="87">
        <v>0</v>
      </c>
      <c r="CY39" s="87">
        <v>0.125</v>
      </c>
      <c r="CZ39" s="87">
        <v>0</v>
      </c>
      <c r="DA39" s="87">
        <v>0</v>
      </c>
      <c r="DB39" s="87">
        <v>0</v>
      </c>
      <c r="DC39" s="87">
        <v>0</v>
      </c>
      <c r="DD39" s="87">
        <v>0.25</v>
      </c>
      <c r="DE39" s="87">
        <v>0.25</v>
      </c>
      <c r="DF39" s="87">
        <v>0</v>
      </c>
      <c r="DG39" s="87">
        <v>0.75</v>
      </c>
      <c r="DH39" s="87">
        <v>0</v>
      </c>
      <c r="DI39" s="87">
        <v>0</v>
      </c>
      <c r="DJ39" s="87">
        <v>0.25</v>
      </c>
      <c r="DK39" s="87">
        <v>0</v>
      </c>
      <c r="DL39" s="87">
        <v>0</v>
      </c>
      <c r="DM39" s="87">
        <v>0</v>
      </c>
      <c r="DN39" s="87">
        <v>0</v>
      </c>
      <c r="DO39" s="87">
        <v>0.5</v>
      </c>
      <c r="DP39" s="87">
        <v>0.5</v>
      </c>
      <c r="DQ39" s="86">
        <v>0</v>
      </c>
      <c r="DR39" s="87">
        <v>0</v>
      </c>
      <c r="DS39" s="87">
        <v>0.14285714285714285</v>
      </c>
      <c r="DT39" s="87">
        <v>0.14285714285714285</v>
      </c>
      <c r="DU39" s="87">
        <v>0.14285714285714285</v>
      </c>
      <c r="DV39" s="87">
        <v>0</v>
      </c>
      <c r="DW39" s="87">
        <v>0</v>
      </c>
      <c r="DX39" s="87">
        <v>0</v>
      </c>
      <c r="DY39" s="87">
        <v>0</v>
      </c>
      <c r="DZ39" s="87">
        <v>0</v>
      </c>
      <c r="EA39" s="87">
        <v>0</v>
      </c>
      <c r="EB39" s="87">
        <v>0.42857142857142855</v>
      </c>
      <c r="EC39" s="87">
        <v>0.14285714285714285</v>
      </c>
      <c r="ED39" s="87">
        <v>0</v>
      </c>
      <c r="EE39" s="87">
        <v>0.25</v>
      </c>
      <c r="EF39" s="87">
        <v>0.25</v>
      </c>
      <c r="EG39" s="87">
        <v>0.25</v>
      </c>
      <c r="EH39" s="87">
        <v>0</v>
      </c>
      <c r="EI39" s="87">
        <v>0</v>
      </c>
      <c r="EJ39" s="87">
        <v>0</v>
      </c>
      <c r="EK39" s="87">
        <v>0</v>
      </c>
      <c r="EL39" s="87">
        <v>0</v>
      </c>
      <c r="EM39" s="87">
        <v>0</v>
      </c>
      <c r="EN39" s="87">
        <v>0.75</v>
      </c>
      <c r="EO39" s="86">
        <v>0.25</v>
      </c>
      <c r="EP39" s="87">
        <v>0.125</v>
      </c>
      <c r="EQ39" s="87">
        <v>0.25</v>
      </c>
      <c r="ER39" s="87">
        <v>0.125</v>
      </c>
      <c r="ES39" s="87">
        <v>0.125</v>
      </c>
      <c r="ET39" s="87">
        <v>0</v>
      </c>
      <c r="EU39" s="87">
        <v>0</v>
      </c>
      <c r="EV39" s="87">
        <v>0</v>
      </c>
      <c r="EW39" s="87">
        <v>0</v>
      </c>
      <c r="EX39" s="87">
        <v>8.3333333333333329E-2</v>
      </c>
      <c r="EY39" s="87">
        <v>0.125</v>
      </c>
      <c r="EZ39" s="87">
        <v>4.1666666666666664E-2</v>
      </c>
      <c r="FA39" s="87">
        <v>0.125</v>
      </c>
      <c r="FB39" s="87">
        <v>0</v>
      </c>
      <c r="FC39" s="87">
        <v>5.5555555555555552E-2</v>
      </c>
      <c r="FD39" s="87">
        <v>0.31666666666666665</v>
      </c>
      <c r="FE39" s="87">
        <v>0.12222222222222222</v>
      </c>
      <c r="FF39" s="87">
        <v>0.125</v>
      </c>
      <c r="FG39" s="87">
        <v>0</v>
      </c>
      <c r="FH39" s="87">
        <v>0</v>
      </c>
      <c r="FI39" s="87">
        <v>0</v>
      </c>
      <c r="FJ39" s="87">
        <v>0</v>
      </c>
      <c r="FK39" s="87">
        <v>6.6666666666666666E-2</v>
      </c>
      <c r="FL39" s="87">
        <v>0.12222222222222222</v>
      </c>
      <c r="FM39" s="87">
        <v>6.6666666666666666E-2</v>
      </c>
      <c r="FN39" s="87">
        <v>0.125</v>
      </c>
      <c r="FO39" s="86">
        <v>0</v>
      </c>
      <c r="FP39" s="87">
        <v>0.10714285714285714</v>
      </c>
      <c r="FQ39" s="87">
        <v>0.2857142857142857</v>
      </c>
      <c r="FR39" s="87">
        <v>0.26785714285714279</v>
      </c>
      <c r="FS39" s="87">
        <v>0.24999999999999997</v>
      </c>
      <c r="FT39" s="87">
        <v>8.9285714285714274E-2</v>
      </c>
      <c r="FU39" s="87">
        <v>0</v>
      </c>
      <c r="FV39" s="87">
        <v>0.10714285714285715</v>
      </c>
      <c r="FW39" s="87">
        <v>0.2857142857142857</v>
      </c>
      <c r="FX39" s="87">
        <v>0.26785714285714285</v>
      </c>
      <c r="FY39" s="87">
        <v>0.25</v>
      </c>
      <c r="FZ39" s="87">
        <v>8.9285714285714274E-2</v>
      </c>
      <c r="GA39" s="86">
        <v>0</v>
      </c>
      <c r="GB39" s="59">
        <v>0</v>
      </c>
      <c r="GC39" s="59">
        <v>0</v>
      </c>
      <c r="GD39" s="59">
        <v>0</v>
      </c>
      <c r="GE39" s="59">
        <v>0.31666666666666665</v>
      </c>
      <c r="GF39" s="59">
        <v>8.3333333333333329E-2</v>
      </c>
      <c r="GG39" s="59">
        <v>0.16666666666666669</v>
      </c>
      <c r="GH39" s="59">
        <v>0</v>
      </c>
      <c r="GI39" s="59">
        <v>0.18333333333333335</v>
      </c>
      <c r="GJ39" s="59">
        <v>0</v>
      </c>
      <c r="GK39" s="59">
        <v>0.18333333333333332</v>
      </c>
      <c r="GL39" s="59">
        <v>0</v>
      </c>
      <c r="GM39" s="59">
        <v>0.05</v>
      </c>
      <c r="GN39" s="59">
        <v>0</v>
      </c>
      <c r="GO39" s="59">
        <v>1.6666666666666666E-2</v>
      </c>
      <c r="GP39" s="59">
        <v>0</v>
      </c>
      <c r="GQ39" s="96"/>
      <c r="GR39" s="89">
        <v>0.75</v>
      </c>
      <c r="GS39" s="95">
        <v>0.25</v>
      </c>
      <c r="GT39" s="87"/>
      <c r="GU39" s="87"/>
      <c r="GV39" s="87"/>
      <c r="GW39" s="87"/>
      <c r="GX39" s="87"/>
      <c r="GY39" s="87"/>
      <c r="GZ39" s="87"/>
      <c r="HA39" s="86"/>
      <c r="HB39" s="87">
        <v>1.3333333333333332E-2</v>
      </c>
      <c r="HC39" s="87">
        <v>0</v>
      </c>
      <c r="HD39" s="87">
        <v>0.05</v>
      </c>
      <c r="HE39" s="87">
        <v>0</v>
      </c>
      <c r="HF39" s="87">
        <v>1.3333333333333332E-2</v>
      </c>
      <c r="HG39" s="87">
        <v>0</v>
      </c>
      <c r="HH39" s="87">
        <v>0</v>
      </c>
      <c r="HI39" s="87">
        <v>0.28333333333333333</v>
      </c>
      <c r="HJ39" s="87">
        <v>0.17777777777777778</v>
      </c>
      <c r="HK39" s="87">
        <v>6.6666666666666666E-2</v>
      </c>
      <c r="HL39" s="87">
        <v>0.13333333333333333</v>
      </c>
      <c r="HM39" s="87">
        <v>0.05</v>
      </c>
      <c r="HN39" s="87">
        <v>0.1411111111111111</v>
      </c>
      <c r="HO39" s="87">
        <v>4.4444444444444446E-2</v>
      </c>
      <c r="HP39" s="85">
        <v>2.6666666666666665E-2</v>
      </c>
      <c r="HQ39" s="86"/>
      <c r="HR39" s="87">
        <v>0.75</v>
      </c>
      <c r="HS39" s="87">
        <v>0.25</v>
      </c>
      <c r="HT39" s="87">
        <v>0</v>
      </c>
      <c r="HU39" s="87">
        <v>0</v>
      </c>
      <c r="HV39" s="87">
        <v>0.75</v>
      </c>
      <c r="HW39" s="87">
        <v>0.25</v>
      </c>
      <c r="HX39" s="86">
        <v>0.25</v>
      </c>
      <c r="HY39" s="87">
        <v>0.16666666666666666</v>
      </c>
      <c r="HZ39" s="87">
        <v>5.647058823529412E-2</v>
      </c>
      <c r="IA39" s="87">
        <v>5.647058823529412E-2</v>
      </c>
      <c r="IB39" s="87">
        <v>6.2745098039215685E-2</v>
      </c>
      <c r="IC39" s="87">
        <v>0.16666666666666666</v>
      </c>
      <c r="ID39" s="87">
        <v>5.7450980392156861E-2</v>
      </c>
      <c r="IE39" s="87">
        <v>5.5882352941176466E-2</v>
      </c>
      <c r="IF39" s="87">
        <v>5.4901960784313725E-2</v>
      </c>
      <c r="IG39" s="87">
        <v>6.03921568627451E-2</v>
      </c>
      <c r="IH39" s="87">
        <v>5.0196078431372547E-2</v>
      </c>
      <c r="II39" s="87">
        <v>5.4901960784313725E-2</v>
      </c>
      <c r="IJ39" s="87">
        <v>5.5098039215686276E-2</v>
      </c>
      <c r="IK39" s="87">
        <v>4.7058823529411764E-2</v>
      </c>
      <c r="IL39" s="87">
        <v>5.5098039215686276E-2</v>
      </c>
      <c r="IM39" s="85">
        <v>0</v>
      </c>
      <c r="IN39" s="86"/>
      <c r="IO39" s="87">
        <v>0.4</v>
      </c>
      <c r="IP39" s="87">
        <v>0</v>
      </c>
      <c r="IQ39" s="87">
        <v>-0.6</v>
      </c>
      <c r="IR39" s="87">
        <v>-0.6</v>
      </c>
      <c r="IS39" s="87">
        <v>-0.6</v>
      </c>
      <c r="IT39" s="87">
        <v>0.6</v>
      </c>
      <c r="IU39" s="86">
        <v>0</v>
      </c>
      <c r="IV39" s="87">
        <v>0.75</v>
      </c>
      <c r="IW39" s="87">
        <v>0.5</v>
      </c>
      <c r="IX39" s="87">
        <v>0.5</v>
      </c>
      <c r="IY39" s="87">
        <v>-0.25</v>
      </c>
      <c r="IZ39" s="87">
        <v>-0.75</v>
      </c>
      <c r="JA39" s="87">
        <v>0.75</v>
      </c>
      <c r="JB39" s="87">
        <v>0</v>
      </c>
      <c r="JC39" s="87">
        <v>-0.25</v>
      </c>
      <c r="JD39" s="87">
        <v>-1</v>
      </c>
      <c r="JE39" s="87">
        <v>1</v>
      </c>
      <c r="JF39" s="85">
        <v>0</v>
      </c>
      <c r="JG39" s="86"/>
      <c r="JH39" s="89">
        <v>5.2500000000000005E-2</v>
      </c>
      <c r="JI39" s="89">
        <v>6.0555555555555557E-2</v>
      </c>
      <c r="JJ39" s="89">
        <v>6.0555555555555557E-2</v>
      </c>
      <c r="JK39" s="89">
        <v>7.5595238095238104E-2</v>
      </c>
      <c r="JL39" s="89">
        <v>0.12678571428571431</v>
      </c>
      <c r="JM39" s="89">
        <v>5.0833333333333341E-2</v>
      </c>
      <c r="JN39" s="89">
        <v>0.12166666666666667</v>
      </c>
      <c r="JO39" s="89">
        <v>0.14642857142857141</v>
      </c>
      <c r="JP39" s="89">
        <v>0.24285714285714283</v>
      </c>
      <c r="JQ39" s="89">
        <v>6.222222222222222E-2</v>
      </c>
      <c r="JR39" s="88">
        <v>0</v>
      </c>
      <c r="JS39" s="95"/>
      <c r="JT39" s="85">
        <v>0</v>
      </c>
      <c r="JU39" s="87">
        <v>0</v>
      </c>
      <c r="JV39" s="87">
        <v>0.25</v>
      </c>
      <c r="JW39" s="87">
        <v>0.5</v>
      </c>
      <c r="JX39" s="87">
        <v>0.75</v>
      </c>
      <c r="JY39" s="87">
        <v>0</v>
      </c>
      <c r="JZ39" s="87">
        <v>0.25</v>
      </c>
      <c r="KA39" s="87">
        <v>0.5</v>
      </c>
      <c r="KB39" s="87">
        <v>0</v>
      </c>
      <c r="KC39" s="87">
        <v>0</v>
      </c>
      <c r="KD39" s="85">
        <v>0</v>
      </c>
      <c r="KE39" s="86"/>
      <c r="KF39" s="85">
        <v>0</v>
      </c>
      <c r="KG39" s="85">
        <v>0.5</v>
      </c>
      <c r="KH39" s="85">
        <v>0.25</v>
      </c>
      <c r="KI39" s="85">
        <v>0.5</v>
      </c>
      <c r="KJ39" s="85">
        <v>0.25</v>
      </c>
      <c r="KK39" s="85">
        <v>-0.5</v>
      </c>
      <c r="KL39" s="85">
        <v>-0.75</v>
      </c>
      <c r="KM39" s="85">
        <v>-0.75</v>
      </c>
      <c r="KN39" s="94">
        <v>0.75</v>
      </c>
      <c r="KO39" s="87">
        <v>0</v>
      </c>
      <c r="KP39" s="87">
        <v>0</v>
      </c>
      <c r="KQ39" s="87">
        <v>-0.25</v>
      </c>
      <c r="KR39" s="87">
        <v>-0.5</v>
      </c>
      <c r="KS39" s="87">
        <v>0.75</v>
      </c>
      <c r="KT39" s="86">
        <v>0.25</v>
      </c>
      <c r="KU39" s="53">
        <v>0.33333333333333331</v>
      </c>
      <c r="KV39" s="53">
        <v>0.19222222222222224</v>
      </c>
      <c r="KW39" s="53">
        <v>0.21333333333333332</v>
      </c>
      <c r="KX39" s="53">
        <v>0.19444444444444448</v>
      </c>
      <c r="KY39" s="53">
        <v>0</v>
      </c>
      <c r="KZ39" s="93">
        <v>0.33333333333333331</v>
      </c>
      <c r="LA39" s="93">
        <v>0.19222222222222224</v>
      </c>
      <c r="LB39" s="93">
        <v>0.21333333333333332</v>
      </c>
      <c r="LC39" s="93">
        <v>0.19444444444444448</v>
      </c>
      <c r="LD39" s="98">
        <v>0</v>
      </c>
      <c r="LE39" s="87"/>
      <c r="LF39" s="87"/>
      <c r="LG39" s="87"/>
      <c r="LH39" s="87"/>
      <c r="LI39" s="87"/>
      <c r="LJ39" s="86"/>
      <c r="LK39" s="87"/>
      <c r="LL39" s="87"/>
      <c r="LM39" s="87"/>
      <c r="LN39" s="87"/>
      <c r="LO39" s="85"/>
      <c r="LP39" s="86"/>
      <c r="LQ39" s="87">
        <v>0.33299999999999996</v>
      </c>
      <c r="LR39" s="87">
        <v>0.33299999999999996</v>
      </c>
      <c r="LS39" s="87">
        <v>0.66700000000000004</v>
      </c>
      <c r="LT39" s="87">
        <v>0</v>
      </c>
      <c r="LU39" s="87">
        <v>0</v>
      </c>
      <c r="LV39" s="87">
        <v>0.33299999999999996</v>
      </c>
      <c r="LW39" s="87">
        <v>0.66700000000000004</v>
      </c>
      <c r="LX39" s="85">
        <v>0</v>
      </c>
      <c r="LY39" s="85"/>
      <c r="LZ39" s="86"/>
      <c r="MA39" s="87"/>
      <c r="MB39" s="87"/>
      <c r="MC39" s="87"/>
      <c r="MD39" s="87"/>
      <c r="ME39" s="87"/>
      <c r="MF39" s="87"/>
      <c r="MG39" s="87"/>
      <c r="MH39" s="85"/>
      <c r="MI39" s="86"/>
      <c r="MJ39" s="87"/>
      <c r="MK39" s="87"/>
      <c r="ML39" s="87"/>
      <c r="MM39" s="87"/>
      <c r="MN39" s="87"/>
      <c r="MO39" s="86"/>
      <c r="MP39" s="87"/>
      <c r="MQ39" s="87"/>
      <c r="MR39" s="87"/>
      <c r="MS39" s="87"/>
      <c r="MT39" s="85"/>
      <c r="MU39" s="86"/>
      <c r="MV39" s="87">
        <v>0</v>
      </c>
      <c r="MW39" s="87">
        <v>0.5</v>
      </c>
      <c r="MX39" s="87">
        <v>0.5</v>
      </c>
      <c r="MY39" s="87">
        <v>0</v>
      </c>
      <c r="MZ39" s="87">
        <v>0</v>
      </c>
      <c r="NA39" s="87">
        <v>0</v>
      </c>
      <c r="NB39" s="87">
        <v>0.5</v>
      </c>
      <c r="NC39" s="85">
        <v>0</v>
      </c>
      <c r="ND39" s="86"/>
      <c r="NE39" s="85"/>
      <c r="NF39" s="87"/>
      <c r="NG39" s="87"/>
      <c r="NH39" s="87"/>
      <c r="NI39" s="87"/>
      <c r="NJ39" s="87"/>
      <c r="NK39" s="87"/>
      <c r="NL39" s="85"/>
      <c r="NM39" s="86"/>
      <c r="NN39" s="87"/>
      <c r="NO39" s="87"/>
      <c r="NP39" s="87"/>
      <c r="NQ39" s="87"/>
      <c r="NR39" s="87"/>
      <c r="NS39" s="86"/>
      <c r="NT39" s="87"/>
      <c r="NU39" s="87"/>
      <c r="NV39" s="87"/>
      <c r="NW39" s="87"/>
      <c r="NX39" s="85"/>
      <c r="NY39" s="86"/>
      <c r="NZ39" s="87"/>
      <c r="OA39" s="87"/>
      <c r="OB39" s="87"/>
      <c r="OC39" s="87"/>
      <c r="OD39" s="87"/>
      <c r="OE39" s="87"/>
      <c r="OF39" s="87"/>
      <c r="OG39" s="85"/>
      <c r="OH39" s="86"/>
      <c r="OI39" s="85"/>
      <c r="OJ39" s="87"/>
      <c r="OK39" s="87"/>
      <c r="OL39" s="87"/>
      <c r="OM39" s="87"/>
      <c r="ON39" s="87"/>
      <c r="OO39" s="87"/>
      <c r="OP39" s="85"/>
      <c r="OQ39" s="86"/>
      <c r="OR39" s="87"/>
      <c r="OS39" s="87"/>
      <c r="OT39" s="87"/>
      <c r="OU39" s="87"/>
      <c r="OV39" s="85"/>
      <c r="OW39" s="86"/>
      <c r="OX39" s="87"/>
      <c r="OY39" s="87"/>
      <c r="OZ39" s="87"/>
      <c r="PA39" s="87"/>
      <c r="PB39" s="85"/>
      <c r="PC39" s="86"/>
      <c r="PD39" s="87"/>
      <c r="PE39" s="87"/>
      <c r="PF39" s="87"/>
      <c r="PG39" s="87"/>
      <c r="PH39" s="87"/>
      <c r="PI39" s="87"/>
      <c r="PJ39" s="87"/>
      <c r="PK39" s="85"/>
      <c r="PL39" s="86"/>
      <c r="PM39" s="85"/>
      <c r="PN39" s="87"/>
      <c r="PO39" s="87"/>
      <c r="PP39" s="87"/>
      <c r="PQ39" s="87"/>
      <c r="PR39" s="87"/>
      <c r="PS39" s="87"/>
      <c r="PT39" s="85"/>
      <c r="PU39" s="86"/>
      <c r="PV39" s="87">
        <v>0.25</v>
      </c>
      <c r="PW39" s="87">
        <v>0.16666666666666666</v>
      </c>
      <c r="PX39" s="87">
        <v>0.16666666666666666</v>
      </c>
      <c r="PY39" s="87">
        <v>0.16666666666666666</v>
      </c>
      <c r="PZ39" s="87">
        <v>0</v>
      </c>
      <c r="QA39" s="87">
        <v>0.125</v>
      </c>
      <c r="QB39" s="87">
        <v>0.125</v>
      </c>
      <c r="QC39" s="85">
        <v>0</v>
      </c>
      <c r="QD39" s="86"/>
      <c r="QE39" s="85">
        <v>0</v>
      </c>
      <c r="QF39" s="87">
        <v>0</v>
      </c>
      <c r="QG39" s="87">
        <v>4.1666666666666664E-2</v>
      </c>
      <c r="QH39" s="87">
        <v>0.125</v>
      </c>
      <c r="QI39" s="87">
        <v>0.5</v>
      </c>
      <c r="QJ39" s="87">
        <v>0.16666666666666666</v>
      </c>
      <c r="QK39" s="87">
        <v>0.16666666666666666</v>
      </c>
      <c r="QL39" s="85">
        <v>0</v>
      </c>
      <c r="QM39" s="86"/>
      <c r="QN39" s="87">
        <v>0.20833333333333331</v>
      </c>
      <c r="QO39" s="87">
        <v>0.125</v>
      </c>
      <c r="QP39" s="87">
        <v>0.29166666666666663</v>
      </c>
      <c r="QQ39" s="87">
        <v>0</v>
      </c>
      <c r="QR39" s="87">
        <v>8.3333333333333329E-2</v>
      </c>
      <c r="QS39" s="87">
        <v>0.29166666666666663</v>
      </c>
      <c r="QT39" s="87">
        <v>0</v>
      </c>
      <c r="QU39" s="85">
        <v>0</v>
      </c>
      <c r="QV39" s="17"/>
      <c r="QW39" s="49"/>
      <c r="QX39" s="19"/>
      <c r="QY39" s="19"/>
      <c r="QZ39" s="17"/>
      <c r="RA39" s="49"/>
      <c r="RB39" s="19"/>
      <c r="RC39" s="19"/>
      <c r="RD39" s="17"/>
      <c r="RE39" s="49"/>
      <c r="RF39" s="19"/>
      <c r="RG39" s="19"/>
      <c r="RH39" s="17"/>
      <c r="RI39" s="49"/>
      <c r="RJ39" s="19"/>
      <c r="RK39" s="19"/>
      <c r="RL39" s="17"/>
      <c r="RM39" s="363"/>
    </row>
    <row r="40" spans="1:481" s="55" customFormat="1" x14ac:dyDescent="0.25">
      <c r="A40" s="91">
        <v>42887</v>
      </c>
      <c r="B40" s="99"/>
      <c r="C40" s="98"/>
      <c r="D40" s="99"/>
      <c r="E40" s="92"/>
      <c r="F40" s="92"/>
      <c r="G40" s="98"/>
      <c r="H40" s="92"/>
      <c r="I40" s="92"/>
      <c r="J40" s="92"/>
      <c r="K40" s="92"/>
      <c r="L40" s="92"/>
      <c r="M40" s="92"/>
      <c r="N40" s="92"/>
      <c r="O40" s="92"/>
      <c r="P40" s="92"/>
      <c r="Q40" s="92"/>
      <c r="R40" s="92"/>
      <c r="S40" s="92"/>
      <c r="T40" s="92"/>
      <c r="U40" s="92"/>
      <c r="V40" s="92"/>
      <c r="W40" s="92"/>
      <c r="X40" s="99"/>
      <c r="Y40" s="92"/>
      <c r="Z40" s="92"/>
      <c r="AA40" s="92"/>
      <c r="AB40" s="94"/>
      <c r="AC40" s="87"/>
      <c r="AD40" s="87"/>
      <c r="AE40" s="87"/>
      <c r="AF40" s="87"/>
      <c r="AG40" s="87"/>
      <c r="AH40" s="87"/>
      <c r="AI40" s="87"/>
      <c r="AJ40" s="87"/>
      <c r="AK40" s="87"/>
      <c r="AL40" s="87"/>
      <c r="AM40" s="87"/>
      <c r="AN40" s="87"/>
      <c r="AO40" s="87"/>
      <c r="AP40" s="87"/>
      <c r="AQ40" s="87"/>
      <c r="AR40" s="87"/>
      <c r="AS40" s="87"/>
      <c r="AT40" s="87"/>
      <c r="AU40" s="87"/>
      <c r="AV40" s="87"/>
      <c r="AW40" s="86"/>
      <c r="AX40" s="99"/>
      <c r="AY40" s="92"/>
      <c r="AZ40" s="92"/>
      <c r="BA40" s="92"/>
      <c r="BB40" s="92"/>
      <c r="BC40" s="92"/>
      <c r="BD40" s="92"/>
      <c r="BE40" s="92"/>
      <c r="BF40" s="92"/>
      <c r="BG40" s="92"/>
      <c r="BH40" s="92"/>
      <c r="BI40" s="92"/>
      <c r="BJ40" s="92"/>
      <c r="BK40" s="92"/>
      <c r="BL40" s="92"/>
      <c r="BM40" s="92"/>
      <c r="BN40" s="92"/>
      <c r="BO40" s="92"/>
      <c r="BP40" s="92"/>
      <c r="BQ40" s="92"/>
      <c r="BR40" s="92"/>
      <c r="BS40" s="92"/>
      <c r="BT40" s="92"/>
      <c r="BU40" s="98"/>
      <c r="BV40" s="90">
        <v>1</v>
      </c>
      <c r="BW40" s="86">
        <v>0</v>
      </c>
      <c r="BX40" s="73">
        <v>0.4</v>
      </c>
      <c r="BY40" s="73">
        <v>0.23333333333333334</v>
      </c>
      <c r="BZ40" s="73">
        <v>0.1</v>
      </c>
      <c r="CA40" s="74">
        <v>0.26666666666666666</v>
      </c>
      <c r="CB40" s="87">
        <v>0.75</v>
      </c>
      <c r="CC40" s="87">
        <v>0</v>
      </c>
      <c r="CD40" s="87">
        <v>0</v>
      </c>
      <c r="CE40" s="87">
        <v>0.25</v>
      </c>
      <c r="CF40" s="87">
        <v>0.75</v>
      </c>
      <c r="CG40" s="87">
        <v>0</v>
      </c>
      <c r="CH40" s="87">
        <v>0</v>
      </c>
      <c r="CI40" s="87">
        <v>0.25</v>
      </c>
      <c r="CJ40" s="87">
        <v>0.66666666666666652</v>
      </c>
      <c r="CK40" s="87">
        <v>0</v>
      </c>
      <c r="CL40" s="87">
        <v>0</v>
      </c>
      <c r="CM40" s="87">
        <v>0.33333333333333326</v>
      </c>
      <c r="CN40" s="87">
        <v>0.75</v>
      </c>
      <c r="CO40" s="87">
        <v>0</v>
      </c>
      <c r="CP40" s="87">
        <v>0</v>
      </c>
      <c r="CQ40" s="86">
        <v>0.25</v>
      </c>
      <c r="CR40" s="87">
        <v>0</v>
      </c>
      <c r="CS40" s="87">
        <v>-0.5</v>
      </c>
      <c r="CT40" s="87">
        <v>-0.75</v>
      </c>
      <c r="CU40" s="86">
        <v>-0.5</v>
      </c>
      <c r="CV40" s="87">
        <v>0.375</v>
      </c>
      <c r="CW40" s="87">
        <v>0</v>
      </c>
      <c r="CX40" s="87">
        <v>0</v>
      </c>
      <c r="CY40" s="87">
        <v>0.125</v>
      </c>
      <c r="CZ40" s="87">
        <v>0</v>
      </c>
      <c r="DA40" s="87">
        <v>0</v>
      </c>
      <c r="DB40" s="87">
        <v>0</v>
      </c>
      <c r="DC40" s="87">
        <v>0</v>
      </c>
      <c r="DD40" s="87">
        <v>0.375</v>
      </c>
      <c r="DE40" s="87">
        <v>0.125</v>
      </c>
      <c r="DF40" s="87">
        <v>0</v>
      </c>
      <c r="DG40" s="87">
        <v>0.75</v>
      </c>
      <c r="DH40" s="87">
        <v>0</v>
      </c>
      <c r="DI40" s="87">
        <v>0</v>
      </c>
      <c r="DJ40" s="87">
        <v>0.25</v>
      </c>
      <c r="DK40" s="87">
        <v>0</v>
      </c>
      <c r="DL40" s="87">
        <v>0</v>
      </c>
      <c r="DM40" s="87">
        <v>0</v>
      </c>
      <c r="DN40" s="87">
        <v>0</v>
      </c>
      <c r="DO40" s="87">
        <v>0.75</v>
      </c>
      <c r="DP40" s="87">
        <v>0.25</v>
      </c>
      <c r="DQ40" s="86">
        <v>0</v>
      </c>
      <c r="DR40" s="87">
        <v>0.1111111111111111</v>
      </c>
      <c r="DS40" s="87">
        <v>0.22222222222222221</v>
      </c>
      <c r="DT40" s="87">
        <v>0</v>
      </c>
      <c r="DU40" s="87">
        <v>0</v>
      </c>
      <c r="DV40" s="87">
        <v>0.1111111111111111</v>
      </c>
      <c r="DW40" s="87">
        <v>0</v>
      </c>
      <c r="DX40" s="87">
        <v>0.1111111111111111</v>
      </c>
      <c r="DY40" s="87">
        <v>0</v>
      </c>
      <c r="DZ40" s="87">
        <v>0</v>
      </c>
      <c r="EA40" s="87">
        <v>0</v>
      </c>
      <c r="EB40" s="87">
        <v>0.44444444444444442</v>
      </c>
      <c r="EC40" s="87">
        <v>0</v>
      </c>
      <c r="ED40" s="87">
        <v>0.25</v>
      </c>
      <c r="EE40" s="87">
        <v>0.5</v>
      </c>
      <c r="EF40" s="87">
        <v>0</v>
      </c>
      <c r="EG40" s="87">
        <v>0</v>
      </c>
      <c r="EH40" s="87">
        <v>0.25</v>
      </c>
      <c r="EI40" s="87">
        <v>0</v>
      </c>
      <c r="EJ40" s="87">
        <v>0.25</v>
      </c>
      <c r="EK40" s="87">
        <v>0</v>
      </c>
      <c r="EL40" s="87">
        <v>0</v>
      </c>
      <c r="EM40" s="87">
        <v>0</v>
      </c>
      <c r="EN40" s="87">
        <v>1</v>
      </c>
      <c r="EO40" s="86">
        <v>0</v>
      </c>
      <c r="EP40" s="87">
        <v>4.1666666666666664E-2</v>
      </c>
      <c r="EQ40" s="87">
        <v>0.41666666666666663</v>
      </c>
      <c r="ER40" s="87">
        <v>0.125</v>
      </c>
      <c r="ES40" s="87">
        <v>8.3333333333333329E-2</v>
      </c>
      <c r="ET40" s="87">
        <v>0</v>
      </c>
      <c r="EU40" s="87">
        <v>8.3333333333333329E-2</v>
      </c>
      <c r="EV40" s="87">
        <v>8.3333333333333329E-2</v>
      </c>
      <c r="EW40" s="87">
        <v>0</v>
      </c>
      <c r="EX40" s="87">
        <v>0</v>
      </c>
      <c r="EY40" s="87">
        <v>0.125</v>
      </c>
      <c r="EZ40" s="87">
        <v>4.1666666666666664E-2</v>
      </c>
      <c r="FA40" s="87">
        <v>0</v>
      </c>
      <c r="FB40" s="87">
        <v>0</v>
      </c>
      <c r="FC40" s="87">
        <v>0</v>
      </c>
      <c r="FD40" s="87">
        <v>0.41666666666666663</v>
      </c>
      <c r="FE40" s="87">
        <v>0.125</v>
      </c>
      <c r="FF40" s="87">
        <v>8.3333333333333329E-2</v>
      </c>
      <c r="FG40" s="87">
        <v>0</v>
      </c>
      <c r="FH40" s="87">
        <v>8.3333333333333329E-2</v>
      </c>
      <c r="FI40" s="87">
        <v>8.3333333333333329E-2</v>
      </c>
      <c r="FJ40" s="87">
        <v>0</v>
      </c>
      <c r="FK40" s="87">
        <v>0</v>
      </c>
      <c r="FL40" s="87">
        <v>0.125</v>
      </c>
      <c r="FM40" s="87">
        <v>4.1666666666666664E-2</v>
      </c>
      <c r="FN40" s="87">
        <v>0</v>
      </c>
      <c r="FO40" s="86">
        <v>4.1666666666666664E-2</v>
      </c>
      <c r="FP40" s="87">
        <v>0.16666666666666666</v>
      </c>
      <c r="FQ40" s="87">
        <v>0.2857142857142857</v>
      </c>
      <c r="FR40" s="87">
        <v>0.33333333333333331</v>
      </c>
      <c r="FS40" s="87">
        <v>0.2142857142857143</v>
      </c>
      <c r="FT40" s="87">
        <v>0</v>
      </c>
      <c r="FU40" s="87">
        <v>0</v>
      </c>
      <c r="FV40" s="87">
        <v>0.16666666666666666</v>
      </c>
      <c r="FW40" s="87">
        <v>0.2857142857142857</v>
      </c>
      <c r="FX40" s="87">
        <v>0.33333333333333331</v>
      </c>
      <c r="FY40" s="87">
        <v>0.2142857142857143</v>
      </c>
      <c r="FZ40" s="87">
        <v>0</v>
      </c>
      <c r="GA40" s="86">
        <v>0</v>
      </c>
      <c r="GB40" s="59">
        <v>6.6666666666666666E-2</v>
      </c>
      <c r="GC40" s="59">
        <v>6.6666666666666666E-2</v>
      </c>
      <c r="GD40" s="59">
        <v>6.6666666666666666E-2</v>
      </c>
      <c r="GE40" s="59">
        <v>0.33333333333333331</v>
      </c>
      <c r="GF40" s="59">
        <v>6.6666666666666666E-2</v>
      </c>
      <c r="GG40" s="59">
        <v>0</v>
      </c>
      <c r="GH40" s="59">
        <v>6.6666666666666666E-2</v>
      </c>
      <c r="GI40" s="59">
        <v>0.15</v>
      </c>
      <c r="GJ40" s="59">
        <v>0</v>
      </c>
      <c r="GK40" s="59">
        <v>0.15000000000000002</v>
      </c>
      <c r="GL40" s="59">
        <v>0</v>
      </c>
      <c r="GM40" s="59">
        <v>1.6666666666666666E-2</v>
      </c>
      <c r="GN40" s="59">
        <v>0</v>
      </c>
      <c r="GO40" s="59">
        <v>1.6666666666666666E-2</v>
      </c>
      <c r="GP40" s="59">
        <v>0</v>
      </c>
      <c r="GQ40" s="96"/>
      <c r="GR40" s="89">
        <v>1</v>
      </c>
      <c r="GS40" s="95">
        <v>0</v>
      </c>
      <c r="GT40" s="87">
        <v>0</v>
      </c>
      <c r="GU40" s="87">
        <v>0</v>
      </c>
      <c r="GV40" s="87">
        <v>0</v>
      </c>
      <c r="GW40" s="87">
        <v>0</v>
      </c>
      <c r="GX40" s="87">
        <v>0</v>
      </c>
      <c r="GY40" s="87">
        <v>0</v>
      </c>
      <c r="GZ40" s="87">
        <v>0</v>
      </c>
      <c r="HA40" s="87">
        <v>0</v>
      </c>
      <c r="HB40" s="87">
        <v>0</v>
      </c>
      <c r="HC40" s="87">
        <v>0</v>
      </c>
      <c r="HD40" s="87">
        <v>0</v>
      </c>
      <c r="HE40" s="87">
        <v>0</v>
      </c>
      <c r="HF40" s="87">
        <v>0</v>
      </c>
      <c r="HG40" s="87">
        <v>0</v>
      </c>
      <c r="HH40" s="87">
        <v>1.6666666666666666E-2</v>
      </c>
      <c r="HI40" s="87">
        <v>0.31666666666666665</v>
      </c>
      <c r="HJ40" s="87">
        <v>0.18333333333333332</v>
      </c>
      <c r="HK40" s="87">
        <v>6.6666666666666666E-2</v>
      </c>
      <c r="HL40" s="87">
        <v>0.23333333333333334</v>
      </c>
      <c r="HM40" s="87">
        <v>0</v>
      </c>
      <c r="HN40" s="87">
        <v>0.15</v>
      </c>
      <c r="HO40" s="87">
        <v>0</v>
      </c>
      <c r="HP40" s="85">
        <v>3.3333333333333333E-2</v>
      </c>
      <c r="HQ40" s="86"/>
      <c r="HR40" s="87">
        <v>0.25</v>
      </c>
      <c r="HS40" s="87">
        <v>0</v>
      </c>
      <c r="HT40" s="87">
        <v>0</v>
      </c>
      <c r="HU40" s="87">
        <v>0</v>
      </c>
      <c r="HV40" s="87">
        <v>1</v>
      </c>
      <c r="HW40" s="87">
        <v>0</v>
      </c>
      <c r="HX40" s="86">
        <v>0</v>
      </c>
      <c r="HY40" s="87">
        <v>0.14814814814814814</v>
      </c>
      <c r="HZ40" s="87">
        <v>8.9090909090909096E-2</v>
      </c>
      <c r="IA40" s="87">
        <v>3.722943722943723E-2</v>
      </c>
      <c r="IB40" s="87">
        <v>8.9090909090909096E-2</v>
      </c>
      <c r="IC40" s="87">
        <v>0.14814814814814814</v>
      </c>
      <c r="ID40" s="87">
        <v>3.67965367965368E-2</v>
      </c>
      <c r="IE40" s="87">
        <v>5.393939393939394E-2</v>
      </c>
      <c r="IF40" s="87">
        <v>3.722943722943723E-2</v>
      </c>
      <c r="IG40" s="87">
        <v>3.6363636363636369E-2</v>
      </c>
      <c r="IH40" s="87">
        <v>9.4805194805194809E-2</v>
      </c>
      <c r="II40" s="87">
        <v>0.11703703703703704</v>
      </c>
      <c r="IJ40" s="87">
        <v>3.7662337662337668E-2</v>
      </c>
      <c r="IK40" s="87">
        <v>3.722943722943723E-2</v>
      </c>
      <c r="IL40" s="87">
        <v>3.722943722943723E-2</v>
      </c>
      <c r="IM40" s="85">
        <v>0</v>
      </c>
      <c r="IN40" s="86"/>
      <c r="IO40" s="87">
        <v>0.4</v>
      </c>
      <c r="IP40" s="87">
        <v>0.4</v>
      </c>
      <c r="IQ40" s="87">
        <v>0.2</v>
      </c>
      <c r="IR40" s="87">
        <v>0.2</v>
      </c>
      <c r="IS40" s="87">
        <v>-0.2</v>
      </c>
      <c r="IT40" s="87">
        <v>0.2</v>
      </c>
      <c r="IU40" s="86">
        <v>0.2</v>
      </c>
      <c r="IV40" s="87">
        <v>0.5</v>
      </c>
      <c r="IW40" s="87">
        <v>0.75</v>
      </c>
      <c r="IX40" s="87">
        <v>0.5</v>
      </c>
      <c r="IY40" s="87">
        <v>-0.25</v>
      </c>
      <c r="IZ40" s="87">
        <v>-0.75</v>
      </c>
      <c r="JA40" s="87">
        <v>0</v>
      </c>
      <c r="JB40" s="87">
        <v>-0.5</v>
      </c>
      <c r="JC40" s="87">
        <v>-0.5</v>
      </c>
      <c r="JD40" s="87">
        <v>-1</v>
      </c>
      <c r="JE40" s="87">
        <v>0.75</v>
      </c>
      <c r="JF40" s="85">
        <v>0</v>
      </c>
      <c r="JG40" s="86"/>
      <c r="JH40" s="89">
        <v>6.25E-2</v>
      </c>
      <c r="JI40" s="89">
        <v>6.25E-2</v>
      </c>
      <c r="JJ40" s="89">
        <v>7.4404761904761904E-2</v>
      </c>
      <c r="JK40" s="89">
        <v>0.125</v>
      </c>
      <c r="JL40" s="89">
        <v>0.125</v>
      </c>
      <c r="JM40" s="89">
        <v>6.25E-2</v>
      </c>
      <c r="JN40" s="89">
        <v>8.9285714285714274E-2</v>
      </c>
      <c r="JO40" s="89">
        <v>6.25E-2</v>
      </c>
      <c r="JP40" s="89">
        <v>0.22321428571428573</v>
      </c>
      <c r="JQ40" s="89">
        <v>0.1130952380952381</v>
      </c>
      <c r="JR40" s="88">
        <v>0</v>
      </c>
      <c r="JS40" s="95"/>
      <c r="JT40" s="85">
        <v>0</v>
      </c>
      <c r="JU40" s="87">
        <v>0</v>
      </c>
      <c r="JV40" s="87">
        <v>0.25</v>
      </c>
      <c r="JW40" s="87">
        <v>0.25</v>
      </c>
      <c r="JX40" s="87">
        <v>1</v>
      </c>
      <c r="JY40" s="87">
        <v>0</v>
      </c>
      <c r="JZ40" s="87">
        <v>0.25</v>
      </c>
      <c r="KA40" s="87">
        <v>0.25</v>
      </c>
      <c r="KB40" s="87">
        <v>0</v>
      </c>
      <c r="KC40" s="87">
        <v>0.5</v>
      </c>
      <c r="KD40" s="85">
        <v>0</v>
      </c>
      <c r="KE40" s="86"/>
      <c r="KF40" s="85">
        <v>-0.5</v>
      </c>
      <c r="KG40" s="85">
        <v>-0.75</v>
      </c>
      <c r="KH40" s="85">
        <v>0</v>
      </c>
      <c r="KI40" s="85">
        <v>0.25</v>
      </c>
      <c r="KJ40" s="85">
        <v>0.33333333333333331</v>
      </c>
      <c r="KK40" s="85">
        <v>0.33333333333333331</v>
      </c>
      <c r="KL40" s="85">
        <v>0</v>
      </c>
      <c r="KM40" s="85">
        <v>-0.33333333333333331</v>
      </c>
      <c r="KN40" s="94">
        <v>0.5</v>
      </c>
      <c r="KO40" s="87">
        <v>0.5</v>
      </c>
      <c r="KP40" s="87">
        <v>0.5</v>
      </c>
      <c r="KQ40" s="87">
        <v>0.25</v>
      </c>
      <c r="KR40" s="87">
        <v>-0.25</v>
      </c>
      <c r="KS40" s="87">
        <v>0</v>
      </c>
      <c r="KT40" s="86">
        <v>0</v>
      </c>
      <c r="KU40" s="53">
        <v>0.33333333333333331</v>
      </c>
      <c r="KV40" s="53">
        <v>0.16666666666666669</v>
      </c>
      <c r="KW40" s="53">
        <v>0.25</v>
      </c>
      <c r="KX40" s="53">
        <v>0.18333333333333335</v>
      </c>
      <c r="KY40" s="53">
        <v>0</v>
      </c>
      <c r="KZ40" s="93">
        <v>0.33333333333333331</v>
      </c>
      <c r="LA40" s="93">
        <v>0.16666666666666669</v>
      </c>
      <c r="LB40" s="93">
        <v>0.25</v>
      </c>
      <c r="LC40" s="93">
        <v>0.18333333333333335</v>
      </c>
      <c r="LD40" s="98">
        <v>0</v>
      </c>
      <c r="LE40" s="87"/>
      <c r="LF40" s="87"/>
      <c r="LG40" s="87"/>
      <c r="LH40" s="87"/>
      <c r="LI40" s="87"/>
      <c r="LJ40" s="86"/>
      <c r="LK40" s="87"/>
      <c r="LL40" s="87"/>
      <c r="LM40" s="87"/>
      <c r="LN40" s="87"/>
      <c r="LO40" s="85"/>
      <c r="LP40" s="86"/>
      <c r="LQ40" s="87">
        <v>0</v>
      </c>
      <c r="LR40" s="87">
        <v>0.5</v>
      </c>
      <c r="LS40" s="87">
        <v>0.75</v>
      </c>
      <c r="LT40" s="87">
        <v>0</v>
      </c>
      <c r="LU40" s="87">
        <v>0</v>
      </c>
      <c r="LV40" s="87">
        <v>0.25</v>
      </c>
      <c r="LW40" s="87">
        <v>0</v>
      </c>
      <c r="LX40" s="85">
        <v>0</v>
      </c>
      <c r="LY40" s="85"/>
      <c r="LZ40" s="86"/>
      <c r="MA40" s="87"/>
      <c r="MB40" s="87"/>
      <c r="MC40" s="87"/>
      <c r="MD40" s="87"/>
      <c r="ME40" s="87"/>
      <c r="MF40" s="87"/>
      <c r="MG40" s="87"/>
      <c r="MH40" s="85"/>
      <c r="MI40" s="86"/>
      <c r="MJ40" s="87"/>
      <c r="MK40" s="87"/>
      <c r="ML40" s="87"/>
      <c r="MM40" s="87"/>
      <c r="MN40" s="87"/>
      <c r="MO40" s="86"/>
      <c r="MP40" s="87"/>
      <c r="MQ40" s="87"/>
      <c r="MR40" s="87"/>
      <c r="MS40" s="87"/>
      <c r="MT40" s="85"/>
      <c r="MU40" s="86"/>
      <c r="MV40" s="87">
        <v>0</v>
      </c>
      <c r="MW40" s="87">
        <v>0</v>
      </c>
      <c r="MX40" s="87">
        <v>1</v>
      </c>
      <c r="MY40" s="87">
        <v>0</v>
      </c>
      <c r="MZ40" s="87">
        <v>1</v>
      </c>
      <c r="NA40" s="87">
        <v>0</v>
      </c>
      <c r="NB40" s="87">
        <v>0</v>
      </c>
      <c r="NC40" s="85">
        <v>0</v>
      </c>
      <c r="ND40" s="86"/>
      <c r="NE40" s="85"/>
      <c r="NF40" s="87"/>
      <c r="NG40" s="87"/>
      <c r="NH40" s="87"/>
      <c r="NI40" s="87"/>
      <c r="NJ40" s="87"/>
      <c r="NK40" s="87"/>
      <c r="NL40" s="85"/>
      <c r="NM40" s="86"/>
      <c r="NN40" s="87"/>
      <c r="NO40" s="87"/>
      <c r="NP40" s="87"/>
      <c r="NQ40" s="87"/>
      <c r="NR40" s="87"/>
      <c r="NS40" s="86"/>
      <c r="NT40" s="87"/>
      <c r="NU40" s="87"/>
      <c r="NV40" s="87"/>
      <c r="NW40" s="87"/>
      <c r="NX40" s="85"/>
      <c r="NY40" s="86"/>
      <c r="NZ40" s="87"/>
      <c r="OA40" s="87"/>
      <c r="OB40" s="87"/>
      <c r="OC40" s="87"/>
      <c r="OD40" s="87"/>
      <c r="OE40" s="87"/>
      <c r="OF40" s="87"/>
      <c r="OG40" s="85"/>
      <c r="OH40" s="86"/>
      <c r="OI40" s="85"/>
      <c r="OJ40" s="87"/>
      <c r="OK40" s="87"/>
      <c r="OL40" s="87"/>
      <c r="OM40" s="87"/>
      <c r="ON40" s="87"/>
      <c r="OO40" s="87"/>
      <c r="OP40" s="85"/>
      <c r="OQ40" s="86"/>
      <c r="OR40" s="87"/>
      <c r="OS40" s="87"/>
      <c r="OT40" s="87"/>
      <c r="OU40" s="87"/>
      <c r="OV40" s="85"/>
      <c r="OW40" s="86"/>
      <c r="OX40" s="87"/>
      <c r="OY40" s="87"/>
      <c r="OZ40" s="87"/>
      <c r="PA40" s="87"/>
      <c r="PB40" s="85"/>
      <c r="PC40" s="86"/>
      <c r="PD40" s="87"/>
      <c r="PE40" s="87"/>
      <c r="PF40" s="87"/>
      <c r="PG40" s="87"/>
      <c r="PH40" s="87"/>
      <c r="PI40" s="87"/>
      <c r="PJ40" s="87"/>
      <c r="PK40" s="85"/>
      <c r="PL40" s="86"/>
      <c r="PM40" s="85"/>
      <c r="PN40" s="87"/>
      <c r="PO40" s="87"/>
      <c r="PP40" s="87"/>
      <c r="PQ40" s="87"/>
      <c r="PR40" s="87"/>
      <c r="PS40" s="87"/>
      <c r="PT40" s="85"/>
      <c r="PU40" s="86"/>
      <c r="PV40" s="87">
        <v>0.33333333333333331</v>
      </c>
      <c r="PW40" s="87">
        <v>4.1666666666666664E-2</v>
      </c>
      <c r="PX40" s="87">
        <v>8.3333333333333329E-2</v>
      </c>
      <c r="PY40" s="87">
        <v>0.20833333333333331</v>
      </c>
      <c r="PZ40" s="87">
        <v>0</v>
      </c>
      <c r="QA40" s="87">
        <v>0.16666666666666666</v>
      </c>
      <c r="QB40" s="87">
        <v>0.125</v>
      </c>
      <c r="QC40" s="85">
        <v>4.1666666666666664E-2</v>
      </c>
      <c r="QD40" s="86"/>
      <c r="QE40" s="85">
        <v>0</v>
      </c>
      <c r="QF40" s="87">
        <v>4.1666666666666664E-2</v>
      </c>
      <c r="QG40" s="87">
        <v>8.3333333333333329E-2</v>
      </c>
      <c r="QH40" s="87">
        <v>0.16666666666666666</v>
      </c>
      <c r="QI40" s="87">
        <v>0.33333333333333331</v>
      </c>
      <c r="QJ40" s="87">
        <v>0.125</v>
      </c>
      <c r="QK40" s="87">
        <v>0.25</v>
      </c>
      <c r="QL40" s="85">
        <v>0</v>
      </c>
      <c r="QM40" s="86"/>
      <c r="QN40" s="87">
        <v>0.33333333333333331</v>
      </c>
      <c r="QO40" s="87">
        <v>8.3333333333333329E-2</v>
      </c>
      <c r="QP40" s="87">
        <v>0.24999999999999997</v>
      </c>
      <c r="QQ40" s="87">
        <v>0</v>
      </c>
      <c r="QR40" s="87">
        <v>0</v>
      </c>
      <c r="QS40" s="87">
        <v>0.33333333333333331</v>
      </c>
      <c r="QT40" s="87">
        <v>0</v>
      </c>
      <c r="QU40" s="85">
        <v>0</v>
      </c>
      <c r="QV40" s="17"/>
      <c r="QW40" s="49"/>
      <c r="QX40" s="19"/>
      <c r="QY40" s="19"/>
      <c r="QZ40" s="17"/>
      <c r="RA40" s="49"/>
      <c r="RB40" s="19"/>
      <c r="RC40" s="19"/>
      <c r="RD40" s="17"/>
      <c r="RE40" s="49"/>
      <c r="RF40" s="19"/>
      <c r="RG40" s="19"/>
      <c r="RH40" s="17"/>
      <c r="RI40" s="49"/>
      <c r="RJ40" s="19"/>
      <c r="RK40" s="19"/>
      <c r="RL40" s="17"/>
      <c r="RM40" s="363"/>
    </row>
    <row r="41" spans="1:481" s="55" customFormat="1" x14ac:dyDescent="0.25">
      <c r="A41" s="91">
        <v>42979</v>
      </c>
      <c r="B41" s="99"/>
      <c r="C41" s="98"/>
      <c r="D41" s="99"/>
      <c r="E41" s="92"/>
      <c r="F41" s="92"/>
      <c r="G41" s="98"/>
      <c r="H41" s="92"/>
      <c r="I41" s="92"/>
      <c r="J41" s="92"/>
      <c r="K41" s="92"/>
      <c r="L41" s="92"/>
      <c r="M41" s="92"/>
      <c r="N41" s="92"/>
      <c r="O41" s="92"/>
      <c r="P41" s="92"/>
      <c r="Q41" s="92"/>
      <c r="R41" s="92"/>
      <c r="S41" s="92"/>
      <c r="T41" s="92"/>
      <c r="U41" s="92"/>
      <c r="V41" s="92"/>
      <c r="W41" s="92"/>
      <c r="X41" s="99"/>
      <c r="Y41" s="92"/>
      <c r="Z41" s="92"/>
      <c r="AA41" s="92"/>
      <c r="AB41" s="94"/>
      <c r="AC41" s="87"/>
      <c r="AD41" s="87"/>
      <c r="AE41" s="87"/>
      <c r="AF41" s="87"/>
      <c r="AG41" s="87"/>
      <c r="AH41" s="87"/>
      <c r="AI41" s="87"/>
      <c r="AJ41" s="87"/>
      <c r="AK41" s="87"/>
      <c r="AL41" s="87"/>
      <c r="AM41" s="87"/>
      <c r="AN41" s="87"/>
      <c r="AO41" s="87"/>
      <c r="AP41" s="87"/>
      <c r="AQ41" s="87"/>
      <c r="AR41" s="87"/>
      <c r="AS41" s="87"/>
      <c r="AT41" s="87"/>
      <c r="AU41" s="87"/>
      <c r="AV41" s="87"/>
      <c r="AW41" s="86"/>
      <c r="AX41" s="99"/>
      <c r="AY41" s="92"/>
      <c r="AZ41" s="92"/>
      <c r="BA41" s="92"/>
      <c r="BB41" s="92"/>
      <c r="BC41" s="92"/>
      <c r="BD41" s="92"/>
      <c r="BE41" s="92"/>
      <c r="BF41" s="92"/>
      <c r="BG41" s="92"/>
      <c r="BH41" s="92"/>
      <c r="BI41" s="92"/>
      <c r="BJ41" s="92"/>
      <c r="BK41" s="92"/>
      <c r="BL41" s="92"/>
      <c r="BM41" s="92"/>
      <c r="BN41" s="92"/>
      <c r="BO41" s="92"/>
      <c r="BP41" s="92"/>
      <c r="BQ41" s="92"/>
      <c r="BR41" s="92"/>
      <c r="BS41" s="92"/>
      <c r="BT41" s="92"/>
      <c r="BU41" s="98"/>
      <c r="BV41" s="90">
        <v>1</v>
      </c>
      <c r="BW41" s="86">
        <v>0</v>
      </c>
      <c r="BX41" s="73">
        <v>0.40000000000000008</v>
      </c>
      <c r="BY41" s="73">
        <v>0.26666666666666666</v>
      </c>
      <c r="BZ41" s="73">
        <v>0.10000000000000002</v>
      </c>
      <c r="CA41" s="74">
        <v>0.23333333333333334</v>
      </c>
      <c r="CB41" s="87">
        <v>0.66666666666666652</v>
      </c>
      <c r="CC41" s="87">
        <v>0</v>
      </c>
      <c r="CD41" s="87">
        <v>0.33333333333333326</v>
      </c>
      <c r="CE41" s="87">
        <v>0</v>
      </c>
      <c r="CF41" s="87">
        <v>0.66666666666666652</v>
      </c>
      <c r="CG41" s="87">
        <v>0.33333333333333326</v>
      </c>
      <c r="CH41" s="87">
        <v>0</v>
      </c>
      <c r="CI41" s="87">
        <v>0</v>
      </c>
      <c r="CJ41" s="87">
        <v>0.66666666666666652</v>
      </c>
      <c r="CK41" s="87">
        <v>0</v>
      </c>
      <c r="CL41" s="87">
        <v>0</v>
      </c>
      <c r="CM41" s="87">
        <v>0.33333333333333326</v>
      </c>
      <c r="CN41" s="87">
        <v>0.66666666666666652</v>
      </c>
      <c r="CO41" s="87">
        <v>0</v>
      </c>
      <c r="CP41" s="87">
        <v>0.33333333333333326</v>
      </c>
      <c r="CQ41" s="86">
        <v>0</v>
      </c>
      <c r="CR41" s="87">
        <v>1</v>
      </c>
      <c r="CS41" s="87">
        <v>0</v>
      </c>
      <c r="CT41" s="87">
        <v>-0.33333333333333331</v>
      </c>
      <c r="CU41" s="86">
        <v>0.33333333333333331</v>
      </c>
      <c r="CV41" s="87">
        <v>0.27272727272727271</v>
      </c>
      <c r="CW41" s="87">
        <v>0</v>
      </c>
      <c r="CX41" s="87">
        <v>9.0909090909090912E-2</v>
      </c>
      <c r="CY41" s="87">
        <v>9.0909090909090912E-2</v>
      </c>
      <c r="CZ41" s="87">
        <v>9.0909090909090912E-2</v>
      </c>
      <c r="DA41" s="87">
        <v>9.0909090909090912E-2</v>
      </c>
      <c r="DB41" s="87">
        <v>0</v>
      </c>
      <c r="DC41" s="87">
        <v>0</v>
      </c>
      <c r="DD41" s="87">
        <v>0.18181818181818182</v>
      </c>
      <c r="DE41" s="87">
        <v>0.18181818181818182</v>
      </c>
      <c r="DF41" s="87">
        <v>0</v>
      </c>
      <c r="DG41" s="87">
        <v>1</v>
      </c>
      <c r="DH41" s="87">
        <v>0</v>
      </c>
      <c r="DI41" s="87">
        <v>0.33333333333333326</v>
      </c>
      <c r="DJ41" s="87">
        <v>0.33333333333333326</v>
      </c>
      <c r="DK41" s="87">
        <v>0.33333333333333326</v>
      </c>
      <c r="DL41" s="87">
        <v>0.33333333333333326</v>
      </c>
      <c r="DM41" s="87">
        <v>0</v>
      </c>
      <c r="DN41" s="87">
        <v>0</v>
      </c>
      <c r="DO41" s="87">
        <v>0.66666666666666652</v>
      </c>
      <c r="DP41" s="87">
        <v>0.66666666666666652</v>
      </c>
      <c r="DQ41" s="86">
        <v>0</v>
      </c>
      <c r="DR41" s="87">
        <v>0</v>
      </c>
      <c r="DS41" s="87">
        <v>0.3</v>
      </c>
      <c r="DT41" s="87">
        <v>0.3</v>
      </c>
      <c r="DU41" s="87">
        <v>0</v>
      </c>
      <c r="DV41" s="87">
        <v>0</v>
      </c>
      <c r="DW41" s="87">
        <v>0</v>
      </c>
      <c r="DX41" s="87">
        <v>0.2</v>
      </c>
      <c r="DY41" s="87">
        <v>0</v>
      </c>
      <c r="DZ41" s="87">
        <v>0</v>
      </c>
      <c r="EA41" s="87">
        <v>0</v>
      </c>
      <c r="EB41" s="87">
        <v>0.2</v>
      </c>
      <c r="EC41" s="87">
        <v>0</v>
      </c>
      <c r="ED41" s="87">
        <v>0</v>
      </c>
      <c r="EE41" s="87">
        <v>1</v>
      </c>
      <c r="EF41" s="87">
        <v>1</v>
      </c>
      <c r="EG41" s="87">
        <v>0</v>
      </c>
      <c r="EH41" s="87">
        <v>0</v>
      </c>
      <c r="EI41" s="87">
        <v>0</v>
      </c>
      <c r="EJ41" s="87">
        <v>0.66666666666666652</v>
      </c>
      <c r="EK41" s="87">
        <v>0</v>
      </c>
      <c r="EL41" s="87">
        <v>0</v>
      </c>
      <c r="EM41" s="87">
        <v>0</v>
      </c>
      <c r="EN41" s="87">
        <v>0.66666666666666652</v>
      </c>
      <c r="EO41" s="86">
        <v>0</v>
      </c>
      <c r="EP41" s="87">
        <v>0</v>
      </c>
      <c r="EQ41" s="87">
        <v>0.5</v>
      </c>
      <c r="ER41" s="87">
        <v>0</v>
      </c>
      <c r="ES41" s="87">
        <v>0.22222222222222221</v>
      </c>
      <c r="ET41" s="87">
        <v>0</v>
      </c>
      <c r="EU41" s="87">
        <v>5.5555555555555552E-2</v>
      </c>
      <c r="EV41" s="87">
        <v>0</v>
      </c>
      <c r="EW41" s="87">
        <v>0</v>
      </c>
      <c r="EX41" s="87">
        <v>0.1111111111111111</v>
      </c>
      <c r="EY41" s="87">
        <v>5.5555555555555552E-2</v>
      </c>
      <c r="EZ41" s="87">
        <v>0</v>
      </c>
      <c r="FA41" s="87">
        <v>5.5555555555555552E-2</v>
      </c>
      <c r="FB41" s="87">
        <v>0</v>
      </c>
      <c r="FC41" s="87">
        <v>0</v>
      </c>
      <c r="FD41" s="87">
        <v>0.5</v>
      </c>
      <c r="FE41" s="87">
        <v>0</v>
      </c>
      <c r="FF41" s="87">
        <v>0.22222222222222221</v>
      </c>
      <c r="FG41" s="87">
        <v>0</v>
      </c>
      <c r="FH41" s="87">
        <v>5.5555555555555552E-2</v>
      </c>
      <c r="FI41" s="87">
        <v>0</v>
      </c>
      <c r="FJ41" s="87">
        <v>0</v>
      </c>
      <c r="FK41" s="87">
        <v>0.1111111111111111</v>
      </c>
      <c r="FL41" s="87">
        <v>5.5555555555555552E-2</v>
      </c>
      <c r="FM41" s="87">
        <v>0</v>
      </c>
      <c r="FN41" s="87">
        <v>5.5555555555555552E-2</v>
      </c>
      <c r="FO41" s="86">
        <v>0</v>
      </c>
      <c r="FP41" s="87">
        <v>0.3571428571428571</v>
      </c>
      <c r="FQ41" s="87">
        <v>0.25</v>
      </c>
      <c r="FR41" s="87">
        <v>0.25</v>
      </c>
      <c r="FS41" s="87">
        <v>0.14285714285714285</v>
      </c>
      <c r="FT41" s="87">
        <v>0</v>
      </c>
      <c r="FU41" s="87">
        <v>0</v>
      </c>
      <c r="FV41" s="87">
        <v>0.3571428571428571</v>
      </c>
      <c r="FW41" s="87">
        <v>0.25</v>
      </c>
      <c r="FX41" s="87">
        <v>0.25</v>
      </c>
      <c r="FY41" s="87">
        <v>0.14285714285714285</v>
      </c>
      <c r="FZ41" s="87">
        <v>0</v>
      </c>
      <c r="GA41" s="86">
        <v>0</v>
      </c>
      <c r="GB41" s="59">
        <v>0.1111111111111111</v>
      </c>
      <c r="GC41" s="59">
        <v>6.6666666666666666E-2</v>
      </c>
      <c r="GD41" s="59">
        <v>4.4444444444444446E-2</v>
      </c>
      <c r="GE41" s="59">
        <v>0.31111111111111112</v>
      </c>
      <c r="GF41" s="59">
        <v>8.8888888888888892E-2</v>
      </c>
      <c r="GG41" s="59">
        <v>0</v>
      </c>
      <c r="GH41" s="59">
        <v>0</v>
      </c>
      <c r="GI41" s="59">
        <v>0.11111111111111112</v>
      </c>
      <c r="GJ41" s="59">
        <v>0</v>
      </c>
      <c r="GK41" s="59">
        <v>0.13333333333333333</v>
      </c>
      <c r="GL41" s="59">
        <v>0</v>
      </c>
      <c r="GM41" s="59">
        <v>4.4444444444444446E-2</v>
      </c>
      <c r="GN41" s="59">
        <v>2.2222222222222223E-2</v>
      </c>
      <c r="GO41" s="59">
        <v>6.6666666666666666E-2</v>
      </c>
      <c r="GP41" s="59">
        <v>0</v>
      </c>
      <c r="GQ41" s="96"/>
      <c r="GR41" s="89">
        <v>1</v>
      </c>
      <c r="GS41" s="95">
        <v>0</v>
      </c>
      <c r="GT41" s="87">
        <v>0</v>
      </c>
      <c r="GU41" s="87">
        <v>0</v>
      </c>
      <c r="GV41" s="87">
        <v>0</v>
      </c>
      <c r="GW41" s="87">
        <v>0</v>
      </c>
      <c r="GX41" s="87">
        <v>0</v>
      </c>
      <c r="GY41" s="87">
        <v>0</v>
      </c>
      <c r="GZ41" s="87">
        <v>0</v>
      </c>
      <c r="HA41" s="87">
        <v>0</v>
      </c>
      <c r="HB41" s="87">
        <v>0</v>
      </c>
      <c r="HC41" s="87">
        <v>0</v>
      </c>
      <c r="HD41" s="87">
        <v>2.2222222222222223E-2</v>
      </c>
      <c r="HE41" s="87">
        <v>4.4444444444444446E-2</v>
      </c>
      <c r="HF41" s="87">
        <v>0</v>
      </c>
      <c r="HG41" s="87">
        <v>0</v>
      </c>
      <c r="HH41" s="87">
        <v>0</v>
      </c>
      <c r="HI41" s="87">
        <v>0.33333333333333331</v>
      </c>
      <c r="HJ41" s="87">
        <v>0.13333333333333333</v>
      </c>
      <c r="HK41" s="87">
        <v>4.4444444444444446E-2</v>
      </c>
      <c r="HL41" s="87">
        <v>0.15555555555555556</v>
      </c>
      <c r="HM41" s="87">
        <v>4.4444444444444446E-2</v>
      </c>
      <c r="HN41" s="87">
        <v>0.22222222222222221</v>
      </c>
      <c r="HO41" s="87">
        <v>0</v>
      </c>
      <c r="HP41" s="85">
        <v>0</v>
      </c>
      <c r="HQ41" s="86"/>
      <c r="HR41" s="87">
        <v>0.25</v>
      </c>
      <c r="HS41" s="87">
        <v>0</v>
      </c>
      <c r="HT41" s="87">
        <v>0</v>
      </c>
      <c r="HU41" s="87">
        <v>0</v>
      </c>
      <c r="HV41" s="87">
        <v>1</v>
      </c>
      <c r="HW41" s="87">
        <v>0</v>
      </c>
      <c r="HX41" s="86">
        <v>0</v>
      </c>
      <c r="HY41" s="87">
        <v>8.7179487179487175E-2</v>
      </c>
      <c r="HZ41" s="87">
        <v>7.4358974358974358E-2</v>
      </c>
      <c r="IA41" s="87">
        <v>5.4358974358974362E-2</v>
      </c>
      <c r="IB41" s="87">
        <v>7.4358974358974358E-2</v>
      </c>
      <c r="IC41" s="87">
        <v>0.1</v>
      </c>
      <c r="ID41" s="87">
        <v>4.0000000000000008E-2</v>
      </c>
      <c r="IE41" s="87">
        <v>6.1538461538461542E-2</v>
      </c>
      <c r="IF41" s="87">
        <v>0.06</v>
      </c>
      <c r="IG41" s="87">
        <v>4.7179487179487181E-2</v>
      </c>
      <c r="IH41" s="87">
        <v>0.11333333333333334</v>
      </c>
      <c r="II41" s="87">
        <v>6.7179487179487185E-2</v>
      </c>
      <c r="IJ41" s="87">
        <v>0.08</v>
      </c>
      <c r="IK41" s="87">
        <v>4.0000000000000008E-2</v>
      </c>
      <c r="IL41" s="87">
        <v>6.7179487179487185E-2</v>
      </c>
      <c r="IM41" s="85">
        <v>3.3333333333333333E-2</v>
      </c>
      <c r="IN41" s="86"/>
      <c r="IO41" s="87">
        <v>-0.33333333333333331</v>
      </c>
      <c r="IP41" s="87">
        <v>-0.66666666666666663</v>
      </c>
      <c r="IQ41" s="87">
        <v>-0.66666666666666663</v>
      </c>
      <c r="IR41" s="87">
        <v>-0.33333333333333331</v>
      </c>
      <c r="IS41" s="87">
        <v>-1</v>
      </c>
      <c r="IT41" s="87">
        <v>0.33333333333333331</v>
      </c>
      <c r="IU41" s="86">
        <v>-0.66666666666666663</v>
      </c>
      <c r="IV41" s="87">
        <v>-0.33333333333333331</v>
      </c>
      <c r="IW41" s="87">
        <v>-0.33333333333333331</v>
      </c>
      <c r="IX41" s="87">
        <v>-0.66666666666666663</v>
      </c>
      <c r="IY41" s="87">
        <v>-0.33333333333333331</v>
      </c>
      <c r="IZ41" s="87">
        <v>-1</v>
      </c>
      <c r="JA41" s="87">
        <v>-0.33333333333333331</v>
      </c>
      <c r="JB41" s="87">
        <v>-0.33333333333333331</v>
      </c>
      <c r="JC41" s="87">
        <v>-1</v>
      </c>
      <c r="JD41" s="87">
        <v>-1</v>
      </c>
      <c r="JE41" s="87">
        <v>0</v>
      </c>
      <c r="JF41" s="85">
        <v>0</v>
      </c>
      <c r="JG41" s="86"/>
      <c r="JH41" s="89">
        <v>5.9369202226345084E-2</v>
      </c>
      <c r="JI41" s="89">
        <v>6.0296846011131722E-2</v>
      </c>
      <c r="JJ41" s="89">
        <v>5.9369202226345084E-2</v>
      </c>
      <c r="JK41" s="89">
        <v>6.0296846011131722E-2</v>
      </c>
      <c r="JL41" s="89">
        <v>0.15986394557823128</v>
      </c>
      <c r="JM41" s="89">
        <v>6.0296846011131722E-2</v>
      </c>
      <c r="JN41" s="89">
        <v>8.8435374149659865E-2</v>
      </c>
      <c r="JO41" s="89">
        <v>6.0296846011131722E-2</v>
      </c>
      <c r="JP41" s="89">
        <v>0.25757575757575757</v>
      </c>
      <c r="JQ41" s="89">
        <v>0.11471861471861473</v>
      </c>
      <c r="JR41" s="88">
        <v>1.9480519480519484E-2</v>
      </c>
      <c r="JS41" s="95"/>
      <c r="JT41" s="85">
        <v>0</v>
      </c>
      <c r="JU41" s="87">
        <v>0.33329999999999999</v>
      </c>
      <c r="JV41" s="87">
        <v>0.66670000000000007</v>
      </c>
      <c r="JW41" s="87">
        <v>0</v>
      </c>
      <c r="JX41" s="87">
        <v>1</v>
      </c>
      <c r="JY41" s="87">
        <v>0</v>
      </c>
      <c r="JZ41" s="87">
        <v>0</v>
      </c>
      <c r="KA41" s="87">
        <v>0.33329999999999999</v>
      </c>
      <c r="KB41" s="87">
        <v>0</v>
      </c>
      <c r="KC41" s="87">
        <v>0</v>
      </c>
      <c r="KD41" s="85">
        <v>0</v>
      </c>
      <c r="KE41" s="86"/>
      <c r="KF41" s="85">
        <v>-0.66666666666666663</v>
      </c>
      <c r="KG41" s="85">
        <v>-0.33333333333333331</v>
      </c>
      <c r="KH41" s="85">
        <v>0</v>
      </c>
      <c r="KI41" s="85">
        <v>0.33333333333333331</v>
      </c>
      <c r="KJ41" s="85">
        <v>0</v>
      </c>
      <c r="KK41" s="85">
        <v>0</v>
      </c>
      <c r="KL41" s="85">
        <v>0</v>
      </c>
      <c r="KM41" s="85">
        <v>-0.25</v>
      </c>
      <c r="KN41" s="94">
        <v>0.33333333333333331</v>
      </c>
      <c r="KO41" s="87">
        <v>0.66666666666666663</v>
      </c>
      <c r="KP41" s="87">
        <v>0.66666666666666663</v>
      </c>
      <c r="KQ41" s="87">
        <v>0.66666666666666663</v>
      </c>
      <c r="KR41" s="87">
        <v>-0.33333333333333331</v>
      </c>
      <c r="KS41" s="87">
        <v>0</v>
      </c>
      <c r="KT41" s="86">
        <v>0.66666666666666663</v>
      </c>
      <c r="KU41" s="53">
        <v>0.31111111111111112</v>
      </c>
      <c r="KV41" s="53">
        <v>0.17777777777777778</v>
      </c>
      <c r="KW41" s="53">
        <v>0.28888888888888886</v>
      </c>
      <c r="KX41" s="53">
        <v>0.15555555555555556</v>
      </c>
      <c r="KY41" s="53">
        <v>0</v>
      </c>
      <c r="KZ41" s="93">
        <v>0.31111111111111112</v>
      </c>
      <c r="LA41" s="93">
        <v>0.17777777777777778</v>
      </c>
      <c r="LB41" s="93">
        <v>0.28888888888888886</v>
      </c>
      <c r="LC41" s="93">
        <v>0.15555555555555556</v>
      </c>
      <c r="LD41" s="98">
        <v>0</v>
      </c>
      <c r="LE41" s="87"/>
      <c r="LF41" s="87"/>
      <c r="LG41" s="87"/>
      <c r="LH41" s="87"/>
      <c r="LI41" s="87"/>
      <c r="LJ41" s="86"/>
      <c r="LK41" s="87"/>
      <c r="LL41" s="87"/>
      <c r="LM41" s="87"/>
      <c r="LN41" s="87"/>
      <c r="LO41" s="85"/>
      <c r="LP41" s="86"/>
      <c r="LQ41" s="87">
        <v>1</v>
      </c>
      <c r="LR41" s="87">
        <v>1</v>
      </c>
      <c r="LS41" s="87">
        <v>0.5</v>
      </c>
      <c r="LT41" s="87">
        <v>0</v>
      </c>
      <c r="LU41" s="87">
        <v>0</v>
      </c>
      <c r="LV41" s="87">
        <v>0</v>
      </c>
      <c r="LW41" s="87">
        <v>0</v>
      </c>
      <c r="LX41" s="85">
        <v>0</v>
      </c>
      <c r="LY41" s="85"/>
      <c r="LZ41" s="86"/>
      <c r="MA41" s="87"/>
      <c r="MB41" s="87"/>
      <c r="MC41" s="87"/>
      <c r="MD41" s="87"/>
      <c r="ME41" s="87"/>
      <c r="MF41" s="87"/>
      <c r="MG41" s="87"/>
      <c r="MH41" s="85"/>
      <c r="MI41" s="86"/>
      <c r="MJ41" s="87"/>
      <c r="MK41" s="87"/>
      <c r="ML41" s="87"/>
      <c r="MM41" s="87"/>
      <c r="MN41" s="87"/>
      <c r="MO41" s="86"/>
      <c r="MP41" s="87"/>
      <c r="MQ41" s="87"/>
      <c r="MR41" s="87"/>
      <c r="MS41" s="87"/>
      <c r="MT41" s="85"/>
      <c r="MU41" s="86"/>
      <c r="MV41" s="87">
        <v>0</v>
      </c>
      <c r="MW41" s="87">
        <v>1</v>
      </c>
      <c r="MX41" s="87">
        <v>0</v>
      </c>
      <c r="MY41" s="87">
        <v>0</v>
      </c>
      <c r="MZ41" s="87">
        <v>1</v>
      </c>
      <c r="NA41" s="87">
        <v>0</v>
      </c>
      <c r="NB41" s="87">
        <v>0</v>
      </c>
      <c r="NC41" s="85">
        <v>0</v>
      </c>
      <c r="ND41" s="86"/>
      <c r="NE41" s="85"/>
      <c r="NF41" s="87"/>
      <c r="NG41" s="87"/>
      <c r="NH41" s="87"/>
      <c r="NI41" s="87"/>
      <c r="NJ41" s="87"/>
      <c r="NK41" s="87"/>
      <c r="NL41" s="85"/>
      <c r="NM41" s="86"/>
      <c r="NN41" s="87"/>
      <c r="NO41" s="87"/>
      <c r="NP41" s="87"/>
      <c r="NQ41" s="87"/>
      <c r="NR41" s="87"/>
      <c r="NS41" s="86"/>
      <c r="NT41" s="87"/>
      <c r="NU41" s="87"/>
      <c r="NV41" s="87"/>
      <c r="NW41" s="87"/>
      <c r="NX41" s="85"/>
      <c r="NY41" s="86"/>
      <c r="NZ41" s="87"/>
      <c r="OA41" s="87"/>
      <c r="OB41" s="87"/>
      <c r="OC41" s="87"/>
      <c r="OD41" s="87"/>
      <c r="OE41" s="87"/>
      <c r="OF41" s="87"/>
      <c r="OG41" s="85"/>
      <c r="OH41" s="86"/>
      <c r="OI41" s="85"/>
      <c r="OJ41" s="87"/>
      <c r="OK41" s="87"/>
      <c r="OL41" s="87"/>
      <c r="OM41" s="87"/>
      <c r="ON41" s="87"/>
      <c r="OO41" s="87"/>
      <c r="OP41" s="85"/>
      <c r="OQ41" s="86"/>
      <c r="OR41" s="87"/>
      <c r="OS41" s="87"/>
      <c r="OT41" s="87"/>
      <c r="OU41" s="87"/>
      <c r="OV41" s="85"/>
      <c r="OW41" s="86"/>
      <c r="OX41" s="87"/>
      <c r="OY41" s="87"/>
      <c r="OZ41" s="87"/>
      <c r="PA41" s="87"/>
      <c r="PB41" s="85"/>
      <c r="PC41" s="86"/>
      <c r="PD41" s="87"/>
      <c r="PE41" s="87"/>
      <c r="PF41" s="87"/>
      <c r="PG41" s="87"/>
      <c r="PH41" s="87"/>
      <c r="PI41" s="87"/>
      <c r="PJ41" s="87"/>
      <c r="PK41" s="85"/>
      <c r="PL41" s="86"/>
      <c r="PM41" s="85"/>
      <c r="PN41" s="87"/>
      <c r="PO41" s="87"/>
      <c r="PP41" s="87"/>
      <c r="PQ41" s="87"/>
      <c r="PR41" s="87"/>
      <c r="PS41" s="87"/>
      <c r="PT41" s="85"/>
      <c r="PU41" s="86"/>
      <c r="PV41" s="87">
        <v>0.1111111111111111</v>
      </c>
      <c r="PW41" s="87">
        <v>5.5555555555555552E-2</v>
      </c>
      <c r="PX41" s="87">
        <v>0.27777777777777779</v>
      </c>
      <c r="PY41" s="87">
        <v>0.33333333333333337</v>
      </c>
      <c r="PZ41" s="87">
        <v>0</v>
      </c>
      <c r="QA41" s="87">
        <v>0.22222222222222221</v>
      </c>
      <c r="QB41" s="87">
        <v>0</v>
      </c>
      <c r="QC41" s="85">
        <v>0</v>
      </c>
      <c r="QD41" s="86"/>
      <c r="QE41" s="85">
        <v>0</v>
      </c>
      <c r="QF41" s="87">
        <v>5.5555555555555552E-2</v>
      </c>
      <c r="QG41" s="87">
        <v>8.3333333333333329E-2</v>
      </c>
      <c r="QH41" s="87">
        <v>0</v>
      </c>
      <c r="QI41" s="87">
        <v>0.33333333333333331</v>
      </c>
      <c r="QJ41" s="87">
        <v>0.16666666666666666</v>
      </c>
      <c r="QK41" s="87">
        <v>0.3611111111111111</v>
      </c>
      <c r="QL41" s="85">
        <v>0</v>
      </c>
      <c r="QM41" s="86"/>
      <c r="QN41" s="87">
        <v>0.16666666666666666</v>
      </c>
      <c r="QO41" s="87">
        <v>0.22222222222222221</v>
      </c>
      <c r="QP41" s="87">
        <v>0.27777777777777779</v>
      </c>
      <c r="QQ41" s="87">
        <v>0</v>
      </c>
      <c r="QR41" s="87">
        <v>0</v>
      </c>
      <c r="QS41" s="87">
        <v>0.33333333333333337</v>
      </c>
      <c r="QT41" s="87">
        <v>0</v>
      </c>
      <c r="QU41" s="85">
        <v>0</v>
      </c>
      <c r="QV41" s="17"/>
      <c r="QW41" s="49"/>
      <c r="QX41" s="19"/>
      <c r="QY41" s="19"/>
      <c r="QZ41" s="17"/>
      <c r="RA41" s="49"/>
      <c r="RB41" s="19"/>
      <c r="RC41" s="19"/>
      <c r="RD41" s="17"/>
      <c r="RE41" s="49"/>
      <c r="RF41" s="19"/>
      <c r="RG41" s="19"/>
      <c r="RH41" s="17"/>
      <c r="RI41" s="49"/>
      <c r="RJ41" s="19"/>
      <c r="RK41" s="19"/>
      <c r="RL41" s="17"/>
      <c r="RM41" s="363"/>
    </row>
    <row r="42" spans="1:481" s="55" customFormat="1" x14ac:dyDescent="0.25">
      <c r="A42" s="91">
        <v>43070</v>
      </c>
      <c r="B42" s="99"/>
      <c r="C42" s="98"/>
      <c r="D42" s="99"/>
      <c r="E42" s="92"/>
      <c r="F42" s="92"/>
      <c r="G42" s="98"/>
      <c r="H42" s="92"/>
      <c r="I42" s="92"/>
      <c r="J42" s="92"/>
      <c r="K42" s="92"/>
      <c r="L42" s="92"/>
      <c r="M42" s="92"/>
      <c r="N42" s="92"/>
      <c r="O42" s="92"/>
      <c r="P42" s="92"/>
      <c r="Q42" s="92"/>
      <c r="R42" s="92"/>
      <c r="S42" s="92"/>
      <c r="T42" s="92"/>
      <c r="U42" s="92"/>
      <c r="V42" s="92"/>
      <c r="W42" s="92"/>
      <c r="X42" s="99"/>
      <c r="Y42" s="92"/>
      <c r="Z42" s="92"/>
      <c r="AA42" s="92"/>
      <c r="AB42" s="94"/>
      <c r="AC42" s="87"/>
      <c r="AD42" s="87"/>
      <c r="AE42" s="87"/>
      <c r="AF42" s="87"/>
      <c r="AG42" s="87"/>
      <c r="AH42" s="87"/>
      <c r="AI42" s="87"/>
      <c r="AJ42" s="87"/>
      <c r="AK42" s="87"/>
      <c r="AL42" s="87"/>
      <c r="AM42" s="87"/>
      <c r="AN42" s="87"/>
      <c r="AO42" s="87"/>
      <c r="AP42" s="87"/>
      <c r="AQ42" s="87"/>
      <c r="AR42" s="87"/>
      <c r="AS42" s="87"/>
      <c r="AT42" s="87"/>
      <c r="AU42" s="87"/>
      <c r="AV42" s="87"/>
      <c r="AW42" s="86"/>
      <c r="AX42" s="99"/>
      <c r="AY42" s="92"/>
      <c r="AZ42" s="92"/>
      <c r="BA42" s="92"/>
      <c r="BB42" s="92"/>
      <c r="BC42" s="92"/>
      <c r="BD42" s="92"/>
      <c r="BE42" s="92"/>
      <c r="BF42" s="92"/>
      <c r="BG42" s="92"/>
      <c r="BH42" s="92"/>
      <c r="BI42" s="92"/>
      <c r="BJ42" s="92"/>
      <c r="BK42" s="92"/>
      <c r="BL42" s="92"/>
      <c r="BM42" s="92"/>
      <c r="BN42" s="92"/>
      <c r="BO42" s="92"/>
      <c r="BP42" s="92"/>
      <c r="BQ42" s="92"/>
      <c r="BR42" s="92"/>
      <c r="BS42" s="92"/>
      <c r="BT42" s="92"/>
      <c r="BU42" s="98"/>
      <c r="BV42" s="90">
        <v>1</v>
      </c>
      <c r="BW42" s="86">
        <v>0</v>
      </c>
      <c r="BX42" s="73">
        <v>0.4</v>
      </c>
      <c r="BY42" s="73">
        <v>0.3</v>
      </c>
      <c r="BZ42" s="73">
        <v>0.14166666666666666</v>
      </c>
      <c r="CA42" s="74">
        <v>0.15833333333333333</v>
      </c>
      <c r="CB42" s="87">
        <v>0.75</v>
      </c>
      <c r="CC42" s="87">
        <v>0</v>
      </c>
      <c r="CD42" s="87">
        <v>0.25</v>
      </c>
      <c r="CE42" s="87">
        <v>0</v>
      </c>
      <c r="CF42" s="87">
        <v>0.75</v>
      </c>
      <c r="CG42" s="87">
        <v>0</v>
      </c>
      <c r="CH42" s="87">
        <v>0.25</v>
      </c>
      <c r="CI42" s="87">
        <v>0</v>
      </c>
      <c r="CJ42" s="87">
        <v>0.75</v>
      </c>
      <c r="CK42" s="87">
        <v>0</v>
      </c>
      <c r="CL42" s="87">
        <v>0.25</v>
      </c>
      <c r="CM42" s="87">
        <v>0</v>
      </c>
      <c r="CN42" s="87">
        <v>0.75</v>
      </c>
      <c r="CO42" s="87">
        <v>0</v>
      </c>
      <c r="CP42" s="87">
        <v>0.25</v>
      </c>
      <c r="CQ42" s="86">
        <v>0</v>
      </c>
      <c r="CR42" s="87">
        <v>0.5</v>
      </c>
      <c r="CS42" s="87">
        <v>0.5</v>
      </c>
      <c r="CT42" s="87">
        <v>-0.5</v>
      </c>
      <c r="CU42" s="86">
        <v>-0.25</v>
      </c>
      <c r="CV42" s="87">
        <v>0.27272727272727271</v>
      </c>
      <c r="CW42" s="87">
        <v>0</v>
      </c>
      <c r="CX42" s="87">
        <v>9.0909090909090912E-2</v>
      </c>
      <c r="CY42" s="87">
        <v>0.18181818181818182</v>
      </c>
      <c r="CZ42" s="87">
        <v>0</v>
      </c>
      <c r="DA42" s="87">
        <v>9.0909090909090912E-2</v>
      </c>
      <c r="DB42" s="87">
        <v>0</v>
      </c>
      <c r="DC42" s="87">
        <v>0</v>
      </c>
      <c r="DD42" s="87">
        <v>0.27272727272727271</v>
      </c>
      <c r="DE42" s="87">
        <v>9.0909090909090912E-2</v>
      </c>
      <c r="DF42" s="87">
        <v>0</v>
      </c>
      <c r="DG42" s="87">
        <v>0.75</v>
      </c>
      <c r="DH42" s="87">
        <v>0</v>
      </c>
      <c r="DI42" s="87">
        <v>0.25</v>
      </c>
      <c r="DJ42" s="87">
        <v>0.5</v>
      </c>
      <c r="DK42" s="87">
        <v>0</v>
      </c>
      <c r="DL42" s="87">
        <v>0.25</v>
      </c>
      <c r="DM42" s="87">
        <v>0</v>
      </c>
      <c r="DN42" s="87">
        <v>0</v>
      </c>
      <c r="DO42" s="87">
        <v>0.75</v>
      </c>
      <c r="DP42" s="87">
        <v>0.25</v>
      </c>
      <c r="DQ42" s="86">
        <v>0</v>
      </c>
      <c r="DR42" s="87">
        <v>9.0909090909090912E-2</v>
      </c>
      <c r="DS42" s="87">
        <v>0.27272727272727271</v>
      </c>
      <c r="DT42" s="87">
        <v>9.0909090909090912E-2</v>
      </c>
      <c r="DU42" s="87">
        <v>0</v>
      </c>
      <c r="DV42" s="87">
        <v>9.0909090909090912E-2</v>
      </c>
      <c r="DW42" s="87">
        <v>0</v>
      </c>
      <c r="DX42" s="87">
        <v>0.18181818181818182</v>
      </c>
      <c r="DY42" s="87">
        <v>0</v>
      </c>
      <c r="DZ42" s="87">
        <v>0</v>
      </c>
      <c r="EA42" s="87">
        <v>9.0909090909090912E-2</v>
      </c>
      <c r="EB42" s="87">
        <v>0.18181818181818182</v>
      </c>
      <c r="EC42" s="87">
        <v>0</v>
      </c>
      <c r="ED42" s="87">
        <v>0.25</v>
      </c>
      <c r="EE42" s="87">
        <v>0.75</v>
      </c>
      <c r="EF42" s="87">
        <v>0.25</v>
      </c>
      <c r="EG42" s="87">
        <v>0</v>
      </c>
      <c r="EH42" s="87">
        <v>0.25</v>
      </c>
      <c r="EI42" s="87">
        <v>0</v>
      </c>
      <c r="EJ42" s="87">
        <v>0.5</v>
      </c>
      <c r="EK42" s="87">
        <v>0</v>
      </c>
      <c r="EL42" s="87">
        <v>0</v>
      </c>
      <c r="EM42" s="87">
        <v>0.25</v>
      </c>
      <c r="EN42" s="87">
        <v>0.5</v>
      </c>
      <c r="EO42" s="86">
        <v>0</v>
      </c>
      <c r="EP42" s="87">
        <v>0</v>
      </c>
      <c r="EQ42" s="87">
        <v>0.58333333333333337</v>
      </c>
      <c r="ER42" s="87">
        <v>0</v>
      </c>
      <c r="ES42" s="87">
        <v>0.11666666666666667</v>
      </c>
      <c r="ET42" s="87">
        <v>3.3333333333333333E-2</v>
      </c>
      <c r="EU42" s="87">
        <v>8.3333333333333329E-2</v>
      </c>
      <c r="EV42" s="87">
        <v>0</v>
      </c>
      <c r="EW42" s="87">
        <v>0</v>
      </c>
      <c r="EX42" s="87">
        <v>3.3333333333333333E-2</v>
      </c>
      <c r="EY42" s="87">
        <v>0.11666666666666667</v>
      </c>
      <c r="EZ42" s="87">
        <v>3.3333333333333333E-2</v>
      </c>
      <c r="FA42" s="87">
        <v>0</v>
      </c>
      <c r="FB42" s="87">
        <v>0</v>
      </c>
      <c r="FC42" s="87">
        <v>0</v>
      </c>
      <c r="FD42" s="87">
        <v>0.41666666666666663</v>
      </c>
      <c r="FE42" s="87">
        <v>0</v>
      </c>
      <c r="FF42" s="87">
        <v>0.125</v>
      </c>
      <c r="FG42" s="87">
        <v>4.1666666666666664E-2</v>
      </c>
      <c r="FH42" s="87">
        <v>8.3333333333333329E-2</v>
      </c>
      <c r="FI42" s="87">
        <v>0</v>
      </c>
      <c r="FJ42" s="87">
        <v>0</v>
      </c>
      <c r="FK42" s="87">
        <v>4.1666666666666664E-2</v>
      </c>
      <c r="FL42" s="87">
        <v>0.125</v>
      </c>
      <c r="FM42" s="87">
        <v>0.16666666666666666</v>
      </c>
      <c r="FN42" s="87">
        <v>0</v>
      </c>
      <c r="FO42" s="86">
        <v>0</v>
      </c>
      <c r="FP42" s="87">
        <v>0.19047619047619049</v>
      </c>
      <c r="FQ42" s="87">
        <v>0.30952380952380953</v>
      </c>
      <c r="FR42" s="87">
        <v>0.3571428571428571</v>
      </c>
      <c r="FS42" s="87">
        <v>0.14285714285714285</v>
      </c>
      <c r="FT42" s="87">
        <v>0</v>
      </c>
      <c r="FU42" s="87">
        <v>0</v>
      </c>
      <c r="FV42" s="87">
        <v>0.19047619047619049</v>
      </c>
      <c r="FW42" s="87">
        <v>0.30952380952380953</v>
      </c>
      <c r="FX42" s="87">
        <v>0.3571428571428571</v>
      </c>
      <c r="FY42" s="87">
        <v>0.14285714285714285</v>
      </c>
      <c r="FZ42" s="87">
        <v>0</v>
      </c>
      <c r="GA42" s="86">
        <v>0</v>
      </c>
      <c r="GB42" s="59">
        <v>6.6666666666666666E-2</v>
      </c>
      <c r="GC42" s="59">
        <v>0</v>
      </c>
      <c r="GD42" s="59">
        <v>3.3333333333333333E-2</v>
      </c>
      <c r="GE42" s="59">
        <v>0.33333333333333331</v>
      </c>
      <c r="GF42" s="59">
        <v>6.6666666666666666E-2</v>
      </c>
      <c r="GG42" s="59">
        <v>0.05</v>
      </c>
      <c r="GH42" s="59">
        <v>6.6666666666666666E-2</v>
      </c>
      <c r="GI42" s="59">
        <v>0.2</v>
      </c>
      <c r="GJ42" s="59">
        <v>8.3333333333333343E-2</v>
      </c>
      <c r="GK42" s="59">
        <v>6.6666666666666666E-2</v>
      </c>
      <c r="GL42" s="59">
        <v>0</v>
      </c>
      <c r="GM42" s="59">
        <v>1.6666666666666666E-2</v>
      </c>
      <c r="GN42" s="59">
        <v>0</v>
      </c>
      <c r="GO42" s="59">
        <v>1.6666666666666666E-2</v>
      </c>
      <c r="GP42" s="59">
        <v>0</v>
      </c>
      <c r="GQ42" s="96"/>
      <c r="GR42" s="89">
        <v>1</v>
      </c>
      <c r="GS42" s="95">
        <v>0</v>
      </c>
      <c r="GT42" s="87">
        <v>0</v>
      </c>
      <c r="GU42" s="87">
        <v>0</v>
      </c>
      <c r="GV42" s="87">
        <v>0</v>
      </c>
      <c r="GW42" s="87">
        <v>0</v>
      </c>
      <c r="GX42" s="87">
        <v>0</v>
      </c>
      <c r="GY42" s="87">
        <v>0</v>
      </c>
      <c r="GZ42" s="87">
        <v>0</v>
      </c>
      <c r="HA42" s="87">
        <v>0</v>
      </c>
      <c r="HB42" s="87">
        <v>0</v>
      </c>
      <c r="HC42" s="87">
        <v>0</v>
      </c>
      <c r="HD42" s="87">
        <v>0</v>
      </c>
      <c r="HE42" s="87">
        <v>1.6666666666666666E-2</v>
      </c>
      <c r="HF42" s="87">
        <v>1.6666666666666666E-2</v>
      </c>
      <c r="HG42" s="87">
        <v>0</v>
      </c>
      <c r="HH42" s="87">
        <v>0</v>
      </c>
      <c r="HI42" s="87">
        <v>0.31666666666666665</v>
      </c>
      <c r="HJ42" s="87">
        <v>0.13333333333333333</v>
      </c>
      <c r="HK42" s="87">
        <v>0.05</v>
      </c>
      <c r="HL42" s="87">
        <v>0.23333333333333334</v>
      </c>
      <c r="HM42" s="87">
        <v>6.6666666666666666E-2</v>
      </c>
      <c r="HN42" s="87">
        <v>0.16666666666666669</v>
      </c>
      <c r="HO42" s="87">
        <v>0</v>
      </c>
      <c r="HP42" s="85">
        <v>0</v>
      </c>
      <c r="HQ42" s="86"/>
      <c r="HR42" s="87">
        <v>0.25</v>
      </c>
      <c r="HS42" s="87">
        <v>0</v>
      </c>
      <c r="HT42" s="87">
        <v>0</v>
      </c>
      <c r="HU42" s="87">
        <v>0.25</v>
      </c>
      <c r="HV42" s="87">
        <v>1</v>
      </c>
      <c r="HW42" s="87">
        <v>0</v>
      </c>
      <c r="HX42" s="86">
        <v>0</v>
      </c>
      <c r="HY42" s="87">
        <v>0.14074074074074072</v>
      </c>
      <c r="HZ42" s="87">
        <v>5.2486772486772491E-2</v>
      </c>
      <c r="IA42" s="87">
        <v>3.7671957671957676E-2</v>
      </c>
      <c r="IB42" s="87">
        <v>5.7777777777777782E-2</v>
      </c>
      <c r="IC42" s="87">
        <v>0.14074074074074072</v>
      </c>
      <c r="ID42" s="87">
        <v>4.190476190476191E-2</v>
      </c>
      <c r="IE42" s="87">
        <v>5.2486772486772491E-2</v>
      </c>
      <c r="IF42" s="87">
        <v>4.7195767195767194E-2</v>
      </c>
      <c r="IG42" s="87">
        <v>6.1375661375661375E-2</v>
      </c>
      <c r="IH42" s="87">
        <v>5.8412698412698416E-2</v>
      </c>
      <c r="II42" s="87">
        <v>0.13777777777777778</v>
      </c>
      <c r="IJ42" s="87">
        <v>4.867724867724868E-2</v>
      </c>
      <c r="IK42" s="87">
        <v>5.3333333333333337E-2</v>
      </c>
      <c r="IL42" s="87">
        <v>5.4603174603174598E-2</v>
      </c>
      <c r="IM42" s="85">
        <v>1.4814814814814815E-2</v>
      </c>
      <c r="IN42" s="86"/>
      <c r="IO42" s="87">
        <v>-0.25</v>
      </c>
      <c r="IP42" s="87">
        <v>-0.5</v>
      </c>
      <c r="IQ42" s="87">
        <v>-0.5</v>
      </c>
      <c r="IR42" s="87">
        <v>-0.5</v>
      </c>
      <c r="IS42" s="87">
        <v>-0.75</v>
      </c>
      <c r="IT42" s="87">
        <v>0.5</v>
      </c>
      <c r="IU42" s="86">
        <v>-0.75</v>
      </c>
      <c r="IV42" s="87">
        <v>0</v>
      </c>
      <c r="IW42" s="87">
        <v>0.25</v>
      </c>
      <c r="IX42" s="87">
        <v>0.5</v>
      </c>
      <c r="IY42" s="87">
        <v>-0.25</v>
      </c>
      <c r="IZ42" s="87">
        <v>-0.5</v>
      </c>
      <c r="JA42" s="87">
        <v>0.5</v>
      </c>
      <c r="JB42" s="87">
        <v>-0.25</v>
      </c>
      <c r="JC42" s="87">
        <v>-0.5</v>
      </c>
      <c r="JD42" s="87">
        <v>-1</v>
      </c>
      <c r="JE42" s="87">
        <v>0.5</v>
      </c>
      <c r="JF42" s="85">
        <v>0</v>
      </c>
      <c r="JG42" s="86"/>
      <c r="JH42" s="89">
        <v>7.6190476190476183E-2</v>
      </c>
      <c r="JI42" s="89">
        <v>8.3333333333333343E-2</v>
      </c>
      <c r="JJ42" s="89">
        <v>6.19047619047619E-2</v>
      </c>
      <c r="JK42" s="89">
        <v>0.13095238095238096</v>
      </c>
      <c r="JL42" s="89">
        <v>0.18095238095238095</v>
      </c>
      <c r="JM42" s="89">
        <v>8.3333333333333343E-2</v>
      </c>
      <c r="JN42" s="89">
        <v>7.3809523809523811E-2</v>
      </c>
      <c r="JO42" s="89">
        <v>7.1428571428571425E-2</v>
      </c>
      <c r="JP42" s="89">
        <v>0.18095238095238095</v>
      </c>
      <c r="JQ42" s="89">
        <v>5.7142857142857141E-2</v>
      </c>
      <c r="JR42" s="88">
        <v>0</v>
      </c>
      <c r="JS42" s="95"/>
      <c r="JT42" s="85">
        <v>0</v>
      </c>
      <c r="JU42" s="87">
        <v>0.25</v>
      </c>
      <c r="JV42" s="87">
        <v>0.25</v>
      </c>
      <c r="JW42" s="87">
        <v>0.25</v>
      </c>
      <c r="JX42" s="87">
        <v>1</v>
      </c>
      <c r="JY42" s="87">
        <v>0</v>
      </c>
      <c r="JZ42" s="87">
        <v>0.25</v>
      </c>
      <c r="KA42" s="87">
        <v>0.25</v>
      </c>
      <c r="KB42" s="87">
        <v>0</v>
      </c>
      <c r="KC42" s="87">
        <v>0</v>
      </c>
      <c r="KD42" s="85">
        <v>0</v>
      </c>
      <c r="KE42" s="86"/>
      <c r="KF42" s="85">
        <v>-0.75</v>
      </c>
      <c r="KG42" s="85">
        <v>-0.5</v>
      </c>
      <c r="KH42" s="85">
        <v>0</v>
      </c>
      <c r="KI42" s="85">
        <v>0.25</v>
      </c>
      <c r="KJ42" s="85">
        <v>0.5</v>
      </c>
      <c r="KK42" s="85">
        <v>0</v>
      </c>
      <c r="KL42" s="85">
        <v>-0.5</v>
      </c>
      <c r="KM42" s="85">
        <v>-0.5</v>
      </c>
      <c r="KN42" s="94">
        <v>0.25</v>
      </c>
      <c r="KO42" s="87">
        <v>0</v>
      </c>
      <c r="KP42" s="87">
        <v>0</v>
      </c>
      <c r="KQ42" s="87">
        <v>-0.25</v>
      </c>
      <c r="KR42" s="87">
        <v>-0.75</v>
      </c>
      <c r="KS42" s="87">
        <v>0.25</v>
      </c>
      <c r="KT42" s="86">
        <v>-0.25</v>
      </c>
      <c r="KU42" s="53">
        <v>0.31666666666666665</v>
      </c>
      <c r="KV42" s="53">
        <v>0.15000000000000002</v>
      </c>
      <c r="KW42" s="53">
        <v>0.28333333333333333</v>
      </c>
      <c r="KX42" s="53">
        <v>0.18333333333333335</v>
      </c>
      <c r="KY42" s="53">
        <v>0</v>
      </c>
      <c r="KZ42" s="93">
        <v>0.31666666666666665</v>
      </c>
      <c r="LA42" s="93">
        <v>0.15000000000000002</v>
      </c>
      <c r="LB42" s="93">
        <v>0.28333333333333333</v>
      </c>
      <c r="LC42" s="93">
        <v>0.18333333333333335</v>
      </c>
      <c r="LD42" s="98">
        <v>0</v>
      </c>
      <c r="LE42" s="87"/>
      <c r="LF42" s="87"/>
      <c r="LG42" s="87"/>
      <c r="LH42" s="87"/>
      <c r="LI42" s="87"/>
      <c r="LJ42" s="86"/>
      <c r="LK42" s="87"/>
      <c r="LL42" s="87"/>
      <c r="LM42" s="87"/>
      <c r="LN42" s="87"/>
      <c r="LO42" s="85"/>
      <c r="LP42" s="86"/>
      <c r="LQ42" s="87">
        <v>0.5</v>
      </c>
      <c r="LR42" s="87">
        <v>1</v>
      </c>
      <c r="LS42" s="87">
        <v>0.75</v>
      </c>
      <c r="LT42" s="87">
        <v>0</v>
      </c>
      <c r="LU42" s="87">
        <v>0</v>
      </c>
      <c r="LV42" s="87">
        <v>0</v>
      </c>
      <c r="LW42" s="87">
        <v>0</v>
      </c>
      <c r="LX42" s="85">
        <v>0</v>
      </c>
      <c r="LY42" s="85"/>
      <c r="LZ42" s="86"/>
      <c r="MA42" s="87"/>
      <c r="MB42" s="87"/>
      <c r="MC42" s="87"/>
      <c r="MD42" s="87"/>
      <c r="ME42" s="87"/>
      <c r="MF42" s="87"/>
      <c r="MG42" s="87"/>
      <c r="MH42" s="85"/>
      <c r="MI42" s="86"/>
      <c r="MJ42" s="87"/>
      <c r="MK42" s="87"/>
      <c r="ML42" s="87"/>
      <c r="MM42" s="87"/>
      <c r="MN42" s="87"/>
      <c r="MO42" s="86"/>
      <c r="MP42" s="87"/>
      <c r="MQ42" s="87"/>
      <c r="MR42" s="87"/>
      <c r="MS42" s="87"/>
      <c r="MT42" s="85"/>
      <c r="MU42" s="86"/>
      <c r="MV42" s="87">
        <v>0</v>
      </c>
      <c r="MW42" s="87">
        <v>1</v>
      </c>
      <c r="MX42" s="87">
        <v>0</v>
      </c>
      <c r="MY42" s="87">
        <v>0</v>
      </c>
      <c r="MZ42" s="87">
        <v>0</v>
      </c>
      <c r="NA42" s="87">
        <v>0</v>
      </c>
      <c r="NB42" s="87">
        <v>0</v>
      </c>
      <c r="NC42" s="85">
        <v>0</v>
      </c>
      <c r="ND42" s="86"/>
      <c r="NE42" s="85"/>
      <c r="NF42" s="87"/>
      <c r="NG42" s="87"/>
      <c r="NH42" s="87"/>
      <c r="NI42" s="87"/>
      <c r="NJ42" s="87"/>
      <c r="NK42" s="87"/>
      <c r="NL42" s="85"/>
      <c r="NM42" s="86"/>
      <c r="NN42" s="87"/>
      <c r="NO42" s="87"/>
      <c r="NP42" s="87"/>
      <c r="NQ42" s="87"/>
      <c r="NR42" s="87"/>
      <c r="NS42" s="86"/>
      <c r="NT42" s="87"/>
      <c r="NU42" s="87"/>
      <c r="NV42" s="87"/>
      <c r="NW42" s="87"/>
      <c r="NX42" s="85"/>
      <c r="NY42" s="86"/>
      <c r="NZ42" s="87"/>
      <c r="OA42" s="87"/>
      <c r="OB42" s="87"/>
      <c r="OC42" s="87"/>
      <c r="OD42" s="87"/>
      <c r="OE42" s="87"/>
      <c r="OF42" s="87"/>
      <c r="OG42" s="85"/>
      <c r="OH42" s="86"/>
      <c r="OI42" s="85"/>
      <c r="OJ42" s="87"/>
      <c r="OK42" s="87"/>
      <c r="OL42" s="87"/>
      <c r="OM42" s="87"/>
      <c r="ON42" s="87"/>
      <c r="OO42" s="87"/>
      <c r="OP42" s="85"/>
      <c r="OQ42" s="86"/>
      <c r="OR42" s="87"/>
      <c r="OS42" s="87"/>
      <c r="OT42" s="87"/>
      <c r="OU42" s="87"/>
      <c r="OV42" s="85"/>
      <c r="OW42" s="86"/>
      <c r="OX42" s="87"/>
      <c r="OY42" s="87"/>
      <c r="OZ42" s="87"/>
      <c r="PA42" s="87"/>
      <c r="PB42" s="85"/>
      <c r="PC42" s="86"/>
      <c r="PD42" s="87"/>
      <c r="PE42" s="87"/>
      <c r="PF42" s="87"/>
      <c r="PG42" s="87"/>
      <c r="PH42" s="87"/>
      <c r="PI42" s="87"/>
      <c r="PJ42" s="87"/>
      <c r="PK42" s="85"/>
      <c r="PL42" s="86"/>
      <c r="PM42" s="85"/>
      <c r="PN42" s="87"/>
      <c r="PO42" s="87"/>
      <c r="PP42" s="87"/>
      <c r="PQ42" s="87"/>
      <c r="PR42" s="87"/>
      <c r="PS42" s="87"/>
      <c r="PT42" s="85"/>
      <c r="PU42" s="86"/>
      <c r="PV42" s="87">
        <v>0.375</v>
      </c>
      <c r="PW42" s="87">
        <v>0</v>
      </c>
      <c r="PX42" s="87">
        <v>0.24999999999999997</v>
      </c>
      <c r="PY42" s="87">
        <v>0.16666666666666666</v>
      </c>
      <c r="PZ42" s="87">
        <v>0</v>
      </c>
      <c r="QA42" s="87">
        <v>0.125</v>
      </c>
      <c r="QB42" s="87">
        <v>8.3333333333333329E-2</v>
      </c>
      <c r="QC42" s="85">
        <v>0</v>
      </c>
      <c r="QD42" s="86"/>
      <c r="QE42" s="85">
        <v>0</v>
      </c>
      <c r="QF42" s="87">
        <v>0</v>
      </c>
      <c r="QG42" s="87">
        <v>0.125</v>
      </c>
      <c r="QH42" s="87">
        <v>8.3333333333333329E-2</v>
      </c>
      <c r="QI42" s="87">
        <v>0.45833333333333331</v>
      </c>
      <c r="QJ42" s="87">
        <v>0.16666666666666666</v>
      </c>
      <c r="QK42" s="87">
        <v>0.16666666666666666</v>
      </c>
      <c r="QL42" s="85">
        <v>0</v>
      </c>
      <c r="QM42" s="86"/>
      <c r="QN42" s="87">
        <v>0.25</v>
      </c>
      <c r="QO42" s="87">
        <v>0.25</v>
      </c>
      <c r="QP42" s="87">
        <v>0.33333333333333331</v>
      </c>
      <c r="QQ42" s="87">
        <v>0</v>
      </c>
      <c r="QR42" s="87">
        <v>8.3333333333333329E-2</v>
      </c>
      <c r="QS42" s="87">
        <v>8.3333333333333329E-2</v>
      </c>
      <c r="QT42" s="87">
        <v>0</v>
      </c>
      <c r="QU42" s="85">
        <v>0</v>
      </c>
      <c r="QV42" s="17"/>
      <c r="QW42" s="49"/>
      <c r="QX42" s="19"/>
      <c r="QY42" s="19"/>
      <c r="QZ42" s="17"/>
      <c r="RA42" s="49"/>
      <c r="RB42" s="19"/>
      <c r="RC42" s="19"/>
      <c r="RD42" s="17"/>
      <c r="RE42" s="49"/>
      <c r="RF42" s="19"/>
      <c r="RG42" s="19"/>
      <c r="RH42" s="17"/>
      <c r="RI42" s="49"/>
      <c r="RJ42" s="19"/>
      <c r="RK42" s="19"/>
      <c r="RL42" s="17"/>
      <c r="RM42" s="363"/>
    </row>
    <row r="43" spans="1:481" s="55" customFormat="1" x14ac:dyDescent="0.25">
      <c r="A43" s="91">
        <v>43160</v>
      </c>
      <c r="B43" s="99"/>
      <c r="C43" s="98"/>
      <c r="D43" s="99"/>
      <c r="E43" s="92"/>
      <c r="F43" s="92"/>
      <c r="G43" s="98"/>
      <c r="H43" s="92"/>
      <c r="I43" s="92"/>
      <c r="J43" s="92"/>
      <c r="K43" s="92"/>
      <c r="L43" s="92"/>
      <c r="M43" s="92"/>
      <c r="N43" s="92"/>
      <c r="O43" s="92"/>
      <c r="P43" s="92"/>
      <c r="Q43" s="92"/>
      <c r="R43" s="92"/>
      <c r="S43" s="92"/>
      <c r="T43" s="92"/>
      <c r="U43" s="92"/>
      <c r="V43" s="92"/>
      <c r="W43" s="92"/>
      <c r="X43" s="99"/>
      <c r="Y43" s="92"/>
      <c r="Z43" s="92"/>
      <c r="AA43" s="92"/>
      <c r="AB43" s="94"/>
      <c r="AC43" s="87"/>
      <c r="AD43" s="87"/>
      <c r="AE43" s="87"/>
      <c r="AF43" s="87"/>
      <c r="AG43" s="87"/>
      <c r="AH43" s="87"/>
      <c r="AI43" s="87"/>
      <c r="AJ43" s="87"/>
      <c r="AK43" s="87"/>
      <c r="AL43" s="87"/>
      <c r="AM43" s="87"/>
      <c r="AN43" s="87"/>
      <c r="AO43" s="87"/>
      <c r="AP43" s="87"/>
      <c r="AQ43" s="87"/>
      <c r="AR43" s="87"/>
      <c r="AS43" s="87"/>
      <c r="AT43" s="87"/>
      <c r="AU43" s="87"/>
      <c r="AV43" s="87"/>
      <c r="AW43" s="86"/>
      <c r="AX43" s="99"/>
      <c r="AY43" s="92"/>
      <c r="AZ43" s="92"/>
      <c r="BA43" s="92"/>
      <c r="BB43" s="92"/>
      <c r="BC43" s="92"/>
      <c r="BD43" s="92"/>
      <c r="BE43" s="92"/>
      <c r="BF43" s="92"/>
      <c r="BG43" s="92"/>
      <c r="BH43" s="92"/>
      <c r="BI43" s="92"/>
      <c r="BJ43" s="92"/>
      <c r="BK43" s="92"/>
      <c r="BL43" s="92"/>
      <c r="BM43" s="92"/>
      <c r="BN43" s="92"/>
      <c r="BO43" s="92"/>
      <c r="BP43" s="92"/>
      <c r="BQ43" s="92"/>
      <c r="BR43" s="92"/>
      <c r="BS43" s="92"/>
      <c r="BT43" s="92"/>
      <c r="BU43" s="98"/>
      <c r="BV43" s="90">
        <v>1</v>
      </c>
      <c r="BW43" s="86">
        <v>0</v>
      </c>
      <c r="BX43" s="73">
        <v>0.4</v>
      </c>
      <c r="BY43" s="73">
        <v>0.26666666666666666</v>
      </c>
      <c r="BZ43" s="73">
        <v>0.1</v>
      </c>
      <c r="CA43" s="74">
        <v>0.23333333333333334</v>
      </c>
      <c r="CB43" s="87">
        <v>0.5</v>
      </c>
      <c r="CC43" s="87">
        <v>0</v>
      </c>
      <c r="CD43" s="87">
        <v>0</v>
      </c>
      <c r="CE43" s="87">
        <v>0.5</v>
      </c>
      <c r="CF43" s="87">
        <v>0.75</v>
      </c>
      <c r="CG43" s="87">
        <v>0</v>
      </c>
      <c r="CH43" s="87">
        <v>0</v>
      </c>
      <c r="CI43" s="87">
        <v>0.25</v>
      </c>
      <c r="CJ43" s="87">
        <v>0.66666666666666652</v>
      </c>
      <c r="CK43" s="87">
        <v>0</v>
      </c>
      <c r="CL43" s="87">
        <v>0</v>
      </c>
      <c r="CM43" s="87">
        <v>0.33333333333333326</v>
      </c>
      <c r="CN43" s="87">
        <v>0.5</v>
      </c>
      <c r="CO43" s="87">
        <v>0.25</v>
      </c>
      <c r="CP43" s="87">
        <v>0</v>
      </c>
      <c r="CQ43" s="86">
        <v>0.25</v>
      </c>
      <c r="CR43" s="87">
        <v>0</v>
      </c>
      <c r="CS43" s="87">
        <v>0.25</v>
      </c>
      <c r="CT43" s="87">
        <v>0</v>
      </c>
      <c r="CU43" s="86">
        <v>0</v>
      </c>
      <c r="CV43" s="87">
        <v>0.375</v>
      </c>
      <c r="CW43" s="87">
        <v>0</v>
      </c>
      <c r="CX43" s="87">
        <v>0</v>
      </c>
      <c r="CY43" s="87">
        <v>0.125</v>
      </c>
      <c r="CZ43" s="87">
        <v>0</v>
      </c>
      <c r="DA43" s="87">
        <v>0</v>
      </c>
      <c r="DB43" s="87">
        <v>0</v>
      </c>
      <c r="DC43" s="87">
        <v>0</v>
      </c>
      <c r="DD43" s="87">
        <v>0.25</v>
      </c>
      <c r="DE43" s="87">
        <v>0.25</v>
      </c>
      <c r="DF43" s="87">
        <v>0</v>
      </c>
      <c r="DG43" s="87">
        <v>0.75</v>
      </c>
      <c r="DH43" s="87">
        <v>0</v>
      </c>
      <c r="DI43" s="87">
        <v>0</v>
      </c>
      <c r="DJ43" s="87">
        <v>0.25</v>
      </c>
      <c r="DK43" s="87">
        <v>0</v>
      </c>
      <c r="DL43" s="87">
        <v>0</v>
      </c>
      <c r="DM43" s="87">
        <v>0</v>
      </c>
      <c r="DN43" s="87">
        <v>0</v>
      </c>
      <c r="DO43" s="87">
        <v>0.5</v>
      </c>
      <c r="DP43" s="87">
        <v>0.5</v>
      </c>
      <c r="DQ43" s="86">
        <v>0</v>
      </c>
      <c r="DR43" s="87">
        <v>0</v>
      </c>
      <c r="DS43" s="87">
        <v>0.2</v>
      </c>
      <c r="DT43" s="87">
        <v>0</v>
      </c>
      <c r="DU43" s="87">
        <v>0</v>
      </c>
      <c r="DV43" s="87">
        <v>0</v>
      </c>
      <c r="DW43" s="87">
        <v>0</v>
      </c>
      <c r="DX43" s="87">
        <v>0</v>
      </c>
      <c r="DY43" s="87">
        <v>0</v>
      </c>
      <c r="DZ43" s="87">
        <v>0</v>
      </c>
      <c r="EA43" s="87">
        <v>0</v>
      </c>
      <c r="EB43" s="87">
        <v>0.8</v>
      </c>
      <c r="EC43" s="87">
        <v>0</v>
      </c>
      <c r="ED43" s="87">
        <v>0</v>
      </c>
      <c r="EE43" s="87">
        <v>0.25</v>
      </c>
      <c r="EF43" s="87">
        <v>0</v>
      </c>
      <c r="EG43" s="87">
        <v>0</v>
      </c>
      <c r="EH43" s="87">
        <v>0</v>
      </c>
      <c r="EI43" s="87">
        <v>0</v>
      </c>
      <c r="EJ43" s="87">
        <v>0</v>
      </c>
      <c r="EK43" s="87">
        <v>0</v>
      </c>
      <c r="EL43" s="87">
        <v>0</v>
      </c>
      <c r="EM43" s="87">
        <v>0</v>
      </c>
      <c r="EN43" s="87">
        <v>1</v>
      </c>
      <c r="EO43" s="86">
        <v>0</v>
      </c>
      <c r="EP43" s="87">
        <v>8.3333333333333329E-2</v>
      </c>
      <c r="EQ43" s="87">
        <v>0.45833333333333331</v>
      </c>
      <c r="ER43" s="87">
        <v>0</v>
      </c>
      <c r="ES43" s="87">
        <v>0.125</v>
      </c>
      <c r="ET43" s="87">
        <v>0</v>
      </c>
      <c r="EU43" s="87">
        <v>0</v>
      </c>
      <c r="EV43" s="87">
        <v>0</v>
      </c>
      <c r="EW43" s="87">
        <v>0</v>
      </c>
      <c r="EX43" s="87">
        <v>4.1666666666666664E-2</v>
      </c>
      <c r="EY43" s="87">
        <v>0.16666666666666666</v>
      </c>
      <c r="EZ43" s="87">
        <v>0</v>
      </c>
      <c r="FA43" s="87">
        <v>0.125</v>
      </c>
      <c r="FB43" s="87">
        <v>0</v>
      </c>
      <c r="FC43" s="87">
        <v>0.1111111111111111</v>
      </c>
      <c r="FD43" s="87">
        <v>0.44444444444444442</v>
      </c>
      <c r="FE43" s="87">
        <v>0</v>
      </c>
      <c r="FF43" s="87">
        <v>0.16666666666666666</v>
      </c>
      <c r="FG43" s="87">
        <v>0</v>
      </c>
      <c r="FH43" s="87">
        <v>0</v>
      </c>
      <c r="FI43" s="87">
        <v>0</v>
      </c>
      <c r="FJ43" s="87">
        <v>0</v>
      </c>
      <c r="FK43" s="87">
        <v>0</v>
      </c>
      <c r="FL43" s="87">
        <v>0.1111111111111111</v>
      </c>
      <c r="FM43" s="87">
        <v>5.5555555555555552E-2</v>
      </c>
      <c r="FN43" s="87">
        <v>0.1111111111111111</v>
      </c>
      <c r="FO43" s="86">
        <v>0</v>
      </c>
      <c r="FP43" s="87">
        <v>0.2857142857142857</v>
      </c>
      <c r="FQ43" s="87">
        <v>0.2857142857142857</v>
      </c>
      <c r="FR43" s="87">
        <v>0.2857142857142857</v>
      </c>
      <c r="FS43" s="87">
        <v>0.14285714285714285</v>
      </c>
      <c r="FT43" s="87">
        <v>0</v>
      </c>
      <c r="FU43" s="87">
        <v>0</v>
      </c>
      <c r="FV43" s="87">
        <v>0.2857142857142857</v>
      </c>
      <c r="FW43" s="87">
        <v>0.2857142857142857</v>
      </c>
      <c r="FX43" s="87">
        <v>0.2857142857142857</v>
      </c>
      <c r="FY43" s="87">
        <v>0.14285714285714285</v>
      </c>
      <c r="FZ43" s="87">
        <v>0</v>
      </c>
      <c r="GA43" s="86">
        <v>0</v>
      </c>
      <c r="GB43" s="59">
        <v>0</v>
      </c>
      <c r="GC43" s="59">
        <v>0</v>
      </c>
      <c r="GD43" s="59">
        <v>1.6666666666666666E-2</v>
      </c>
      <c r="GE43" s="59">
        <v>0.25</v>
      </c>
      <c r="GF43" s="59">
        <v>9.9999999999999992E-2</v>
      </c>
      <c r="GG43" s="59">
        <v>6.6666666666666666E-2</v>
      </c>
      <c r="GH43" s="59">
        <v>0</v>
      </c>
      <c r="GI43" s="59">
        <v>0.18333333333333335</v>
      </c>
      <c r="GJ43" s="59">
        <v>8.3333333333333343E-2</v>
      </c>
      <c r="GK43" s="59">
        <v>0.16666666666666669</v>
      </c>
      <c r="GL43" s="59">
        <v>0</v>
      </c>
      <c r="GM43" s="59">
        <v>0.05</v>
      </c>
      <c r="GN43" s="59">
        <v>0</v>
      </c>
      <c r="GO43" s="59">
        <v>8.3333333333333329E-2</v>
      </c>
      <c r="GP43" s="59">
        <v>0</v>
      </c>
      <c r="GQ43" s="96"/>
      <c r="GR43" s="89">
        <v>1</v>
      </c>
      <c r="GS43" s="95">
        <v>0</v>
      </c>
      <c r="GT43" s="87">
        <v>0</v>
      </c>
      <c r="GU43" s="87">
        <v>0</v>
      </c>
      <c r="GV43" s="87">
        <v>0</v>
      </c>
      <c r="GW43" s="87">
        <v>0</v>
      </c>
      <c r="GX43" s="87">
        <v>0</v>
      </c>
      <c r="GY43" s="87">
        <v>0</v>
      </c>
      <c r="GZ43" s="87">
        <v>0</v>
      </c>
      <c r="HA43" s="87">
        <v>0</v>
      </c>
      <c r="HB43" s="87">
        <v>0</v>
      </c>
      <c r="HC43" s="87">
        <v>0</v>
      </c>
      <c r="HD43" s="87">
        <v>0.05</v>
      </c>
      <c r="HE43" s="87">
        <v>0</v>
      </c>
      <c r="HF43" s="87">
        <v>1.6666666666666666E-2</v>
      </c>
      <c r="HG43" s="87">
        <v>0</v>
      </c>
      <c r="HH43" s="87">
        <v>0</v>
      </c>
      <c r="HI43" s="87">
        <v>0.31666666666666665</v>
      </c>
      <c r="HJ43" s="87">
        <v>0.15</v>
      </c>
      <c r="HK43" s="87">
        <v>8.3333333333333343E-2</v>
      </c>
      <c r="HL43" s="87">
        <v>0.16666666666666666</v>
      </c>
      <c r="HM43" s="87">
        <v>3.3333333333333333E-2</v>
      </c>
      <c r="HN43" s="87">
        <v>0.16666666666666666</v>
      </c>
      <c r="HO43" s="87">
        <v>0</v>
      </c>
      <c r="HP43" s="85">
        <v>1.6666666666666666E-2</v>
      </c>
      <c r="HQ43" s="86"/>
      <c r="HR43" s="87">
        <v>0.5</v>
      </c>
      <c r="HS43" s="87">
        <v>0.25</v>
      </c>
      <c r="HT43" s="87">
        <v>0.25</v>
      </c>
      <c r="HU43" s="87">
        <v>0</v>
      </c>
      <c r="HV43" s="87">
        <v>0.75</v>
      </c>
      <c r="HW43" s="87">
        <v>0</v>
      </c>
      <c r="HX43" s="86">
        <v>0</v>
      </c>
      <c r="HY43" s="87">
        <v>0.14404761904761904</v>
      </c>
      <c r="HZ43" s="87">
        <v>8.2002801120448165E-2</v>
      </c>
      <c r="IA43" s="87">
        <v>5.9383753501400557E-2</v>
      </c>
      <c r="IB43" s="87">
        <v>6.8907563025210089E-2</v>
      </c>
      <c r="IC43" s="87">
        <v>0.16666666666666666</v>
      </c>
      <c r="ID43" s="87">
        <v>4.0336134453781515E-2</v>
      </c>
      <c r="IE43" s="87">
        <v>6.2558356676003735E-2</v>
      </c>
      <c r="IF43" s="87">
        <v>6.1624649859943974E-2</v>
      </c>
      <c r="IG43" s="87">
        <v>5.4341736694677872E-2</v>
      </c>
      <c r="IH43" s="87">
        <v>4.0336134453781515E-2</v>
      </c>
      <c r="II43" s="87">
        <v>6.8907563025210089E-2</v>
      </c>
      <c r="IJ43" s="87">
        <v>3.8095238095238092E-2</v>
      </c>
      <c r="IK43" s="87">
        <v>4.7058823529411764E-2</v>
      </c>
      <c r="IL43" s="87">
        <v>6.5732959850606912E-2</v>
      </c>
      <c r="IM43" s="85">
        <v>0</v>
      </c>
      <c r="IN43" s="86"/>
      <c r="IO43" s="87">
        <v>-1</v>
      </c>
      <c r="IP43" s="87">
        <v>-0.75</v>
      </c>
      <c r="IQ43" s="87">
        <v>-0.5</v>
      </c>
      <c r="IR43" s="87">
        <v>-0.5</v>
      </c>
      <c r="IS43" s="87">
        <v>-0.75</v>
      </c>
      <c r="IT43" s="87">
        <v>-0.25</v>
      </c>
      <c r="IU43" s="86">
        <v>-0.75</v>
      </c>
      <c r="IV43" s="87">
        <v>0.5</v>
      </c>
      <c r="IW43" s="87">
        <v>0.5</v>
      </c>
      <c r="IX43" s="87">
        <v>0.5</v>
      </c>
      <c r="IY43" s="87">
        <v>-0.25</v>
      </c>
      <c r="IZ43" s="87">
        <v>-0.75</v>
      </c>
      <c r="JA43" s="87">
        <v>0.5</v>
      </c>
      <c r="JB43" s="87">
        <v>-0.25</v>
      </c>
      <c r="JC43" s="87">
        <v>-0.75</v>
      </c>
      <c r="JD43" s="87">
        <v>-1</v>
      </c>
      <c r="JE43" s="87">
        <v>1</v>
      </c>
      <c r="JF43" s="85">
        <v>0</v>
      </c>
      <c r="JG43" s="86"/>
      <c r="JH43" s="89">
        <v>5.2314814814814821E-2</v>
      </c>
      <c r="JI43" s="89">
        <v>5.4629629629629632E-2</v>
      </c>
      <c r="JJ43" s="89">
        <v>8.6574074074074081E-2</v>
      </c>
      <c r="JK43" s="89">
        <v>0.10138888888888889</v>
      </c>
      <c r="JL43" s="89">
        <v>0.15509259259259262</v>
      </c>
      <c r="JM43" s="89">
        <v>5.2314814814814821E-2</v>
      </c>
      <c r="JN43" s="89">
        <v>0.12777777777777777</v>
      </c>
      <c r="JO43" s="89">
        <v>6.7129629629629636E-2</v>
      </c>
      <c r="JP43" s="89">
        <v>0.20879629629629631</v>
      </c>
      <c r="JQ43" s="89">
        <v>9.3981481481481485E-2</v>
      </c>
      <c r="JR43" s="88">
        <v>0</v>
      </c>
      <c r="JS43" s="95"/>
      <c r="JT43" s="85">
        <v>0</v>
      </c>
      <c r="JU43" s="87">
        <v>0.25</v>
      </c>
      <c r="JV43" s="87">
        <v>0.5</v>
      </c>
      <c r="JW43" s="87">
        <v>0.5</v>
      </c>
      <c r="JX43" s="87">
        <v>0.75</v>
      </c>
      <c r="JY43" s="87">
        <v>0</v>
      </c>
      <c r="JZ43" s="87">
        <v>0.25</v>
      </c>
      <c r="KA43" s="87">
        <v>0.25</v>
      </c>
      <c r="KB43" s="87">
        <v>0.25</v>
      </c>
      <c r="KC43" s="87">
        <v>0</v>
      </c>
      <c r="KD43" s="85">
        <v>0</v>
      </c>
      <c r="KE43" s="86"/>
      <c r="KF43" s="85">
        <v>-0.25</v>
      </c>
      <c r="KG43" s="85">
        <v>0</v>
      </c>
      <c r="KH43" s="85">
        <v>0.25</v>
      </c>
      <c r="KI43" s="85">
        <v>0.5</v>
      </c>
      <c r="KJ43" s="85">
        <v>-0.5</v>
      </c>
      <c r="KK43" s="85">
        <v>-0.25</v>
      </c>
      <c r="KL43" s="85">
        <v>-0.5</v>
      </c>
      <c r="KM43" s="85">
        <v>0.75</v>
      </c>
      <c r="KN43" s="94">
        <v>-0.25</v>
      </c>
      <c r="KO43" s="87">
        <v>-0.25</v>
      </c>
      <c r="KP43" s="87">
        <v>-0.25</v>
      </c>
      <c r="KQ43" s="87">
        <v>-0.25</v>
      </c>
      <c r="KR43" s="87">
        <v>-0.5</v>
      </c>
      <c r="KS43" s="87">
        <v>0.5</v>
      </c>
      <c r="KT43" s="86">
        <v>-0.25</v>
      </c>
      <c r="KU43" s="53">
        <v>0.3</v>
      </c>
      <c r="KV43" s="53">
        <v>0.16666666666666669</v>
      </c>
      <c r="KW43" s="53">
        <v>0.28333333333333333</v>
      </c>
      <c r="KX43" s="53">
        <v>0.18333333333333335</v>
      </c>
      <c r="KY43" s="53">
        <v>0</v>
      </c>
      <c r="KZ43" s="93">
        <v>0.3</v>
      </c>
      <c r="LA43" s="93">
        <v>0.16666666666666669</v>
      </c>
      <c r="LB43" s="93">
        <v>0.28333333333333333</v>
      </c>
      <c r="LC43" s="93">
        <v>0.18333333333333335</v>
      </c>
      <c r="LD43" s="98">
        <v>0</v>
      </c>
      <c r="LE43" s="87"/>
      <c r="LF43" s="87"/>
      <c r="LG43" s="87"/>
      <c r="LH43" s="87"/>
      <c r="LI43" s="87"/>
      <c r="LJ43" s="86"/>
      <c r="LK43" s="87"/>
      <c r="LL43" s="87"/>
      <c r="LM43" s="87"/>
      <c r="LN43" s="87"/>
      <c r="LO43" s="85"/>
      <c r="LP43" s="86"/>
      <c r="LQ43" s="87">
        <v>0</v>
      </c>
      <c r="LR43" s="87">
        <v>0.5</v>
      </c>
      <c r="LS43" s="87">
        <v>0.5</v>
      </c>
      <c r="LT43" s="87">
        <v>0</v>
      </c>
      <c r="LU43" s="87">
        <v>0.5</v>
      </c>
      <c r="LV43" s="87">
        <v>0</v>
      </c>
      <c r="LW43" s="87">
        <v>0</v>
      </c>
      <c r="LX43" s="85">
        <v>0</v>
      </c>
      <c r="LY43" s="85"/>
      <c r="LZ43" s="86"/>
      <c r="MA43" s="87"/>
      <c r="MB43" s="87"/>
      <c r="MC43" s="87"/>
      <c r="MD43" s="87"/>
      <c r="ME43" s="87"/>
      <c r="MF43" s="87"/>
      <c r="MG43" s="87"/>
      <c r="MH43" s="85"/>
      <c r="MI43" s="86"/>
      <c r="MJ43" s="87"/>
      <c r="MK43" s="87"/>
      <c r="ML43" s="87"/>
      <c r="MM43" s="87"/>
      <c r="MN43" s="87"/>
      <c r="MO43" s="86"/>
      <c r="MP43" s="87"/>
      <c r="MQ43" s="87"/>
      <c r="MR43" s="87"/>
      <c r="MS43" s="87"/>
      <c r="MT43" s="85"/>
      <c r="MU43" s="86"/>
      <c r="MV43" s="87">
        <v>0</v>
      </c>
      <c r="MW43" s="87">
        <v>0</v>
      </c>
      <c r="MX43" s="87">
        <v>1</v>
      </c>
      <c r="MY43" s="87">
        <v>0</v>
      </c>
      <c r="MZ43" s="87">
        <v>0</v>
      </c>
      <c r="NA43" s="87">
        <v>0</v>
      </c>
      <c r="NB43" s="87">
        <v>0</v>
      </c>
      <c r="NC43" s="85">
        <v>0</v>
      </c>
      <c r="ND43" s="86"/>
      <c r="NE43" s="85"/>
      <c r="NF43" s="87"/>
      <c r="NG43" s="87"/>
      <c r="NH43" s="87"/>
      <c r="NI43" s="87"/>
      <c r="NJ43" s="87"/>
      <c r="NK43" s="87"/>
      <c r="NL43" s="85"/>
      <c r="NM43" s="86"/>
      <c r="NN43" s="87"/>
      <c r="NO43" s="87"/>
      <c r="NP43" s="87"/>
      <c r="NQ43" s="87"/>
      <c r="NR43" s="87"/>
      <c r="NS43" s="86"/>
      <c r="NT43" s="87"/>
      <c r="NU43" s="87"/>
      <c r="NV43" s="87"/>
      <c r="NW43" s="87"/>
      <c r="NX43" s="85"/>
      <c r="NY43" s="86"/>
      <c r="NZ43" s="87"/>
      <c r="OA43" s="87"/>
      <c r="OB43" s="87"/>
      <c r="OC43" s="87"/>
      <c r="OD43" s="87"/>
      <c r="OE43" s="87"/>
      <c r="OF43" s="87"/>
      <c r="OG43" s="85"/>
      <c r="OH43" s="86"/>
      <c r="OI43" s="85"/>
      <c r="OJ43" s="87"/>
      <c r="OK43" s="87"/>
      <c r="OL43" s="87"/>
      <c r="OM43" s="87"/>
      <c r="ON43" s="87"/>
      <c r="OO43" s="87"/>
      <c r="OP43" s="85"/>
      <c r="OQ43" s="86"/>
      <c r="OR43" s="87"/>
      <c r="OS43" s="87"/>
      <c r="OT43" s="87"/>
      <c r="OU43" s="87"/>
      <c r="OV43" s="85"/>
      <c r="OW43" s="86"/>
      <c r="OX43" s="87"/>
      <c r="OY43" s="87"/>
      <c r="OZ43" s="87"/>
      <c r="PA43" s="87"/>
      <c r="PB43" s="85"/>
      <c r="PC43" s="86"/>
      <c r="PD43" s="87"/>
      <c r="PE43" s="87"/>
      <c r="PF43" s="87"/>
      <c r="PG43" s="87"/>
      <c r="PH43" s="87"/>
      <c r="PI43" s="87"/>
      <c r="PJ43" s="87"/>
      <c r="PK43" s="85"/>
      <c r="PL43" s="86"/>
      <c r="PM43" s="85"/>
      <c r="PN43" s="87"/>
      <c r="PO43" s="87"/>
      <c r="PP43" s="87"/>
      <c r="PQ43" s="87"/>
      <c r="PR43" s="87"/>
      <c r="PS43" s="87"/>
      <c r="PT43" s="85"/>
      <c r="PU43" s="86"/>
      <c r="PV43" s="87">
        <v>0.29166666666666663</v>
      </c>
      <c r="PW43" s="87">
        <v>4.1666666666666664E-2</v>
      </c>
      <c r="PX43" s="87">
        <v>0.29166666666666663</v>
      </c>
      <c r="PY43" s="87">
        <v>0.16666666666666666</v>
      </c>
      <c r="PZ43" s="87">
        <v>0</v>
      </c>
      <c r="QA43" s="87">
        <v>4.1666666666666664E-2</v>
      </c>
      <c r="QB43" s="87">
        <v>0.16666666666666666</v>
      </c>
      <c r="QC43" s="85">
        <v>0</v>
      </c>
      <c r="QD43" s="86"/>
      <c r="QE43" s="85">
        <v>0.125</v>
      </c>
      <c r="QF43" s="87">
        <v>4.1666666666666664E-2</v>
      </c>
      <c r="QG43" s="87">
        <v>0.20833333333333331</v>
      </c>
      <c r="QH43" s="87">
        <v>0.16666666666666666</v>
      </c>
      <c r="QI43" s="87">
        <v>0.29166666666666669</v>
      </c>
      <c r="QJ43" s="87">
        <v>4.1666666666666664E-2</v>
      </c>
      <c r="QK43" s="87">
        <v>0.125</v>
      </c>
      <c r="QL43" s="85">
        <v>0</v>
      </c>
      <c r="QM43" s="86"/>
      <c r="QN43" s="87">
        <v>0.33333333333333331</v>
      </c>
      <c r="QO43" s="87">
        <v>0.41666666666666663</v>
      </c>
      <c r="QP43" s="87">
        <v>0</v>
      </c>
      <c r="QQ43" s="87">
        <v>4.1666666666666664E-2</v>
      </c>
      <c r="QR43" s="87">
        <v>4.1666666666666664E-2</v>
      </c>
      <c r="QS43" s="87">
        <v>0.16666666666666666</v>
      </c>
      <c r="QT43" s="87">
        <v>0</v>
      </c>
      <c r="QU43" s="85">
        <v>0</v>
      </c>
      <c r="QV43" s="17"/>
      <c r="QW43" s="49"/>
      <c r="QX43" s="19"/>
      <c r="QY43" s="19"/>
      <c r="QZ43" s="17"/>
      <c r="RA43" s="49"/>
      <c r="RB43" s="19"/>
      <c r="RC43" s="19"/>
      <c r="RD43" s="17"/>
      <c r="RE43" s="49">
        <v>5958.25</v>
      </c>
      <c r="RF43" s="19">
        <v>253.75</v>
      </c>
      <c r="RG43" s="19">
        <v>123.75</v>
      </c>
      <c r="RH43" s="17">
        <v>421.25</v>
      </c>
      <c r="RI43" s="49">
        <v>9.24</v>
      </c>
      <c r="RJ43" s="19">
        <v>14.164999999999999</v>
      </c>
      <c r="RK43" s="19">
        <v>1.5</v>
      </c>
      <c r="RL43" s="17">
        <v>9.9</v>
      </c>
      <c r="RM43" s="363"/>
    </row>
    <row r="44" spans="1:481" s="55" customFormat="1" x14ac:dyDescent="0.25">
      <c r="A44" s="91">
        <v>43252</v>
      </c>
      <c r="B44" s="99"/>
      <c r="C44" s="98"/>
      <c r="G44" s="56"/>
      <c r="H44" s="92"/>
      <c r="I44" s="92"/>
      <c r="J44" s="92"/>
      <c r="K44" s="92"/>
      <c r="L44" s="92"/>
      <c r="M44" s="92"/>
      <c r="N44" s="92"/>
      <c r="O44" s="92"/>
      <c r="P44" s="92"/>
      <c r="Q44" s="92"/>
      <c r="R44" s="92"/>
      <c r="S44" s="92"/>
      <c r="T44" s="92"/>
      <c r="U44" s="92"/>
      <c r="V44" s="92"/>
      <c r="W44" s="92"/>
      <c r="X44" s="99"/>
      <c r="Y44" s="92"/>
      <c r="Z44" s="92"/>
      <c r="AA44" s="92"/>
      <c r="AB44" s="94"/>
      <c r="AC44" s="87"/>
      <c r="AD44" s="87"/>
      <c r="AE44" s="87"/>
      <c r="AF44" s="87"/>
      <c r="AG44" s="87"/>
      <c r="AH44" s="87"/>
      <c r="AI44" s="87"/>
      <c r="AJ44" s="87"/>
      <c r="AK44" s="87"/>
      <c r="AL44" s="87"/>
      <c r="AM44" s="87"/>
      <c r="AN44" s="87"/>
      <c r="AO44" s="87"/>
      <c r="AP44" s="87"/>
      <c r="AQ44" s="87"/>
      <c r="AR44" s="87"/>
      <c r="AS44" s="87"/>
      <c r="AT44" s="87"/>
      <c r="AU44" s="87"/>
      <c r="AV44" s="87"/>
      <c r="AW44" s="86"/>
      <c r="AX44" s="99"/>
      <c r="AY44" s="92"/>
      <c r="AZ44" s="92"/>
      <c r="BA44" s="92"/>
      <c r="BB44" s="92"/>
      <c r="BC44" s="92"/>
      <c r="BD44" s="92"/>
      <c r="BE44" s="92"/>
      <c r="BF44" s="92"/>
      <c r="BG44" s="92"/>
      <c r="BH44" s="92"/>
      <c r="BI44" s="92"/>
      <c r="BJ44" s="92"/>
      <c r="BK44" s="92"/>
      <c r="BL44" s="92"/>
      <c r="BM44" s="92"/>
      <c r="BN44" s="92"/>
      <c r="BO44" s="92"/>
      <c r="BP44" s="92"/>
      <c r="BQ44" s="92"/>
      <c r="BR44" s="92"/>
      <c r="BS44" s="92"/>
      <c r="BT44" s="92"/>
      <c r="BU44" s="98"/>
      <c r="BV44" s="90">
        <v>1</v>
      </c>
      <c r="BW44" s="86">
        <v>0</v>
      </c>
      <c r="BX44" s="73">
        <v>0.4</v>
      </c>
      <c r="BY44" s="73">
        <v>0.3</v>
      </c>
      <c r="BZ44" s="73">
        <v>0.10000000000000002</v>
      </c>
      <c r="CA44" s="74">
        <v>0.20000000000000004</v>
      </c>
      <c r="CB44" s="87">
        <v>0.75</v>
      </c>
      <c r="CC44" s="87">
        <v>0.25</v>
      </c>
      <c r="CD44" s="87">
        <v>0</v>
      </c>
      <c r="CE44" s="87">
        <v>0</v>
      </c>
      <c r="CF44" s="87">
        <v>0.75</v>
      </c>
      <c r="CG44" s="87">
        <v>0</v>
      </c>
      <c r="CH44" s="87">
        <v>0.25</v>
      </c>
      <c r="CI44" s="87">
        <v>0</v>
      </c>
      <c r="CJ44" s="87">
        <v>1</v>
      </c>
      <c r="CK44" s="87">
        <v>0</v>
      </c>
      <c r="CL44" s="87">
        <v>0</v>
      </c>
      <c r="CM44" s="87">
        <v>0</v>
      </c>
      <c r="CN44" s="87">
        <v>1</v>
      </c>
      <c r="CO44" s="87">
        <v>0</v>
      </c>
      <c r="CP44" s="87">
        <v>0</v>
      </c>
      <c r="CQ44" s="86">
        <v>0</v>
      </c>
      <c r="CR44" s="87">
        <v>0.25</v>
      </c>
      <c r="CS44" s="87">
        <v>0.25</v>
      </c>
      <c r="CT44" s="87">
        <v>-0.75</v>
      </c>
      <c r="CU44" s="86">
        <v>0</v>
      </c>
      <c r="CV44" s="87">
        <v>0.16666666666666663</v>
      </c>
      <c r="CW44" s="87">
        <v>0</v>
      </c>
      <c r="CX44" s="87">
        <v>0</v>
      </c>
      <c r="CY44" s="87">
        <v>8.3333333333333315E-2</v>
      </c>
      <c r="CZ44" s="87">
        <v>8.3333333333333315E-2</v>
      </c>
      <c r="DA44" s="87">
        <v>0.16666666666666663</v>
      </c>
      <c r="DB44" s="87">
        <v>8.3333333333333315E-2</v>
      </c>
      <c r="DC44" s="87">
        <v>8.3333333333333315E-2</v>
      </c>
      <c r="DD44" s="87">
        <v>0.25</v>
      </c>
      <c r="DE44" s="87">
        <v>8.3333333333333315E-2</v>
      </c>
      <c r="DF44" s="87">
        <v>0</v>
      </c>
      <c r="DG44" s="87">
        <v>0.5</v>
      </c>
      <c r="DH44" s="87">
        <v>0</v>
      </c>
      <c r="DI44" s="87">
        <v>0</v>
      </c>
      <c r="DJ44" s="87">
        <v>0.25</v>
      </c>
      <c r="DK44" s="87">
        <v>0.25</v>
      </c>
      <c r="DL44" s="87">
        <v>0.5</v>
      </c>
      <c r="DM44" s="87">
        <v>0.25</v>
      </c>
      <c r="DN44" s="87">
        <v>0.25</v>
      </c>
      <c r="DO44" s="87">
        <v>0.75</v>
      </c>
      <c r="DP44" s="87">
        <v>0.25</v>
      </c>
      <c r="DQ44" s="86">
        <v>0</v>
      </c>
      <c r="DR44" s="87">
        <v>0</v>
      </c>
      <c r="DS44" s="87">
        <v>0.3</v>
      </c>
      <c r="DT44" s="87">
        <v>0.1</v>
      </c>
      <c r="DU44" s="87">
        <v>0.1</v>
      </c>
      <c r="DV44" s="87">
        <v>0.1</v>
      </c>
      <c r="DW44" s="87">
        <v>0</v>
      </c>
      <c r="DX44" s="87">
        <v>0.1</v>
      </c>
      <c r="DY44" s="87">
        <v>0</v>
      </c>
      <c r="DZ44" s="87">
        <v>0</v>
      </c>
      <c r="EA44" s="87">
        <v>0</v>
      </c>
      <c r="EB44" s="87">
        <v>0.3</v>
      </c>
      <c r="EC44" s="87">
        <v>0</v>
      </c>
      <c r="ED44" s="87">
        <v>0</v>
      </c>
      <c r="EE44" s="87">
        <v>0.75</v>
      </c>
      <c r="EF44" s="87">
        <v>0.25</v>
      </c>
      <c r="EG44" s="87">
        <v>0.25</v>
      </c>
      <c r="EH44" s="87">
        <v>0.25</v>
      </c>
      <c r="EI44" s="87">
        <v>0</v>
      </c>
      <c r="EJ44" s="87">
        <v>0.25</v>
      </c>
      <c r="EK44" s="87">
        <v>0</v>
      </c>
      <c r="EL44" s="87">
        <v>0</v>
      </c>
      <c r="EM44" s="87">
        <v>0</v>
      </c>
      <c r="EN44" s="87">
        <v>0.75</v>
      </c>
      <c r="EO44" s="86">
        <v>0</v>
      </c>
      <c r="EP44" s="87">
        <v>0</v>
      </c>
      <c r="EQ44" s="87">
        <v>0.45833333333333331</v>
      </c>
      <c r="ER44" s="87">
        <v>0</v>
      </c>
      <c r="ES44" s="87">
        <v>0.16666666666666666</v>
      </c>
      <c r="ET44" s="87">
        <v>0</v>
      </c>
      <c r="EU44" s="87">
        <v>4.1666666666666664E-2</v>
      </c>
      <c r="EV44" s="87">
        <v>0</v>
      </c>
      <c r="EW44" s="87">
        <v>0</v>
      </c>
      <c r="EX44" s="87">
        <v>4.1666666666666664E-2</v>
      </c>
      <c r="EY44" s="87">
        <v>0.16666666666666666</v>
      </c>
      <c r="EZ44" s="87">
        <v>0</v>
      </c>
      <c r="FA44" s="87">
        <v>0.125</v>
      </c>
      <c r="FB44" s="87">
        <v>0</v>
      </c>
      <c r="FC44" s="87">
        <v>0</v>
      </c>
      <c r="FD44" s="87">
        <v>0.45833333333333331</v>
      </c>
      <c r="FE44" s="87">
        <v>0</v>
      </c>
      <c r="FF44" s="87">
        <v>0.16666666666666666</v>
      </c>
      <c r="FG44" s="87">
        <v>0</v>
      </c>
      <c r="FH44" s="87">
        <v>4.1666666666666664E-2</v>
      </c>
      <c r="FI44" s="87">
        <v>0</v>
      </c>
      <c r="FJ44" s="87">
        <v>0</v>
      </c>
      <c r="FK44" s="87">
        <v>4.1666666666666664E-2</v>
      </c>
      <c r="FL44" s="87">
        <v>0.16666666666666666</v>
      </c>
      <c r="FM44" s="87">
        <v>0</v>
      </c>
      <c r="FN44" s="87">
        <v>0.125</v>
      </c>
      <c r="FO44" s="86">
        <v>0</v>
      </c>
      <c r="FP44" s="87">
        <v>0.30952380952380953</v>
      </c>
      <c r="FQ44" s="87">
        <v>8.9285714285714274E-2</v>
      </c>
      <c r="FR44" s="87">
        <v>0.36309523809523808</v>
      </c>
      <c r="FS44" s="87">
        <v>0.23809523809523808</v>
      </c>
      <c r="FT44" s="87">
        <v>0</v>
      </c>
      <c r="FU44" s="87">
        <v>0</v>
      </c>
      <c r="FV44" s="87">
        <v>0.28888888888888892</v>
      </c>
      <c r="FW44" s="87">
        <v>8.3333333333333329E-2</v>
      </c>
      <c r="FX44" s="87">
        <v>0.33888888888888891</v>
      </c>
      <c r="FY44" s="87">
        <v>0.22222222222222221</v>
      </c>
      <c r="FZ44" s="87">
        <v>0</v>
      </c>
      <c r="GA44" s="86">
        <v>0</v>
      </c>
      <c r="GB44" s="59">
        <v>0.11666666666666667</v>
      </c>
      <c r="GC44" s="59">
        <v>1.6666666666666666E-2</v>
      </c>
      <c r="GD44" s="59">
        <v>1.6666666666666666E-2</v>
      </c>
      <c r="GE44" s="59">
        <v>0.33333333333333331</v>
      </c>
      <c r="GF44" s="59">
        <v>0.11666666666666667</v>
      </c>
      <c r="GG44" s="59">
        <v>0</v>
      </c>
      <c r="GH44" s="59">
        <v>0</v>
      </c>
      <c r="GI44" s="59">
        <v>0.2</v>
      </c>
      <c r="GJ44" s="59">
        <v>0</v>
      </c>
      <c r="GK44" s="59">
        <v>0.11666666666666667</v>
      </c>
      <c r="GL44" s="59">
        <v>0</v>
      </c>
      <c r="GM44" s="59">
        <v>0.05</v>
      </c>
      <c r="GN44" s="59">
        <v>0</v>
      </c>
      <c r="GO44" s="59">
        <v>3.3333333333333333E-2</v>
      </c>
      <c r="GP44" s="59">
        <v>0</v>
      </c>
      <c r="GQ44" s="96"/>
      <c r="GR44" s="89">
        <v>1</v>
      </c>
      <c r="GS44" s="95">
        <v>0</v>
      </c>
      <c r="GT44" s="87">
        <v>0</v>
      </c>
      <c r="GU44" s="87">
        <v>0</v>
      </c>
      <c r="GV44" s="87">
        <v>0</v>
      </c>
      <c r="GW44" s="87">
        <v>0</v>
      </c>
      <c r="GX44" s="87">
        <v>0</v>
      </c>
      <c r="GY44" s="87">
        <v>0</v>
      </c>
      <c r="GZ44" s="87">
        <v>0</v>
      </c>
      <c r="HA44" s="87">
        <v>0</v>
      </c>
      <c r="HB44" s="87">
        <v>0</v>
      </c>
      <c r="HC44" s="87">
        <v>0</v>
      </c>
      <c r="HD44" s="87">
        <v>0</v>
      </c>
      <c r="HE44" s="87">
        <v>0</v>
      </c>
      <c r="HF44" s="87">
        <v>1.6666666666666666E-2</v>
      </c>
      <c r="HG44" s="87">
        <v>0</v>
      </c>
      <c r="HH44" s="87">
        <v>1.6666666666666666E-2</v>
      </c>
      <c r="HI44" s="87">
        <v>0.31666666666666665</v>
      </c>
      <c r="HJ44" s="87">
        <v>0.13333333333333333</v>
      </c>
      <c r="HK44" s="87">
        <v>3.3333333333333333E-2</v>
      </c>
      <c r="HL44" s="87">
        <v>0.23333333333333334</v>
      </c>
      <c r="HM44" s="87">
        <v>0.05</v>
      </c>
      <c r="HN44" s="87">
        <v>0.18333333333333335</v>
      </c>
      <c r="HO44" s="87">
        <v>0</v>
      </c>
      <c r="HP44" s="85">
        <v>1.6666666666666666E-2</v>
      </c>
      <c r="HQ44" s="86"/>
      <c r="HR44" s="87">
        <v>0.5</v>
      </c>
      <c r="HS44" s="87">
        <v>0.5</v>
      </c>
      <c r="HT44" s="87">
        <v>0.25</v>
      </c>
      <c r="HU44" s="87">
        <v>0</v>
      </c>
      <c r="HV44" s="87">
        <v>0.75</v>
      </c>
      <c r="HW44" s="87">
        <v>0</v>
      </c>
      <c r="HX44" s="86">
        <v>0</v>
      </c>
      <c r="HY44" s="87">
        <v>0.1219047619047619</v>
      </c>
      <c r="HZ44" s="87">
        <v>5.2500000000000005E-2</v>
      </c>
      <c r="IA44" s="87">
        <v>5.0454545454545453E-2</v>
      </c>
      <c r="IB44" s="87">
        <v>8.7619047619047624E-2</v>
      </c>
      <c r="IC44" s="87">
        <v>0.19047619047619047</v>
      </c>
      <c r="ID44" s="87">
        <v>4.8863636363636373E-2</v>
      </c>
      <c r="IE44" s="87">
        <v>5.1666666666666666E-2</v>
      </c>
      <c r="IF44" s="87">
        <v>5.1287878787878792E-2</v>
      </c>
      <c r="IG44" s="87">
        <v>5.1666666666666666E-2</v>
      </c>
      <c r="IH44" s="87">
        <v>9.1666666666666674E-2</v>
      </c>
      <c r="II44" s="87">
        <v>5.333333333333333E-2</v>
      </c>
      <c r="IJ44" s="87">
        <v>5.0075757575757579E-2</v>
      </c>
      <c r="IK44" s="87">
        <v>0.05</v>
      </c>
      <c r="IL44" s="87">
        <v>4.8484848484848485E-2</v>
      </c>
      <c r="IM44" s="85">
        <v>0</v>
      </c>
      <c r="IN44" s="86"/>
      <c r="IO44" s="87">
        <v>-0.5</v>
      </c>
      <c r="IP44" s="87">
        <v>-0.75</v>
      </c>
      <c r="IQ44" s="87">
        <v>-0.75</v>
      </c>
      <c r="IR44" s="87">
        <v>-0.5</v>
      </c>
      <c r="IS44" s="87">
        <v>-0.75</v>
      </c>
      <c r="IT44" s="87">
        <v>0.25</v>
      </c>
      <c r="IU44" s="86">
        <v>-0.75</v>
      </c>
      <c r="IV44" s="87">
        <v>0</v>
      </c>
      <c r="IW44" s="87">
        <v>0</v>
      </c>
      <c r="IX44" s="87">
        <v>0.25</v>
      </c>
      <c r="IY44" s="87">
        <v>-0.5</v>
      </c>
      <c r="IZ44" s="87">
        <v>-0.5</v>
      </c>
      <c r="JA44" s="87">
        <v>0.5</v>
      </c>
      <c r="JB44" s="87">
        <v>-0.25</v>
      </c>
      <c r="JC44" s="87">
        <v>0</v>
      </c>
      <c r="JD44" s="87">
        <v>-1</v>
      </c>
      <c r="JE44" s="87">
        <v>0.25</v>
      </c>
      <c r="JF44" s="85">
        <v>0</v>
      </c>
      <c r="JG44" s="86"/>
      <c r="JH44" s="89">
        <v>7.1978021978021986E-2</v>
      </c>
      <c r="JI44" s="89">
        <v>5.4120879120879137E-2</v>
      </c>
      <c r="JJ44" s="89">
        <v>4.2857142857142864E-2</v>
      </c>
      <c r="JK44" s="89">
        <v>7.6648351648351654E-2</v>
      </c>
      <c r="JL44" s="89">
        <v>0.22197802197802199</v>
      </c>
      <c r="JM44" s="89">
        <v>7.1978021978021986E-2</v>
      </c>
      <c r="JN44" s="89">
        <v>8.3241758241758251E-2</v>
      </c>
      <c r="JO44" s="89">
        <v>5.4120879120879137E-2</v>
      </c>
      <c r="JP44" s="89">
        <v>0.24450549450549453</v>
      </c>
      <c r="JQ44" s="89">
        <v>7.8571428571428584E-2</v>
      </c>
      <c r="JR44" s="88">
        <v>0</v>
      </c>
      <c r="JS44" s="95"/>
      <c r="JT44" s="85">
        <v>0</v>
      </c>
      <c r="JU44" s="87">
        <v>0.25</v>
      </c>
      <c r="JV44" s="87">
        <v>0.25</v>
      </c>
      <c r="JW44" s="87">
        <v>0.25</v>
      </c>
      <c r="JX44" s="87">
        <v>1</v>
      </c>
      <c r="JY44" s="87">
        <v>0</v>
      </c>
      <c r="JZ44" s="87">
        <v>0.25</v>
      </c>
      <c r="KA44" s="87">
        <v>0.25</v>
      </c>
      <c r="KB44" s="87">
        <v>0.25</v>
      </c>
      <c r="KC44" s="87">
        <v>0</v>
      </c>
      <c r="KD44" s="85">
        <v>0</v>
      </c>
      <c r="KE44" s="86"/>
      <c r="KF44" s="85">
        <v>-0.25</v>
      </c>
      <c r="KG44" s="85">
        <v>0</v>
      </c>
      <c r="KH44" s="85">
        <v>-0.5</v>
      </c>
      <c r="KI44" s="85">
        <v>0.25</v>
      </c>
      <c r="KJ44" s="85">
        <v>-0.5</v>
      </c>
      <c r="KK44" s="85">
        <v>-0.75</v>
      </c>
      <c r="KL44" s="85">
        <v>-0.5</v>
      </c>
      <c r="KM44" s="85">
        <v>-0.75</v>
      </c>
      <c r="KN44" s="94">
        <v>-0.25</v>
      </c>
      <c r="KO44" s="87">
        <v>-0.25</v>
      </c>
      <c r="KP44" s="87">
        <v>-0.25</v>
      </c>
      <c r="KQ44" s="87">
        <v>-0.25</v>
      </c>
      <c r="KR44" s="87">
        <v>0</v>
      </c>
      <c r="KS44" s="87">
        <v>0.75</v>
      </c>
      <c r="KT44" s="86">
        <v>-0.25</v>
      </c>
      <c r="KU44" s="53">
        <v>0.33333333333333331</v>
      </c>
      <c r="KV44" s="53">
        <v>0.16666666666666669</v>
      </c>
      <c r="KW44" s="53">
        <v>0.26666666666666666</v>
      </c>
      <c r="KX44" s="53">
        <v>0.16666666666666669</v>
      </c>
      <c r="KY44" s="53">
        <v>0</v>
      </c>
      <c r="KZ44" s="93">
        <v>0.33333333333333331</v>
      </c>
      <c r="LA44" s="93">
        <v>0.16666666666666669</v>
      </c>
      <c r="LB44" s="93">
        <v>0.26666666666666666</v>
      </c>
      <c r="LC44" s="93">
        <v>0.16666666666666669</v>
      </c>
      <c r="LD44" s="98">
        <v>0</v>
      </c>
      <c r="LE44" s="87"/>
      <c r="LF44" s="87"/>
      <c r="LG44" s="87"/>
      <c r="LH44" s="87"/>
      <c r="LI44" s="87"/>
      <c r="LJ44" s="86"/>
      <c r="LK44" s="87"/>
      <c r="LL44" s="87"/>
      <c r="LM44" s="87"/>
      <c r="LN44" s="87"/>
      <c r="LO44" s="85"/>
      <c r="LP44" s="86"/>
      <c r="LQ44" s="87">
        <v>1</v>
      </c>
      <c r="LR44" s="87">
        <v>0</v>
      </c>
      <c r="LS44" s="87">
        <v>1</v>
      </c>
      <c r="LT44" s="87">
        <v>0</v>
      </c>
      <c r="LU44" s="87">
        <v>0</v>
      </c>
      <c r="LV44" s="87">
        <v>0</v>
      </c>
      <c r="LW44" s="87">
        <v>0</v>
      </c>
      <c r="LX44" s="85">
        <v>0</v>
      </c>
      <c r="LY44" s="85"/>
      <c r="LZ44" s="86"/>
      <c r="MA44" s="87"/>
      <c r="MB44" s="87"/>
      <c r="MC44" s="87"/>
      <c r="MD44" s="87"/>
      <c r="ME44" s="87"/>
      <c r="MF44" s="87"/>
      <c r="MG44" s="87"/>
      <c r="MH44" s="85"/>
      <c r="MI44" s="86"/>
      <c r="MJ44" s="87"/>
      <c r="MK44" s="87"/>
      <c r="ML44" s="87"/>
      <c r="MM44" s="87"/>
      <c r="MN44" s="87"/>
      <c r="MO44" s="86"/>
      <c r="MP44" s="87"/>
      <c r="MQ44" s="87"/>
      <c r="MR44" s="87"/>
      <c r="MS44" s="87"/>
      <c r="MT44" s="85"/>
      <c r="MU44" s="86"/>
      <c r="MV44" s="87">
        <v>1</v>
      </c>
      <c r="MW44" s="87">
        <v>0</v>
      </c>
      <c r="MX44" s="87">
        <v>1</v>
      </c>
      <c r="MY44" s="87">
        <v>0</v>
      </c>
      <c r="MZ44" s="87">
        <v>0</v>
      </c>
      <c r="NA44" s="87">
        <v>0</v>
      </c>
      <c r="NB44" s="87">
        <v>0</v>
      </c>
      <c r="NC44" s="85">
        <v>0</v>
      </c>
      <c r="ND44" s="86"/>
      <c r="NE44" s="85"/>
      <c r="NF44" s="87"/>
      <c r="NG44" s="87"/>
      <c r="NH44" s="87"/>
      <c r="NI44" s="87"/>
      <c r="NJ44" s="87"/>
      <c r="NK44" s="87"/>
      <c r="NL44" s="85"/>
      <c r="NM44" s="86"/>
      <c r="NN44" s="87"/>
      <c r="NO44" s="87"/>
      <c r="NP44" s="87"/>
      <c r="NQ44" s="87"/>
      <c r="NR44" s="87"/>
      <c r="NS44" s="86"/>
      <c r="NT44" s="87"/>
      <c r="NU44" s="87"/>
      <c r="NV44" s="87"/>
      <c r="NW44" s="87"/>
      <c r="NX44" s="85"/>
      <c r="NY44" s="86"/>
      <c r="NZ44" s="87"/>
      <c r="OA44" s="87"/>
      <c r="OB44" s="87"/>
      <c r="OC44" s="87"/>
      <c r="OD44" s="87"/>
      <c r="OE44" s="87"/>
      <c r="OF44" s="87"/>
      <c r="OG44" s="85"/>
      <c r="OH44" s="86"/>
      <c r="OI44" s="85"/>
      <c r="OJ44" s="87"/>
      <c r="OK44" s="87"/>
      <c r="OL44" s="87"/>
      <c r="OM44" s="87"/>
      <c r="ON44" s="87"/>
      <c r="OO44" s="87"/>
      <c r="OP44" s="85"/>
      <c r="OQ44" s="86"/>
      <c r="OR44" s="87"/>
      <c r="OS44" s="87"/>
      <c r="OT44" s="87"/>
      <c r="OU44" s="87"/>
      <c r="OV44" s="85"/>
      <c r="OW44" s="86"/>
      <c r="OX44" s="87"/>
      <c r="OY44" s="87"/>
      <c r="OZ44" s="87"/>
      <c r="PA44" s="87"/>
      <c r="PB44" s="85"/>
      <c r="PC44" s="86"/>
      <c r="PD44" s="87"/>
      <c r="PE44" s="87"/>
      <c r="PF44" s="87"/>
      <c r="PG44" s="87"/>
      <c r="PH44" s="87"/>
      <c r="PI44" s="87"/>
      <c r="PJ44" s="87"/>
      <c r="PK44" s="85"/>
      <c r="PL44" s="86"/>
      <c r="PM44" s="85"/>
      <c r="PN44" s="87"/>
      <c r="PO44" s="87"/>
      <c r="PP44" s="87"/>
      <c r="PQ44" s="87"/>
      <c r="PR44" s="87"/>
      <c r="PS44" s="87"/>
      <c r="PT44" s="85"/>
      <c r="PU44" s="86"/>
      <c r="PV44" s="87">
        <v>0.29166666666666663</v>
      </c>
      <c r="PW44" s="87">
        <v>4.1666666666666664E-2</v>
      </c>
      <c r="PX44" s="87">
        <v>0.20833333333333331</v>
      </c>
      <c r="PY44" s="87">
        <v>0.25</v>
      </c>
      <c r="PZ44" s="87">
        <v>0</v>
      </c>
      <c r="QA44" s="87">
        <v>0.20833333333333331</v>
      </c>
      <c r="QB44" s="87">
        <v>0</v>
      </c>
      <c r="QC44" s="85">
        <v>0</v>
      </c>
      <c r="QD44" s="86"/>
      <c r="QE44" s="85">
        <v>4.1666666666666664E-2</v>
      </c>
      <c r="QF44" s="87">
        <v>4.1666666666666664E-2</v>
      </c>
      <c r="QG44" s="87">
        <v>8.3333333333333329E-2</v>
      </c>
      <c r="QH44" s="87">
        <v>8.3333333333333329E-2</v>
      </c>
      <c r="QI44" s="87">
        <v>0.25</v>
      </c>
      <c r="QJ44" s="87">
        <v>0.24999999999999997</v>
      </c>
      <c r="QK44" s="87">
        <v>0.24999999999999997</v>
      </c>
      <c r="QL44" s="85">
        <v>0</v>
      </c>
      <c r="QM44" s="86"/>
      <c r="QN44" s="87">
        <v>0.16666666666666666</v>
      </c>
      <c r="QO44" s="87">
        <v>0.20833333333333331</v>
      </c>
      <c r="QP44" s="87">
        <v>0.41666666666666663</v>
      </c>
      <c r="QQ44" s="87">
        <v>4.1666666666666664E-2</v>
      </c>
      <c r="QR44" s="87">
        <v>0</v>
      </c>
      <c r="QS44" s="87">
        <v>0.16666666666666666</v>
      </c>
      <c r="QT44" s="87">
        <v>0</v>
      </c>
      <c r="QU44" s="85">
        <v>0</v>
      </c>
      <c r="QV44" s="17"/>
      <c r="QW44" s="49"/>
      <c r="QX44" s="19"/>
      <c r="QY44" s="19"/>
      <c r="QZ44" s="17"/>
      <c r="RA44" s="49"/>
      <c r="RB44" s="19"/>
      <c r="RC44" s="19"/>
      <c r="RD44" s="17"/>
      <c r="RE44" s="49">
        <v>3858.5</v>
      </c>
      <c r="RF44" s="19">
        <v>98.25</v>
      </c>
      <c r="RG44" s="19">
        <v>63.5</v>
      </c>
      <c r="RH44" s="17">
        <v>113</v>
      </c>
      <c r="RI44" s="49">
        <v>6.25</v>
      </c>
      <c r="RJ44" s="19">
        <v>9.25</v>
      </c>
      <c r="RK44" s="19">
        <v>3.5</v>
      </c>
      <c r="RL44" s="17">
        <v>14</v>
      </c>
      <c r="RM44" s="363"/>
    </row>
    <row r="45" spans="1:481" s="55" customFormat="1" x14ac:dyDescent="0.25">
      <c r="A45" s="91">
        <v>43344</v>
      </c>
      <c r="B45" s="99"/>
      <c r="C45" s="98"/>
      <c r="G45" s="56"/>
      <c r="H45" s="92"/>
      <c r="I45" s="92"/>
      <c r="J45" s="92"/>
      <c r="K45" s="92"/>
      <c r="L45" s="92"/>
      <c r="M45" s="92"/>
      <c r="N45" s="92"/>
      <c r="O45" s="92"/>
      <c r="P45" s="92"/>
      <c r="Q45" s="92"/>
      <c r="R45" s="92"/>
      <c r="S45" s="92"/>
      <c r="T45" s="92"/>
      <c r="U45" s="92"/>
      <c r="V45" s="92"/>
      <c r="W45" s="92"/>
      <c r="X45" s="99"/>
      <c r="Y45" s="92"/>
      <c r="Z45" s="92"/>
      <c r="AA45" s="92"/>
      <c r="AB45" s="94"/>
      <c r="AC45" s="87"/>
      <c r="AD45" s="87"/>
      <c r="AE45" s="87"/>
      <c r="AF45" s="87"/>
      <c r="AG45" s="87"/>
      <c r="AH45" s="87"/>
      <c r="AI45" s="87"/>
      <c r="AJ45" s="87"/>
      <c r="AK45" s="87"/>
      <c r="AL45" s="87"/>
      <c r="AM45" s="87"/>
      <c r="AN45" s="87"/>
      <c r="AO45" s="87"/>
      <c r="AP45" s="87"/>
      <c r="AQ45" s="87"/>
      <c r="AR45" s="87"/>
      <c r="AS45" s="87"/>
      <c r="AT45" s="87"/>
      <c r="AU45" s="87"/>
      <c r="AV45" s="87"/>
      <c r="AW45" s="86"/>
      <c r="AX45" s="101"/>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2"/>
      <c r="BV45" s="90">
        <v>1</v>
      </c>
      <c r="BW45" s="86">
        <v>0</v>
      </c>
      <c r="BX45" s="73">
        <v>0.45000000000000007</v>
      </c>
      <c r="BY45" s="73">
        <v>0.3</v>
      </c>
      <c r="BZ45" s="73">
        <v>0.05</v>
      </c>
      <c r="CA45" s="74">
        <v>0.20000000000000004</v>
      </c>
      <c r="CB45" s="87">
        <v>0.75</v>
      </c>
      <c r="CC45" s="87">
        <v>0.25</v>
      </c>
      <c r="CD45" s="87">
        <v>0</v>
      </c>
      <c r="CE45" s="87">
        <v>0</v>
      </c>
      <c r="CF45" s="87">
        <v>1</v>
      </c>
      <c r="CG45" s="87">
        <v>0</v>
      </c>
      <c r="CH45" s="87">
        <v>0</v>
      </c>
      <c r="CI45" s="87">
        <v>0</v>
      </c>
      <c r="CJ45" s="87">
        <v>1</v>
      </c>
      <c r="CK45" s="87">
        <v>0</v>
      </c>
      <c r="CL45" s="87">
        <v>0</v>
      </c>
      <c r="CM45" s="87">
        <v>0</v>
      </c>
      <c r="CN45" s="87">
        <v>1</v>
      </c>
      <c r="CO45" s="87">
        <v>0</v>
      </c>
      <c r="CP45" s="87">
        <v>0</v>
      </c>
      <c r="CQ45" s="86">
        <v>0</v>
      </c>
      <c r="CR45" s="87">
        <v>-0.25</v>
      </c>
      <c r="CS45" s="87">
        <v>0.25</v>
      </c>
      <c r="CT45" s="87">
        <v>-0.25</v>
      </c>
      <c r="CU45" s="86">
        <v>0</v>
      </c>
      <c r="CV45" s="87">
        <v>0.4</v>
      </c>
      <c r="CW45" s="87">
        <v>0</v>
      </c>
      <c r="CX45" s="87">
        <v>0</v>
      </c>
      <c r="CY45" s="87">
        <v>0</v>
      </c>
      <c r="CZ45" s="87">
        <v>0.1</v>
      </c>
      <c r="DA45" s="87">
        <v>0.1</v>
      </c>
      <c r="DB45" s="87">
        <v>0</v>
      </c>
      <c r="DC45" s="87">
        <v>0</v>
      </c>
      <c r="DD45" s="87">
        <v>0.2</v>
      </c>
      <c r="DE45" s="87">
        <v>0.2</v>
      </c>
      <c r="DF45" s="87">
        <v>0</v>
      </c>
      <c r="DG45" s="87">
        <v>1</v>
      </c>
      <c r="DH45" s="87">
        <v>0</v>
      </c>
      <c r="DI45" s="87">
        <v>0</v>
      </c>
      <c r="DJ45" s="87">
        <v>0</v>
      </c>
      <c r="DK45" s="87">
        <v>0.25</v>
      </c>
      <c r="DL45" s="87">
        <v>0.25</v>
      </c>
      <c r="DM45" s="87">
        <v>0</v>
      </c>
      <c r="DN45" s="87">
        <v>0</v>
      </c>
      <c r="DO45" s="87">
        <v>0.5</v>
      </c>
      <c r="DP45" s="87">
        <v>0.5</v>
      </c>
      <c r="DQ45" s="86">
        <v>0</v>
      </c>
      <c r="DR45" s="87">
        <v>0.1111111111111111</v>
      </c>
      <c r="DS45" s="87">
        <v>0.22222222222222221</v>
      </c>
      <c r="DT45" s="87">
        <v>0.1111111111111111</v>
      </c>
      <c r="DU45" s="87">
        <v>0</v>
      </c>
      <c r="DV45" s="87">
        <v>0.1111111111111111</v>
      </c>
      <c r="DW45" s="87">
        <v>0</v>
      </c>
      <c r="DX45" s="87">
        <v>0.1111111111111111</v>
      </c>
      <c r="DY45" s="87">
        <v>0</v>
      </c>
      <c r="DZ45" s="87">
        <v>0</v>
      </c>
      <c r="EA45" s="87">
        <v>0</v>
      </c>
      <c r="EB45" s="87">
        <v>0.33333333333333326</v>
      </c>
      <c r="EC45" s="87">
        <v>0</v>
      </c>
      <c r="ED45" s="87">
        <v>0.25</v>
      </c>
      <c r="EE45" s="87">
        <v>0.5</v>
      </c>
      <c r="EF45" s="87">
        <v>0.25</v>
      </c>
      <c r="EG45" s="87">
        <v>0</v>
      </c>
      <c r="EH45" s="87">
        <v>0.25</v>
      </c>
      <c r="EI45" s="87">
        <v>0</v>
      </c>
      <c r="EJ45" s="87">
        <v>0.25</v>
      </c>
      <c r="EK45" s="87">
        <v>0</v>
      </c>
      <c r="EL45" s="87">
        <v>0</v>
      </c>
      <c r="EM45" s="87">
        <v>0</v>
      </c>
      <c r="EN45" s="87">
        <v>0.75</v>
      </c>
      <c r="EO45" s="86">
        <v>0</v>
      </c>
      <c r="EP45" s="87">
        <v>4.1666666666666664E-2</v>
      </c>
      <c r="EQ45" s="87">
        <v>0.5</v>
      </c>
      <c r="ER45" s="87">
        <v>8.3333333333333329E-2</v>
      </c>
      <c r="ES45" s="87">
        <v>0.25</v>
      </c>
      <c r="ET45" s="87">
        <v>0</v>
      </c>
      <c r="EU45" s="87">
        <v>0</v>
      </c>
      <c r="EV45" s="87">
        <v>0</v>
      </c>
      <c r="EW45" s="87">
        <v>0</v>
      </c>
      <c r="EX45" s="87">
        <v>0</v>
      </c>
      <c r="EY45" s="87">
        <v>4.1666666666666664E-2</v>
      </c>
      <c r="EZ45" s="87">
        <v>0</v>
      </c>
      <c r="FA45" s="87">
        <v>0</v>
      </c>
      <c r="FB45" s="87">
        <v>8.3333333333333329E-2</v>
      </c>
      <c r="FC45" s="87">
        <v>4.1666666666666664E-2</v>
      </c>
      <c r="FD45" s="87">
        <v>0.5</v>
      </c>
      <c r="FE45" s="87">
        <v>8.3333333333333329E-2</v>
      </c>
      <c r="FF45" s="87">
        <v>0.25</v>
      </c>
      <c r="FG45" s="87">
        <v>0</v>
      </c>
      <c r="FH45" s="87">
        <v>0</v>
      </c>
      <c r="FI45" s="87">
        <v>0</v>
      </c>
      <c r="FJ45" s="87">
        <v>0</v>
      </c>
      <c r="FK45" s="87">
        <v>0</v>
      </c>
      <c r="FL45" s="87">
        <v>4.1666666666666664E-2</v>
      </c>
      <c r="FM45" s="87">
        <v>0</v>
      </c>
      <c r="FN45" s="87">
        <v>0</v>
      </c>
      <c r="FO45" s="86">
        <v>8.3333333333333329E-2</v>
      </c>
      <c r="FP45" s="87">
        <v>0.30952380952380953</v>
      </c>
      <c r="FQ45" s="87">
        <v>8.9285714285714274E-2</v>
      </c>
      <c r="FR45" s="87">
        <v>0.36309523809523808</v>
      </c>
      <c r="FS45" s="87">
        <v>0.23809523809523808</v>
      </c>
      <c r="FT45" s="87">
        <v>0</v>
      </c>
      <c r="FU45" s="87">
        <v>0</v>
      </c>
      <c r="FV45" s="87">
        <v>0.28888888888888892</v>
      </c>
      <c r="FW45" s="87">
        <v>8.3333333333333329E-2</v>
      </c>
      <c r="FX45" s="87">
        <v>0.33888888888888891</v>
      </c>
      <c r="FY45" s="87">
        <v>0.22222222222222221</v>
      </c>
      <c r="FZ45" s="87">
        <v>0</v>
      </c>
      <c r="GA45" s="86">
        <v>0</v>
      </c>
      <c r="GB45" s="59">
        <v>6.6666666666666666E-2</v>
      </c>
      <c r="GC45" s="59">
        <v>0</v>
      </c>
      <c r="GD45" s="59">
        <v>0.05</v>
      </c>
      <c r="GE45" s="59">
        <v>0.33333333333333331</v>
      </c>
      <c r="GF45" s="59">
        <v>0.11666666666666667</v>
      </c>
      <c r="GG45" s="59">
        <v>0</v>
      </c>
      <c r="GH45" s="59">
        <v>0.15</v>
      </c>
      <c r="GI45" s="59">
        <v>0.13333333333333333</v>
      </c>
      <c r="GJ45" s="59">
        <v>0</v>
      </c>
      <c r="GK45" s="59">
        <v>0.1</v>
      </c>
      <c r="GL45" s="59">
        <v>0</v>
      </c>
      <c r="GM45" s="59">
        <v>3.3333333333333333E-2</v>
      </c>
      <c r="GN45" s="59">
        <v>0</v>
      </c>
      <c r="GO45" s="59">
        <v>0</v>
      </c>
      <c r="GP45" s="59">
        <v>1.6666666666666666E-2</v>
      </c>
      <c r="GQ45" s="96"/>
      <c r="GR45" s="89">
        <v>1</v>
      </c>
      <c r="GS45" s="95">
        <v>0</v>
      </c>
      <c r="GT45" s="87">
        <v>0</v>
      </c>
      <c r="GU45" s="87">
        <v>0</v>
      </c>
      <c r="GV45" s="87">
        <v>0</v>
      </c>
      <c r="GW45" s="87">
        <v>0</v>
      </c>
      <c r="GX45" s="87">
        <v>0</v>
      </c>
      <c r="GY45" s="87">
        <v>0</v>
      </c>
      <c r="GZ45" s="87">
        <v>0</v>
      </c>
      <c r="HA45" s="87">
        <v>0</v>
      </c>
      <c r="HB45" s="87">
        <v>0</v>
      </c>
      <c r="HC45" s="87">
        <v>0</v>
      </c>
      <c r="HD45" s="87">
        <v>0</v>
      </c>
      <c r="HE45" s="87">
        <v>0</v>
      </c>
      <c r="HF45" s="87">
        <v>0</v>
      </c>
      <c r="HG45" s="87">
        <v>0</v>
      </c>
      <c r="HH45" s="87">
        <v>1.6666666666666666E-2</v>
      </c>
      <c r="HI45" s="87">
        <v>0.3</v>
      </c>
      <c r="HJ45" s="87">
        <v>0.13333333333333333</v>
      </c>
      <c r="HK45" s="87">
        <v>6.6666666666666666E-2</v>
      </c>
      <c r="HL45" s="87">
        <v>0.2</v>
      </c>
      <c r="HM45" s="87">
        <v>0</v>
      </c>
      <c r="HN45" s="87">
        <v>0.15</v>
      </c>
      <c r="HO45" s="87">
        <v>0</v>
      </c>
      <c r="HP45" s="85">
        <v>0.13333333333333333</v>
      </c>
      <c r="HQ45" s="86"/>
      <c r="HR45" s="87">
        <v>0.5</v>
      </c>
      <c r="HS45" s="87">
        <v>0</v>
      </c>
      <c r="HT45" s="87">
        <v>0.25</v>
      </c>
      <c r="HU45" s="87">
        <v>0</v>
      </c>
      <c r="HV45" s="87">
        <v>0.75</v>
      </c>
      <c r="HW45" s="87">
        <v>0</v>
      </c>
      <c r="HX45" s="86">
        <v>0</v>
      </c>
      <c r="HY45" s="87">
        <v>0.15238095238095237</v>
      </c>
      <c r="HZ45" s="87">
        <v>7.1428571428571425E-2</v>
      </c>
      <c r="IA45" s="87">
        <v>5.0793650793650794E-2</v>
      </c>
      <c r="IB45" s="87">
        <v>6.8253968253968261E-2</v>
      </c>
      <c r="IC45" s="87">
        <v>0.15238095238095237</v>
      </c>
      <c r="ID45" s="87">
        <v>4.9206349206349198E-2</v>
      </c>
      <c r="IE45" s="87">
        <v>5.2380952380952389E-2</v>
      </c>
      <c r="IF45" s="87">
        <v>5.2380952380952389E-2</v>
      </c>
      <c r="IG45" s="87">
        <v>5.0793650793650794E-2</v>
      </c>
      <c r="IH45" s="87">
        <v>6.5079365079365084E-2</v>
      </c>
      <c r="II45" s="87">
        <v>9.5238095238095233E-2</v>
      </c>
      <c r="IJ45" s="87">
        <v>4.9206349206349198E-2</v>
      </c>
      <c r="IK45" s="87">
        <v>4.2857142857142864E-2</v>
      </c>
      <c r="IL45" s="87">
        <v>4.7619047619047616E-2</v>
      </c>
      <c r="IM45" s="85">
        <v>0</v>
      </c>
      <c r="IN45" s="86"/>
      <c r="IO45" s="87">
        <v>0.25</v>
      </c>
      <c r="IP45" s="87">
        <v>0</v>
      </c>
      <c r="IQ45" s="87">
        <v>0</v>
      </c>
      <c r="IR45" s="87">
        <v>0</v>
      </c>
      <c r="IS45" s="87">
        <v>-0.25</v>
      </c>
      <c r="IT45" s="87">
        <v>0.25</v>
      </c>
      <c r="IU45" s="86">
        <v>-0.25</v>
      </c>
      <c r="IV45" s="87">
        <v>0.25</v>
      </c>
      <c r="IW45" s="87">
        <v>0.25</v>
      </c>
      <c r="IX45" s="87">
        <v>0.5</v>
      </c>
      <c r="IY45" s="87">
        <v>-0.25</v>
      </c>
      <c r="IZ45" s="87">
        <v>-0.25</v>
      </c>
      <c r="JA45" s="87">
        <v>0</v>
      </c>
      <c r="JB45" s="87">
        <v>-0.25</v>
      </c>
      <c r="JC45" s="87">
        <v>0</v>
      </c>
      <c r="JD45" s="87">
        <v>-0.5</v>
      </c>
      <c r="JE45" s="87">
        <v>0.75</v>
      </c>
      <c r="JF45" s="85">
        <v>0</v>
      </c>
      <c r="JG45" s="86"/>
      <c r="JH45" s="89">
        <v>0.21587301587301586</v>
      </c>
      <c r="JI45" s="89">
        <v>4.8015873015873019E-2</v>
      </c>
      <c r="JJ45" s="89">
        <v>5.8333333333333334E-2</v>
      </c>
      <c r="JK45" s="89">
        <v>8.4920634920634924E-2</v>
      </c>
      <c r="JL45" s="89">
        <v>8.4920634920634924E-2</v>
      </c>
      <c r="JM45" s="89">
        <v>6.9047619047619038E-2</v>
      </c>
      <c r="JN45" s="89">
        <v>8.4920634920634924E-2</v>
      </c>
      <c r="JO45" s="89">
        <v>6.3888888888888898E-2</v>
      </c>
      <c r="JP45" s="89">
        <v>0.23174603174603173</v>
      </c>
      <c r="JQ45" s="89">
        <v>5.8333333333333334E-2</v>
      </c>
      <c r="JR45" s="88">
        <v>0</v>
      </c>
      <c r="JS45" s="95"/>
      <c r="JT45" s="85">
        <v>0</v>
      </c>
      <c r="JU45" s="87">
        <v>0</v>
      </c>
      <c r="JV45" s="87">
        <v>0.25</v>
      </c>
      <c r="JW45" s="87">
        <v>0.75</v>
      </c>
      <c r="JX45" s="87">
        <v>1</v>
      </c>
      <c r="JY45" s="87">
        <v>0</v>
      </c>
      <c r="JZ45" s="87">
        <v>0.5</v>
      </c>
      <c r="KA45" s="87">
        <v>0.25</v>
      </c>
      <c r="KB45" s="87">
        <v>1</v>
      </c>
      <c r="KC45" s="87">
        <v>0</v>
      </c>
      <c r="KD45" s="85">
        <v>0</v>
      </c>
      <c r="KE45" s="86"/>
      <c r="KF45" s="85">
        <v>-0.5</v>
      </c>
      <c r="KG45" s="85">
        <v>-0.75</v>
      </c>
      <c r="KH45" s="85">
        <v>0</v>
      </c>
      <c r="KI45" s="85">
        <v>0</v>
      </c>
      <c r="KJ45" s="85">
        <v>-0.5</v>
      </c>
      <c r="KK45" s="85">
        <v>-0.25</v>
      </c>
      <c r="KL45" s="85">
        <v>0.25</v>
      </c>
      <c r="KM45" s="85">
        <v>0.5</v>
      </c>
      <c r="KN45" s="94">
        <v>0.5</v>
      </c>
      <c r="KO45" s="87">
        <v>0</v>
      </c>
      <c r="KP45" s="87">
        <v>0</v>
      </c>
      <c r="KQ45" s="87">
        <v>0</v>
      </c>
      <c r="KR45" s="87">
        <v>-0.5</v>
      </c>
      <c r="KS45" s="87">
        <v>0.5</v>
      </c>
      <c r="KT45" s="86">
        <v>0.25</v>
      </c>
      <c r="KU45" s="53">
        <v>0.31666666666666665</v>
      </c>
      <c r="KV45" s="53">
        <v>0.18333333333333335</v>
      </c>
      <c r="KW45" s="53">
        <v>0.23333333333333334</v>
      </c>
      <c r="KX45" s="53">
        <v>0.18333333333333335</v>
      </c>
      <c r="KY45" s="53">
        <v>8.3333333333333329E-2</v>
      </c>
      <c r="KZ45" s="93">
        <v>0.31666666666666665</v>
      </c>
      <c r="LA45" s="93">
        <v>0.18333333333333335</v>
      </c>
      <c r="LB45" s="93">
        <v>0.23333333333333334</v>
      </c>
      <c r="LC45" s="93">
        <v>0.18333333333333335</v>
      </c>
      <c r="LD45" s="98">
        <v>8.3333333333333329E-2</v>
      </c>
      <c r="LE45" s="87"/>
      <c r="LF45" s="87"/>
      <c r="LG45" s="87"/>
      <c r="LH45" s="87"/>
      <c r="LI45" s="87"/>
      <c r="LJ45" s="86"/>
      <c r="LK45" s="87"/>
      <c r="LL45" s="87"/>
      <c r="LM45" s="87"/>
      <c r="LN45" s="87"/>
      <c r="LO45" s="85"/>
      <c r="LP45" s="86"/>
      <c r="LQ45" s="87">
        <v>1</v>
      </c>
      <c r="LR45" s="87">
        <v>0</v>
      </c>
      <c r="LS45" s="87">
        <v>1</v>
      </c>
      <c r="LT45" s="87">
        <v>0</v>
      </c>
      <c r="LU45" s="87">
        <v>0</v>
      </c>
      <c r="LV45" s="87">
        <v>0</v>
      </c>
      <c r="LW45" s="87">
        <v>0</v>
      </c>
      <c r="LX45" s="85">
        <v>0</v>
      </c>
      <c r="LY45" s="85"/>
      <c r="LZ45" s="86"/>
      <c r="MA45" s="87"/>
      <c r="MB45" s="87"/>
      <c r="MC45" s="87"/>
      <c r="MD45" s="87"/>
      <c r="ME45" s="87"/>
      <c r="MF45" s="87"/>
      <c r="MG45" s="87"/>
      <c r="MH45" s="85"/>
      <c r="MI45" s="86"/>
      <c r="MJ45" s="87"/>
      <c r="MK45" s="87"/>
      <c r="ML45" s="87"/>
      <c r="MM45" s="87"/>
      <c r="MN45" s="87"/>
      <c r="MO45" s="86"/>
      <c r="MP45" s="87"/>
      <c r="MQ45" s="87"/>
      <c r="MR45" s="87"/>
      <c r="MS45" s="87"/>
      <c r="MT45" s="85"/>
      <c r="MU45" s="86"/>
      <c r="MV45" s="87">
        <v>0</v>
      </c>
      <c r="MW45" s="87">
        <v>0</v>
      </c>
      <c r="MX45" s="87">
        <v>0</v>
      </c>
      <c r="MY45" s="87">
        <v>0</v>
      </c>
      <c r="MZ45" s="87">
        <v>0</v>
      </c>
      <c r="NA45" s="87">
        <v>0</v>
      </c>
      <c r="NB45" s="87">
        <v>0</v>
      </c>
      <c r="NC45" s="85">
        <v>0</v>
      </c>
      <c r="ND45" s="86"/>
      <c r="NE45" s="85"/>
      <c r="NF45" s="87"/>
      <c r="NG45" s="87"/>
      <c r="NH45" s="87"/>
      <c r="NI45" s="87"/>
      <c r="NJ45" s="87"/>
      <c r="NK45" s="87"/>
      <c r="NL45" s="85"/>
      <c r="NM45" s="86"/>
      <c r="NN45" s="87"/>
      <c r="NO45" s="87"/>
      <c r="NP45" s="87"/>
      <c r="NQ45" s="87"/>
      <c r="NR45" s="87"/>
      <c r="NS45" s="86"/>
      <c r="NT45" s="87"/>
      <c r="NU45" s="87"/>
      <c r="NV45" s="87"/>
      <c r="NW45" s="87"/>
      <c r="NX45" s="85"/>
      <c r="NY45" s="86"/>
      <c r="NZ45" s="87"/>
      <c r="OA45" s="87"/>
      <c r="OB45" s="87"/>
      <c r="OC45" s="87"/>
      <c r="OD45" s="87"/>
      <c r="OE45" s="87"/>
      <c r="OF45" s="87"/>
      <c r="OG45" s="85"/>
      <c r="OH45" s="86"/>
      <c r="OI45" s="85"/>
      <c r="OJ45" s="87"/>
      <c r="OK45" s="87"/>
      <c r="OL45" s="87"/>
      <c r="OM45" s="87"/>
      <c r="ON45" s="87"/>
      <c r="OO45" s="87"/>
      <c r="OP45" s="85"/>
      <c r="OQ45" s="86"/>
      <c r="OR45" s="87"/>
      <c r="OS45" s="87"/>
      <c r="OT45" s="87"/>
      <c r="OU45" s="87"/>
      <c r="OV45" s="85"/>
      <c r="OW45" s="86"/>
      <c r="OX45" s="87"/>
      <c r="OY45" s="87"/>
      <c r="OZ45" s="87"/>
      <c r="PA45" s="87"/>
      <c r="PB45" s="85"/>
      <c r="PC45" s="86"/>
      <c r="PD45" s="87"/>
      <c r="PE45" s="87"/>
      <c r="PF45" s="87"/>
      <c r="PG45" s="87"/>
      <c r="PH45" s="87"/>
      <c r="PI45" s="87"/>
      <c r="PJ45" s="87"/>
      <c r="PK45" s="85"/>
      <c r="PL45" s="86"/>
      <c r="PM45" s="85"/>
      <c r="PN45" s="87"/>
      <c r="PO45" s="87"/>
      <c r="PP45" s="87"/>
      <c r="PQ45" s="87"/>
      <c r="PR45" s="87"/>
      <c r="PS45" s="87"/>
      <c r="PT45" s="85"/>
      <c r="PU45" s="86"/>
      <c r="PV45" s="87">
        <v>0.375</v>
      </c>
      <c r="PW45" s="87">
        <v>0</v>
      </c>
      <c r="PX45" s="87">
        <v>0.20833333333333331</v>
      </c>
      <c r="PY45" s="87">
        <v>0.25</v>
      </c>
      <c r="PZ45" s="87">
        <v>0.125</v>
      </c>
      <c r="QA45" s="87">
        <v>0</v>
      </c>
      <c r="QB45" s="87">
        <v>4.1666666666666664E-2</v>
      </c>
      <c r="QC45" s="85">
        <v>0</v>
      </c>
      <c r="QD45" s="86"/>
      <c r="QE45" s="85">
        <v>0</v>
      </c>
      <c r="QF45" s="87">
        <v>0.125</v>
      </c>
      <c r="QG45" s="87">
        <v>4.1666666666666664E-2</v>
      </c>
      <c r="QH45" s="87">
        <v>0.125</v>
      </c>
      <c r="QI45" s="87">
        <v>0.375</v>
      </c>
      <c r="QJ45" s="87">
        <v>0.16666666666666666</v>
      </c>
      <c r="QK45" s="87">
        <v>0.16666666666666666</v>
      </c>
      <c r="QL45" s="85">
        <v>0</v>
      </c>
      <c r="QM45" s="86"/>
      <c r="QN45" s="87">
        <v>0.25</v>
      </c>
      <c r="QO45" s="87">
        <v>0.29166666666666663</v>
      </c>
      <c r="QP45" s="87">
        <v>8.3333333333333329E-2</v>
      </c>
      <c r="QQ45" s="87">
        <v>0.125</v>
      </c>
      <c r="QR45" s="87">
        <v>0</v>
      </c>
      <c r="QS45" s="87">
        <v>0.20833333333333331</v>
      </c>
      <c r="QT45" s="87">
        <v>0</v>
      </c>
      <c r="QU45" s="85">
        <v>4.1666666666666664E-2</v>
      </c>
      <c r="QV45" s="17"/>
      <c r="QW45" s="49">
        <v>5.25</v>
      </c>
      <c r="QX45" s="19">
        <v>10.25</v>
      </c>
      <c r="QY45" s="19">
        <v>3.3333333333333335</v>
      </c>
      <c r="QZ45" s="17">
        <v>2.75</v>
      </c>
      <c r="RA45" s="49">
        <v>0.33333333333333331</v>
      </c>
      <c r="RB45" s="19">
        <v>0.33333333333333331</v>
      </c>
      <c r="RC45" s="19">
        <v>0</v>
      </c>
      <c r="RD45" s="17">
        <v>0.33333333333333331</v>
      </c>
      <c r="RE45" s="49">
        <v>5151.5</v>
      </c>
      <c r="RF45" s="19">
        <v>301</v>
      </c>
      <c r="RG45" s="19">
        <v>49</v>
      </c>
      <c r="RH45" s="17">
        <v>708.75</v>
      </c>
      <c r="RI45" s="49">
        <v>9.75</v>
      </c>
      <c r="RJ45" s="19">
        <v>13</v>
      </c>
      <c r="RK45" s="19">
        <v>3</v>
      </c>
      <c r="RL45" s="17">
        <v>10.25</v>
      </c>
      <c r="RM45" s="363"/>
    </row>
    <row r="46" spans="1:481" s="55" customFormat="1" x14ac:dyDescent="0.25">
      <c r="A46" s="91">
        <v>43435</v>
      </c>
      <c r="B46" s="99">
        <v>1</v>
      </c>
      <c r="C46" s="98">
        <v>0</v>
      </c>
      <c r="D46" s="99">
        <v>0.4</v>
      </c>
      <c r="E46" s="92">
        <v>0.3</v>
      </c>
      <c r="F46" s="92">
        <v>0.10000000000000002</v>
      </c>
      <c r="G46" s="98">
        <v>0.20000000000000004</v>
      </c>
      <c r="H46" s="92">
        <v>0.75</v>
      </c>
      <c r="I46" s="92">
        <v>0</v>
      </c>
      <c r="J46" s="92">
        <v>0.25</v>
      </c>
      <c r="K46" s="92">
        <v>0</v>
      </c>
      <c r="L46" s="92">
        <v>0.75</v>
      </c>
      <c r="M46" s="92">
        <v>0.25</v>
      </c>
      <c r="N46" s="92">
        <v>0</v>
      </c>
      <c r="O46" s="92">
        <v>0</v>
      </c>
      <c r="P46" s="92">
        <v>1</v>
      </c>
      <c r="Q46" s="92">
        <v>0</v>
      </c>
      <c r="R46" s="92">
        <v>0</v>
      </c>
      <c r="S46" s="92">
        <v>0</v>
      </c>
      <c r="T46" s="92">
        <v>1</v>
      </c>
      <c r="U46" s="92">
        <v>0</v>
      </c>
      <c r="V46" s="92">
        <v>0</v>
      </c>
      <c r="W46" s="92">
        <v>0</v>
      </c>
      <c r="X46" s="99">
        <v>0</v>
      </c>
      <c r="Y46" s="92">
        <v>-0.5</v>
      </c>
      <c r="Z46" s="92">
        <v>-0.25</v>
      </c>
      <c r="AA46" s="92">
        <v>-0.25</v>
      </c>
      <c r="AB46" s="94"/>
      <c r="AC46" s="87"/>
      <c r="AD46" s="87"/>
      <c r="AE46" s="87"/>
      <c r="AF46" s="87"/>
      <c r="AG46" s="87"/>
      <c r="AH46" s="87"/>
      <c r="AI46" s="87"/>
      <c r="AJ46" s="87"/>
      <c r="AK46" s="87"/>
      <c r="AL46" s="87"/>
      <c r="AM46" s="87"/>
      <c r="AN46" s="87"/>
      <c r="AO46" s="87"/>
      <c r="AP46" s="87"/>
      <c r="AQ46" s="87"/>
      <c r="AR46" s="87"/>
      <c r="AS46" s="87"/>
      <c r="AT46" s="87"/>
      <c r="AU46" s="87"/>
      <c r="AV46" s="87"/>
      <c r="AW46" s="86"/>
      <c r="AX46" s="101">
        <v>0</v>
      </c>
      <c r="AY46" s="85">
        <v>0.3</v>
      </c>
      <c r="AZ46" s="85">
        <v>0.2</v>
      </c>
      <c r="BA46" s="85">
        <v>0</v>
      </c>
      <c r="BB46" s="85">
        <v>0</v>
      </c>
      <c r="BC46" s="85">
        <v>0</v>
      </c>
      <c r="BD46" s="85">
        <v>0.1</v>
      </c>
      <c r="BE46" s="85">
        <v>0</v>
      </c>
      <c r="BF46" s="85">
        <v>0</v>
      </c>
      <c r="BG46" s="85">
        <v>0</v>
      </c>
      <c r="BH46" s="85">
        <v>0.4</v>
      </c>
      <c r="BI46" s="85">
        <v>0</v>
      </c>
      <c r="BJ46" s="85">
        <v>0</v>
      </c>
      <c r="BK46" s="85">
        <v>0.75</v>
      </c>
      <c r="BL46" s="85">
        <v>0.5</v>
      </c>
      <c r="BM46" s="85">
        <v>0</v>
      </c>
      <c r="BN46" s="85">
        <v>0</v>
      </c>
      <c r="BO46" s="85">
        <v>0</v>
      </c>
      <c r="BP46" s="85">
        <v>0.25</v>
      </c>
      <c r="BQ46" s="85">
        <v>0</v>
      </c>
      <c r="BR46" s="85">
        <v>0</v>
      </c>
      <c r="BS46" s="85">
        <v>0</v>
      </c>
      <c r="BT46" s="85">
        <v>1</v>
      </c>
      <c r="BU46" s="86">
        <v>0</v>
      </c>
      <c r="BV46" s="90">
        <v>1</v>
      </c>
      <c r="BW46" s="86">
        <v>0</v>
      </c>
      <c r="BX46" s="73">
        <v>0.4</v>
      </c>
      <c r="BY46" s="73">
        <v>0.3</v>
      </c>
      <c r="BZ46" s="73">
        <v>0.10000000000000002</v>
      </c>
      <c r="CA46" s="74">
        <v>0.20000000000000004</v>
      </c>
      <c r="CB46" s="87">
        <v>0.75</v>
      </c>
      <c r="CC46" s="87">
        <v>0.25</v>
      </c>
      <c r="CD46" s="87">
        <v>0</v>
      </c>
      <c r="CE46" s="87">
        <v>0</v>
      </c>
      <c r="CF46" s="87">
        <v>1</v>
      </c>
      <c r="CG46" s="87">
        <v>0</v>
      </c>
      <c r="CH46" s="87">
        <v>0</v>
      </c>
      <c r="CI46" s="87">
        <v>0</v>
      </c>
      <c r="CJ46" s="87">
        <v>1</v>
      </c>
      <c r="CK46" s="87">
        <v>0</v>
      </c>
      <c r="CL46" s="87">
        <v>0</v>
      </c>
      <c r="CM46" s="87">
        <v>0</v>
      </c>
      <c r="CN46" s="87">
        <v>1</v>
      </c>
      <c r="CO46" s="87">
        <v>0</v>
      </c>
      <c r="CP46" s="87">
        <v>0</v>
      </c>
      <c r="CQ46" s="86">
        <v>0</v>
      </c>
      <c r="CR46" s="87">
        <v>-0.25</v>
      </c>
      <c r="CS46" s="87">
        <v>-0.5</v>
      </c>
      <c r="CT46" s="87">
        <v>-0.5</v>
      </c>
      <c r="CU46" s="86">
        <v>-0.25</v>
      </c>
      <c r="CV46" s="87">
        <v>0.33333333333333326</v>
      </c>
      <c r="CW46" s="87">
        <v>0</v>
      </c>
      <c r="CX46" s="87">
        <v>0</v>
      </c>
      <c r="CY46" s="87">
        <v>0.1111111111111111</v>
      </c>
      <c r="CZ46" s="87">
        <v>0.1111111111111111</v>
      </c>
      <c r="DA46" s="87">
        <v>0.1111111111111111</v>
      </c>
      <c r="DB46" s="87">
        <v>0</v>
      </c>
      <c r="DC46" s="87">
        <v>0</v>
      </c>
      <c r="DD46" s="87">
        <v>0.22222222222222221</v>
      </c>
      <c r="DE46" s="87">
        <v>0.1111111111111111</v>
      </c>
      <c r="DF46" s="87">
        <v>0</v>
      </c>
      <c r="DG46" s="87">
        <v>0.75</v>
      </c>
      <c r="DH46" s="87">
        <v>0</v>
      </c>
      <c r="DI46" s="87">
        <v>0</v>
      </c>
      <c r="DJ46" s="87">
        <v>0.25</v>
      </c>
      <c r="DK46" s="87">
        <v>0.25</v>
      </c>
      <c r="DL46" s="87">
        <v>0.25</v>
      </c>
      <c r="DM46" s="87">
        <v>0</v>
      </c>
      <c r="DN46" s="87">
        <v>0</v>
      </c>
      <c r="DO46" s="87">
        <v>0.5</v>
      </c>
      <c r="DP46" s="87">
        <v>0.25</v>
      </c>
      <c r="DQ46" s="86">
        <v>0</v>
      </c>
      <c r="DR46" s="87">
        <v>0</v>
      </c>
      <c r="DS46" s="87">
        <v>0.23076923076923075</v>
      </c>
      <c r="DT46" s="87">
        <v>0.23076923076923075</v>
      </c>
      <c r="DU46" s="87">
        <v>7.6923076923076927E-2</v>
      </c>
      <c r="DV46" s="87">
        <v>7.6923076923076927E-2</v>
      </c>
      <c r="DW46" s="87">
        <v>0</v>
      </c>
      <c r="DX46" s="87">
        <v>7.6923076923076927E-2</v>
      </c>
      <c r="DY46" s="87">
        <v>0</v>
      </c>
      <c r="DZ46" s="87">
        <v>0</v>
      </c>
      <c r="EA46" s="87">
        <v>0</v>
      </c>
      <c r="EB46" s="87">
        <v>0.30769230769230771</v>
      </c>
      <c r="EC46" s="87">
        <v>0</v>
      </c>
      <c r="ED46" s="87">
        <v>0</v>
      </c>
      <c r="EE46" s="87">
        <v>0.75</v>
      </c>
      <c r="EF46" s="87">
        <v>0.75</v>
      </c>
      <c r="EG46" s="87">
        <v>0.25</v>
      </c>
      <c r="EH46" s="87">
        <v>0.25</v>
      </c>
      <c r="EI46" s="87">
        <v>0</v>
      </c>
      <c r="EJ46" s="87">
        <v>0.25</v>
      </c>
      <c r="EK46" s="87">
        <v>0</v>
      </c>
      <c r="EL46" s="87">
        <v>0</v>
      </c>
      <c r="EM46" s="87">
        <v>0</v>
      </c>
      <c r="EN46" s="87">
        <v>1</v>
      </c>
      <c r="EO46" s="86">
        <v>0</v>
      </c>
      <c r="EP46" s="87">
        <v>8.3333333333333329E-2</v>
      </c>
      <c r="EQ46" s="87">
        <v>0.5</v>
      </c>
      <c r="ER46" s="87">
        <v>0</v>
      </c>
      <c r="ES46" s="87">
        <v>0.16666666666666666</v>
      </c>
      <c r="ET46" s="87">
        <v>0</v>
      </c>
      <c r="EU46" s="87">
        <v>0.125</v>
      </c>
      <c r="EV46" s="87">
        <v>0</v>
      </c>
      <c r="EW46" s="87">
        <v>0</v>
      </c>
      <c r="EX46" s="87">
        <v>0</v>
      </c>
      <c r="EY46" s="87">
        <v>0.125</v>
      </c>
      <c r="EZ46" s="87">
        <v>0</v>
      </c>
      <c r="FA46" s="87">
        <v>0</v>
      </c>
      <c r="FB46" s="87">
        <v>0</v>
      </c>
      <c r="FC46" s="87">
        <v>8.3333333333333329E-2</v>
      </c>
      <c r="FD46" s="87">
        <v>0.5</v>
      </c>
      <c r="FE46" s="87">
        <v>0</v>
      </c>
      <c r="FF46" s="87">
        <v>0.16666666666666666</v>
      </c>
      <c r="FG46" s="87">
        <v>0</v>
      </c>
      <c r="FH46" s="87">
        <v>0.125</v>
      </c>
      <c r="FI46" s="87">
        <v>0</v>
      </c>
      <c r="FJ46" s="87">
        <v>0</v>
      </c>
      <c r="FK46" s="87">
        <v>0</v>
      </c>
      <c r="FL46" s="87">
        <v>0.125</v>
      </c>
      <c r="FM46" s="87">
        <v>0</v>
      </c>
      <c r="FN46" s="87">
        <v>0</v>
      </c>
      <c r="FO46" s="86">
        <v>0</v>
      </c>
      <c r="FP46" s="87">
        <v>0.15555555555555556</v>
      </c>
      <c r="FQ46" s="87">
        <v>0.28888888888888892</v>
      </c>
      <c r="FR46" s="87">
        <v>0.33333333333333331</v>
      </c>
      <c r="FS46" s="87">
        <v>0.22222222222222221</v>
      </c>
      <c r="FT46" s="87">
        <v>0</v>
      </c>
      <c r="FU46" s="87">
        <v>0</v>
      </c>
      <c r="FV46" s="87">
        <v>0.15555555555555556</v>
      </c>
      <c r="FW46" s="87">
        <v>0.28888888888888892</v>
      </c>
      <c r="FX46" s="87">
        <v>0.33333333333333331</v>
      </c>
      <c r="FY46" s="87">
        <v>0.22222222222222221</v>
      </c>
      <c r="FZ46" s="87">
        <v>0</v>
      </c>
      <c r="GA46" s="86">
        <v>0</v>
      </c>
      <c r="GB46" s="59">
        <v>8.3333333333333329E-2</v>
      </c>
      <c r="GC46" s="59">
        <v>1.6666666666666666E-2</v>
      </c>
      <c r="GD46" s="59">
        <v>8.3333333333333329E-2</v>
      </c>
      <c r="GE46" s="59">
        <v>0.3</v>
      </c>
      <c r="GF46" s="59">
        <v>0.1</v>
      </c>
      <c r="GG46" s="59">
        <v>0</v>
      </c>
      <c r="GH46" s="59">
        <v>0.05</v>
      </c>
      <c r="GI46" s="59">
        <v>0.15</v>
      </c>
      <c r="GJ46" s="59">
        <v>0</v>
      </c>
      <c r="GK46" s="59">
        <v>0.1</v>
      </c>
      <c r="GL46" s="59">
        <v>0</v>
      </c>
      <c r="GM46" s="59">
        <v>8.3333333333333343E-2</v>
      </c>
      <c r="GN46" s="59">
        <v>0</v>
      </c>
      <c r="GO46" s="59">
        <v>3.3333333333333333E-2</v>
      </c>
      <c r="GP46" s="59">
        <v>0</v>
      </c>
      <c r="GQ46" s="96"/>
      <c r="GR46" s="89">
        <v>1</v>
      </c>
      <c r="GS46" s="95">
        <v>0</v>
      </c>
      <c r="GT46" s="87">
        <v>0</v>
      </c>
      <c r="GU46" s="87">
        <v>0</v>
      </c>
      <c r="GV46" s="87">
        <v>0</v>
      </c>
      <c r="GW46" s="87">
        <v>0</v>
      </c>
      <c r="GX46" s="87">
        <v>0</v>
      </c>
      <c r="GY46" s="87">
        <v>0</v>
      </c>
      <c r="GZ46" s="87">
        <v>0</v>
      </c>
      <c r="HA46" s="87">
        <v>0</v>
      </c>
      <c r="HB46" s="87">
        <v>0</v>
      </c>
      <c r="HC46" s="87">
        <v>0</v>
      </c>
      <c r="HD46" s="87">
        <v>1.6666666666666666E-2</v>
      </c>
      <c r="HE46" s="87">
        <v>8.3333333333333343E-2</v>
      </c>
      <c r="HF46" s="87">
        <v>0</v>
      </c>
      <c r="HG46" s="87">
        <v>0</v>
      </c>
      <c r="HH46" s="87">
        <v>0</v>
      </c>
      <c r="HI46" s="87">
        <v>0.26666666666666666</v>
      </c>
      <c r="HJ46" s="87">
        <v>0.15</v>
      </c>
      <c r="HK46" s="87">
        <v>6.6666666666666666E-2</v>
      </c>
      <c r="HL46" s="87">
        <v>0.25</v>
      </c>
      <c r="HM46" s="87">
        <v>0</v>
      </c>
      <c r="HN46" s="87">
        <v>0.16666666666666669</v>
      </c>
      <c r="HO46" s="87">
        <v>0</v>
      </c>
      <c r="HP46" s="85">
        <v>0</v>
      </c>
      <c r="HQ46" s="86"/>
      <c r="HR46" s="87">
        <v>0.5</v>
      </c>
      <c r="HS46" s="87">
        <v>0.25</v>
      </c>
      <c r="HT46" s="87">
        <v>0</v>
      </c>
      <c r="HU46" s="87">
        <v>0</v>
      </c>
      <c r="HV46" s="87">
        <v>0.75</v>
      </c>
      <c r="HW46" s="87">
        <v>0</v>
      </c>
      <c r="HX46" s="86">
        <v>0.25</v>
      </c>
      <c r="HY46" s="87">
        <v>0.11895424836601307</v>
      </c>
      <c r="HZ46" s="87">
        <v>6.9381598793363503E-2</v>
      </c>
      <c r="IA46" s="87">
        <v>4.9532428355957767E-2</v>
      </c>
      <c r="IB46" s="87">
        <v>0.11509971509971509</v>
      </c>
      <c r="IC46" s="87">
        <v>0.11895424836601307</v>
      </c>
      <c r="ID46" s="87">
        <v>3.6862745098039218E-2</v>
      </c>
      <c r="IE46" s="87">
        <v>6.0512820512820517E-2</v>
      </c>
      <c r="IF46" s="87">
        <v>6.0512820512820517E-2</v>
      </c>
      <c r="IG46" s="87">
        <v>6.0512820512820517E-2</v>
      </c>
      <c r="IH46" s="87">
        <v>7.2800402212166923E-2</v>
      </c>
      <c r="II46" s="87">
        <v>9.139601139601139E-2</v>
      </c>
      <c r="IJ46" s="87">
        <v>4.4042232277526391E-2</v>
      </c>
      <c r="IK46" s="87">
        <v>4.7843137254901968E-2</v>
      </c>
      <c r="IL46" s="87">
        <v>4.5751633986928109E-2</v>
      </c>
      <c r="IM46" s="85">
        <v>7.8431372549019607E-3</v>
      </c>
      <c r="IN46" s="86"/>
      <c r="IO46" s="87">
        <v>0.5</v>
      </c>
      <c r="IP46" s="87">
        <v>0</v>
      </c>
      <c r="IQ46" s="87">
        <v>-0.25</v>
      </c>
      <c r="IR46" s="87">
        <v>-0.25</v>
      </c>
      <c r="IS46" s="87">
        <v>-0.5</v>
      </c>
      <c r="IT46" s="87">
        <v>0.5</v>
      </c>
      <c r="IU46" s="86">
        <v>0</v>
      </c>
      <c r="IV46" s="87">
        <v>0.5</v>
      </c>
      <c r="IW46" s="87">
        <v>-0.25</v>
      </c>
      <c r="IX46" s="87">
        <v>0.25</v>
      </c>
      <c r="IY46" s="87">
        <v>-0.75</v>
      </c>
      <c r="IZ46" s="87">
        <v>-0.25</v>
      </c>
      <c r="JA46" s="87">
        <v>0.25</v>
      </c>
      <c r="JB46" s="87">
        <v>0</v>
      </c>
      <c r="JC46" s="87">
        <v>0</v>
      </c>
      <c r="JD46" s="87">
        <v>-0.5</v>
      </c>
      <c r="JE46" s="87">
        <v>0.5</v>
      </c>
      <c r="JF46" s="85">
        <v>0</v>
      </c>
      <c r="JG46" s="86"/>
      <c r="JH46" s="89">
        <v>6.3869463869463877E-2</v>
      </c>
      <c r="JI46" s="89">
        <v>5.8275058275058286E-2</v>
      </c>
      <c r="JJ46" s="89">
        <v>5.8275058275058286E-2</v>
      </c>
      <c r="JK46" s="89">
        <v>8.8111888111888123E-2</v>
      </c>
      <c r="JL46" s="89">
        <v>0.14720279720279719</v>
      </c>
      <c r="JM46" s="89">
        <v>6.3869463869463877E-2</v>
      </c>
      <c r="JN46" s="89">
        <v>0.13181818181818181</v>
      </c>
      <c r="JO46" s="89">
        <v>0.13834498834498835</v>
      </c>
      <c r="JP46" s="89">
        <v>0.14720279720279719</v>
      </c>
      <c r="JQ46" s="89">
        <v>0.10303030303030303</v>
      </c>
      <c r="JR46" s="88">
        <v>0</v>
      </c>
      <c r="JS46" s="95"/>
      <c r="JT46" s="85">
        <v>0</v>
      </c>
      <c r="JU46" s="87">
        <v>0.25</v>
      </c>
      <c r="JV46" s="87">
        <v>0.25</v>
      </c>
      <c r="JW46" s="87">
        <v>0.25</v>
      </c>
      <c r="JX46" s="87">
        <v>1</v>
      </c>
      <c r="JY46" s="87">
        <v>0</v>
      </c>
      <c r="JZ46" s="87">
        <v>0.25</v>
      </c>
      <c r="KA46" s="87">
        <v>0.25</v>
      </c>
      <c r="KB46" s="87">
        <v>0.25</v>
      </c>
      <c r="KC46" s="87">
        <v>0.25</v>
      </c>
      <c r="KD46" s="85">
        <v>0</v>
      </c>
      <c r="KE46" s="86"/>
      <c r="KF46" s="85">
        <v>-0.75</v>
      </c>
      <c r="KG46" s="85">
        <v>-0.25</v>
      </c>
      <c r="KH46" s="85">
        <v>0.25</v>
      </c>
      <c r="KI46" s="85">
        <v>0.5</v>
      </c>
      <c r="KJ46" s="85">
        <v>0.2</v>
      </c>
      <c r="KK46" s="85">
        <v>-0.2</v>
      </c>
      <c r="KL46" s="85">
        <v>0</v>
      </c>
      <c r="KM46" s="85">
        <v>-0.2</v>
      </c>
      <c r="KN46" s="94">
        <v>0.5</v>
      </c>
      <c r="KO46" s="87">
        <v>0.25</v>
      </c>
      <c r="KP46" s="87">
        <v>0.25</v>
      </c>
      <c r="KQ46" s="87">
        <v>0.25</v>
      </c>
      <c r="KR46" s="87">
        <v>-0.25</v>
      </c>
      <c r="KS46" s="87">
        <v>0.25</v>
      </c>
      <c r="KT46" s="86">
        <v>0</v>
      </c>
      <c r="KU46" s="53">
        <v>0.33333333333333331</v>
      </c>
      <c r="KV46" s="53">
        <v>0.20555555555555555</v>
      </c>
      <c r="KW46" s="53">
        <v>0.25</v>
      </c>
      <c r="KX46" s="53">
        <v>0.21111111111111114</v>
      </c>
      <c r="KY46" s="53">
        <v>0</v>
      </c>
      <c r="KZ46" s="93">
        <v>0.33333333333333331</v>
      </c>
      <c r="LA46" s="93">
        <v>0.20555555555555555</v>
      </c>
      <c r="LB46" s="93">
        <v>0.25</v>
      </c>
      <c r="LC46" s="93">
        <v>0.21111111111111114</v>
      </c>
      <c r="LD46" s="98">
        <v>0</v>
      </c>
      <c r="LE46" s="87"/>
      <c r="LF46" s="87"/>
      <c r="LG46" s="87"/>
      <c r="LH46" s="87"/>
      <c r="LI46" s="87"/>
      <c r="LJ46" s="86"/>
      <c r="LK46" s="87"/>
      <c r="LL46" s="87"/>
      <c r="LM46" s="87"/>
      <c r="LN46" s="87"/>
      <c r="LO46" s="85"/>
      <c r="LP46" s="86"/>
      <c r="LQ46" s="87">
        <v>1</v>
      </c>
      <c r="LR46" s="87">
        <v>0</v>
      </c>
      <c r="LS46" s="87">
        <v>1</v>
      </c>
      <c r="LT46" s="87">
        <v>0</v>
      </c>
      <c r="LU46" s="87">
        <v>0</v>
      </c>
      <c r="LV46" s="87">
        <v>0</v>
      </c>
      <c r="LW46" s="87">
        <v>0</v>
      </c>
      <c r="LX46" s="85">
        <v>0</v>
      </c>
      <c r="LY46" s="85"/>
      <c r="LZ46" s="86"/>
      <c r="MA46" s="87"/>
      <c r="MB46" s="87"/>
      <c r="MC46" s="87"/>
      <c r="MD46" s="87"/>
      <c r="ME46" s="87"/>
      <c r="MF46" s="87"/>
      <c r="MG46" s="87"/>
      <c r="MH46" s="85"/>
      <c r="MI46" s="86"/>
      <c r="MJ46" s="87"/>
      <c r="MK46" s="87"/>
      <c r="ML46" s="87"/>
      <c r="MM46" s="87"/>
      <c r="MN46" s="87"/>
      <c r="MO46" s="86"/>
      <c r="MP46" s="87"/>
      <c r="MQ46" s="87"/>
      <c r="MR46" s="87"/>
      <c r="MS46" s="87"/>
      <c r="MT46" s="85"/>
      <c r="MU46" s="86"/>
      <c r="MV46" s="87">
        <v>0</v>
      </c>
      <c r="MW46" s="87">
        <v>0</v>
      </c>
      <c r="MX46" s="87">
        <v>0</v>
      </c>
      <c r="MY46" s="87">
        <v>0</v>
      </c>
      <c r="MZ46" s="87">
        <v>0</v>
      </c>
      <c r="NA46" s="87">
        <v>0</v>
      </c>
      <c r="NB46" s="87">
        <v>0</v>
      </c>
      <c r="NC46" s="85">
        <v>0</v>
      </c>
      <c r="ND46" s="86"/>
      <c r="NE46" s="85"/>
      <c r="NF46" s="87"/>
      <c r="NG46" s="87"/>
      <c r="NH46" s="87"/>
      <c r="NI46" s="87"/>
      <c r="NJ46" s="87"/>
      <c r="NK46" s="87"/>
      <c r="NL46" s="85"/>
      <c r="NM46" s="86"/>
      <c r="NN46" s="87"/>
      <c r="NO46" s="87"/>
      <c r="NP46" s="87"/>
      <c r="NQ46" s="87"/>
      <c r="NR46" s="87"/>
      <c r="NS46" s="86"/>
      <c r="NT46" s="87"/>
      <c r="NU46" s="87"/>
      <c r="NV46" s="87"/>
      <c r="NW46" s="87"/>
      <c r="NX46" s="85"/>
      <c r="NY46" s="86"/>
      <c r="NZ46" s="87"/>
      <c r="OA46" s="87"/>
      <c r="OB46" s="87"/>
      <c r="OC46" s="87"/>
      <c r="OD46" s="87"/>
      <c r="OE46" s="87"/>
      <c r="OF46" s="87"/>
      <c r="OG46" s="85"/>
      <c r="OH46" s="86"/>
      <c r="OI46" s="85"/>
      <c r="OJ46" s="87"/>
      <c r="OK46" s="87"/>
      <c r="OL46" s="87"/>
      <c r="OM46" s="87"/>
      <c r="ON46" s="87"/>
      <c r="OO46" s="87"/>
      <c r="OP46" s="85"/>
      <c r="OQ46" s="86"/>
      <c r="OR46" s="87"/>
      <c r="OS46" s="87"/>
      <c r="OT46" s="87"/>
      <c r="OU46" s="87"/>
      <c r="OV46" s="85"/>
      <c r="OW46" s="86"/>
      <c r="OX46" s="87"/>
      <c r="OY46" s="87"/>
      <c r="OZ46" s="87"/>
      <c r="PA46" s="87"/>
      <c r="PB46" s="85"/>
      <c r="PC46" s="86"/>
      <c r="PD46" s="87"/>
      <c r="PE46" s="87"/>
      <c r="PF46" s="87"/>
      <c r="PG46" s="87"/>
      <c r="PH46" s="87"/>
      <c r="PI46" s="87"/>
      <c r="PJ46" s="87"/>
      <c r="PK46" s="85"/>
      <c r="PL46" s="86"/>
      <c r="PM46" s="85"/>
      <c r="PN46" s="87"/>
      <c r="PO46" s="87"/>
      <c r="PP46" s="87"/>
      <c r="PQ46" s="87"/>
      <c r="PR46" s="87"/>
      <c r="PS46" s="87"/>
      <c r="PT46" s="85"/>
      <c r="PU46" s="86"/>
      <c r="PV46" s="87">
        <v>0.20833333333333331</v>
      </c>
      <c r="PW46" s="87">
        <v>0.16666666666666666</v>
      </c>
      <c r="PX46" s="87">
        <v>0.125</v>
      </c>
      <c r="PY46" s="87">
        <v>0.20833333333333331</v>
      </c>
      <c r="PZ46" s="87">
        <v>0</v>
      </c>
      <c r="QA46" s="87">
        <v>0.16666666666666666</v>
      </c>
      <c r="QB46" s="87">
        <v>0.125</v>
      </c>
      <c r="QC46" s="85">
        <v>0</v>
      </c>
      <c r="QD46" s="86"/>
      <c r="QE46" s="85">
        <v>8.3333333333333329E-2</v>
      </c>
      <c r="QF46" s="87">
        <v>0.125</v>
      </c>
      <c r="QG46" s="87">
        <v>0.125</v>
      </c>
      <c r="QH46" s="87">
        <v>4.1666666666666664E-2</v>
      </c>
      <c r="QI46" s="87">
        <v>0.375</v>
      </c>
      <c r="QJ46" s="87">
        <v>8.3333333333333329E-2</v>
      </c>
      <c r="QK46" s="87">
        <v>0.16666666666666666</v>
      </c>
      <c r="QL46" s="85">
        <v>0</v>
      </c>
      <c r="QM46" s="86"/>
      <c r="QN46" s="87">
        <v>0.20833333333333331</v>
      </c>
      <c r="QO46" s="87">
        <v>0.33333333333333331</v>
      </c>
      <c r="QP46" s="87">
        <v>0.20833333333333331</v>
      </c>
      <c r="QQ46" s="87">
        <v>0</v>
      </c>
      <c r="QR46" s="87">
        <v>4.1666666666666664E-2</v>
      </c>
      <c r="QS46" s="87">
        <v>0.20833333333333331</v>
      </c>
      <c r="QT46" s="87">
        <v>0</v>
      </c>
      <c r="QU46" s="85">
        <v>0</v>
      </c>
      <c r="QV46" s="17"/>
      <c r="QW46" s="49">
        <v>1.25</v>
      </c>
      <c r="QX46" s="19">
        <v>1.25</v>
      </c>
      <c r="QY46" s="19">
        <v>0.875</v>
      </c>
      <c r="QZ46" s="17">
        <v>1</v>
      </c>
      <c r="RA46" s="49">
        <v>1.25</v>
      </c>
      <c r="RB46" s="19">
        <v>1</v>
      </c>
      <c r="RC46" s="19">
        <v>0.625</v>
      </c>
      <c r="RD46" s="17">
        <v>1</v>
      </c>
      <c r="RE46" s="49">
        <v>1568.5</v>
      </c>
      <c r="RF46" s="19">
        <v>132</v>
      </c>
      <c r="RG46" s="19">
        <v>441.75</v>
      </c>
      <c r="RH46" s="17">
        <v>387</v>
      </c>
      <c r="RI46" s="49">
        <v>5.25</v>
      </c>
      <c r="RJ46" s="19">
        <v>9.5</v>
      </c>
      <c r="RK46" s="19">
        <v>3.875</v>
      </c>
      <c r="RL46" s="17">
        <v>10.5</v>
      </c>
      <c r="RM46" s="363"/>
    </row>
    <row r="47" spans="1:481" s="55" customFormat="1" x14ac:dyDescent="0.25">
      <c r="A47" s="91">
        <v>43525</v>
      </c>
      <c r="B47" s="99">
        <v>1</v>
      </c>
      <c r="C47" s="98">
        <v>0</v>
      </c>
      <c r="D47" s="99">
        <v>0.39500000000000002</v>
      </c>
      <c r="E47" s="92">
        <v>0.34499999999999997</v>
      </c>
      <c r="F47" s="92">
        <v>0.1</v>
      </c>
      <c r="G47" s="98">
        <v>0.16</v>
      </c>
      <c r="H47" s="92">
        <v>0.8</v>
      </c>
      <c r="I47" s="92">
        <v>0</v>
      </c>
      <c r="J47" s="92">
        <v>0.2</v>
      </c>
      <c r="K47" s="92">
        <v>0</v>
      </c>
      <c r="L47" s="92">
        <v>0.8</v>
      </c>
      <c r="M47" s="92">
        <v>0</v>
      </c>
      <c r="N47" s="92">
        <v>0.2</v>
      </c>
      <c r="O47" s="92">
        <v>0</v>
      </c>
      <c r="P47" s="92">
        <v>1</v>
      </c>
      <c r="Q47" s="92">
        <v>0</v>
      </c>
      <c r="R47" s="92">
        <v>0</v>
      </c>
      <c r="S47" s="92">
        <v>0</v>
      </c>
      <c r="T47" s="92">
        <v>0.75</v>
      </c>
      <c r="U47" s="92">
        <v>0</v>
      </c>
      <c r="V47" s="92">
        <v>0.25</v>
      </c>
      <c r="W47" s="92">
        <v>0</v>
      </c>
      <c r="X47" s="99">
        <v>-0.4</v>
      </c>
      <c r="Y47" s="92">
        <v>0</v>
      </c>
      <c r="Z47" s="92">
        <v>-0.2</v>
      </c>
      <c r="AA47" s="92">
        <v>-0.4</v>
      </c>
      <c r="AB47" s="94"/>
      <c r="AC47" s="87"/>
      <c r="AD47" s="87"/>
      <c r="AE47" s="87"/>
      <c r="AF47" s="87"/>
      <c r="AG47" s="87"/>
      <c r="AH47" s="87"/>
      <c r="AI47" s="87"/>
      <c r="AJ47" s="87"/>
      <c r="AK47" s="87"/>
      <c r="AL47" s="87"/>
      <c r="AM47" s="87"/>
      <c r="AN47" s="87"/>
      <c r="AO47" s="87"/>
      <c r="AP47" s="87"/>
      <c r="AQ47" s="87"/>
      <c r="AR47" s="87"/>
      <c r="AS47" s="87"/>
      <c r="AT47" s="87"/>
      <c r="AU47" s="87"/>
      <c r="AV47" s="87"/>
      <c r="AW47" s="86"/>
      <c r="AX47" s="100">
        <v>8.3333333333333315E-2</v>
      </c>
      <c r="AY47" s="88">
        <v>0.33333333333333326</v>
      </c>
      <c r="AZ47" s="88">
        <v>8.3333333333333315E-2</v>
      </c>
      <c r="BA47" s="88">
        <v>8.3333333333333315E-2</v>
      </c>
      <c r="BB47" s="85">
        <v>0</v>
      </c>
      <c r="BC47" s="85">
        <v>0</v>
      </c>
      <c r="BD47" s="85">
        <v>8.3333333333333315E-2</v>
      </c>
      <c r="BE47" s="85">
        <v>0</v>
      </c>
      <c r="BF47" s="85">
        <v>0</v>
      </c>
      <c r="BG47" s="85">
        <v>0</v>
      </c>
      <c r="BH47" s="85">
        <v>0.33333333333333326</v>
      </c>
      <c r="BI47" s="85">
        <v>0</v>
      </c>
      <c r="BJ47" s="85">
        <v>0.2</v>
      </c>
      <c r="BK47" s="85">
        <v>0.8</v>
      </c>
      <c r="BL47" s="85">
        <v>0.2</v>
      </c>
      <c r="BM47" s="85">
        <v>0.2</v>
      </c>
      <c r="BN47" s="85">
        <v>0</v>
      </c>
      <c r="BO47" s="85">
        <v>0</v>
      </c>
      <c r="BP47" s="85">
        <v>0.2</v>
      </c>
      <c r="BQ47" s="85">
        <v>0</v>
      </c>
      <c r="BR47" s="85">
        <v>0</v>
      </c>
      <c r="BS47" s="85">
        <v>0</v>
      </c>
      <c r="BT47" s="85">
        <v>0.8</v>
      </c>
      <c r="BU47" s="86">
        <v>0</v>
      </c>
      <c r="BV47" s="90">
        <v>1</v>
      </c>
      <c r="BW47" s="86">
        <v>0</v>
      </c>
      <c r="BX47" s="73">
        <v>0.39500000000000002</v>
      </c>
      <c r="BY47" s="73">
        <v>0.27999999999999997</v>
      </c>
      <c r="BZ47" s="73">
        <v>0.1</v>
      </c>
      <c r="CA47" s="74">
        <v>0.22500000000000003</v>
      </c>
      <c r="CB47" s="87">
        <v>0.8</v>
      </c>
      <c r="CC47" s="87">
        <v>0</v>
      </c>
      <c r="CD47" s="87">
        <v>0</v>
      </c>
      <c r="CE47" s="87">
        <v>0.2</v>
      </c>
      <c r="CF47" s="87">
        <v>0.75</v>
      </c>
      <c r="CG47" s="87">
        <v>0</v>
      </c>
      <c r="CH47" s="87">
        <v>0</v>
      </c>
      <c r="CI47" s="87">
        <v>0.25</v>
      </c>
      <c r="CJ47" s="87">
        <v>0.5</v>
      </c>
      <c r="CK47" s="87">
        <v>0</v>
      </c>
      <c r="CL47" s="87">
        <v>0</v>
      </c>
      <c r="CM47" s="87">
        <v>0.5</v>
      </c>
      <c r="CN47" s="87">
        <v>0.75</v>
      </c>
      <c r="CO47" s="87">
        <v>0</v>
      </c>
      <c r="CP47" s="87">
        <v>0</v>
      </c>
      <c r="CQ47" s="86">
        <v>0.25</v>
      </c>
      <c r="CR47" s="87">
        <v>-0.2</v>
      </c>
      <c r="CS47" s="87">
        <v>-0.4</v>
      </c>
      <c r="CT47" s="87">
        <v>-0.2</v>
      </c>
      <c r="CU47" s="86">
        <v>-0.4</v>
      </c>
      <c r="CV47" s="87">
        <v>0.45454545454545453</v>
      </c>
      <c r="CW47" s="87">
        <v>0</v>
      </c>
      <c r="CX47" s="87">
        <v>0</v>
      </c>
      <c r="CY47" s="87">
        <v>0.18181818181818182</v>
      </c>
      <c r="CZ47" s="87">
        <v>0</v>
      </c>
      <c r="DA47" s="87">
        <v>9.0909090909090912E-2</v>
      </c>
      <c r="DB47" s="87">
        <v>0</v>
      </c>
      <c r="DC47" s="87">
        <v>0</v>
      </c>
      <c r="DD47" s="87">
        <v>0.18181818181818182</v>
      </c>
      <c r="DE47" s="87">
        <v>9.0909090909090912E-2</v>
      </c>
      <c r="DF47" s="87">
        <v>0</v>
      </c>
      <c r="DG47" s="87">
        <v>1</v>
      </c>
      <c r="DH47" s="87">
        <v>0</v>
      </c>
      <c r="DI47" s="87">
        <v>0</v>
      </c>
      <c r="DJ47" s="87">
        <v>0.4</v>
      </c>
      <c r="DK47" s="87">
        <v>0</v>
      </c>
      <c r="DL47" s="87">
        <v>0.2</v>
      </c>
      <c r="DM47" s="87">
        <v>0</v>
      </c>
      <c r="DN47" s="87">
        <v>0</v>
      </c>
      <c r="DO47" s="87">
        <v>0.4</v>
      </c>
      <c r="DP47" s="87">
        <v>0.2</v>
      </c>
      <c r="DQ47" s="86">
        <v>0</v>
      </c>
      <c r="DR47" s="87">
        <v>0</v>
      </c>
      <c r="DS47" s="87">
        <v>0.27272727272727271</v>
      </c>
      <c r="DT47" s="87">
        <v>9.0909090909090912E-2</v>
      </c>
      <c r="DU47" s="87">
        <v>0.18181818181818182</v>
      </c>
      <c r="DV47" s="87">
        <v>0</v>
      </c>
      <c r="DW47" s="87">
        <v>0</v>
      </c>
      <c r="DX47" s="87">
        <v>9.0909090909090912E-2</v>
      </c>
      <c r="DY47" s="87">
        <v>0</v>
      </c>
      <c r="DZ47" s="87">
        <v>0</v>
      </c>
      <c r="EA47" s="87">
        <v>0</v>
      </c>
      <c r="EB47" s="87">
        <v>0.36363636363636365</v>
      </c>
      <c r="EC47" s="87">
        <v>0</v>
      </c>
      <c r="ED47" s="87">
        <v>0</v>
      </c>
      <c r="EE47" s="87">
        <v>0.6</v>
      </c>
      <c r="EF47" s="87">
        <v>0.2</v>
      </c>
      <c r="EG47" s="87">
        <v>0.4</v>
      </c>
      <c r="EH47" s="87">
        <v>0</v>
      </c>
      <c r="EI47" s="87">
        <v>0</v>
      </c>
      <c r="EJ47" s="87">
        <v>0.2</v>
      </c>
      <c r="EK47" s="87">
        <v>0</v>
      </c>
      <c r="EL47" s="87">
        <v>0</v>
      </c>
      <c r="EM47" s="87">
        <v>0</v>
      </c>
      <c r="EN47" s="87">
        <v>0.8</v>
      </c>
      <c r="EO47" s="86">
        <v>0</v>
      </c>
      <c r="EP47" s="87">
        <v>3.3333333333333333E-2</v>
      </c>
      <c r="EQ47" s="87">
        <v>0.46666666666666667</v>
      </c>
      <c r="ER47" s="87">
        <v>0</v>
      </c>
      <c r="ES47" s="87">
        <v>0.2</v>
      </c>
      <c r="ET47" s="87">
        <v>3.3333333333333333E-2</v>
      </c>
      <c r="EU47" s="87">
        <v>0</v>
      </c>
      <c r="EV47" s="87">
        <v>0</v>
      </c>
      <c r="EW47" s="87">
        <v>3.3333333333333333E-2</v>
      </c>
      <c r="EX47" s="87">
        <v>0</v>
      </c>
      <c r="EY47" s="87">
        <v>0.16666666666666666</v>
      </c>
      <c r="EZ47" s="87">
        <v>0</v>
      </c>
      <c r="FA47" s="87">
        <v>0</v>
      </c>
      <c r="FB47" s="87">
        <v>6.6666666666666666E-2</v>
      </c>
      <c r="FC47" s="87">
        <v>0</v>
      </c>
      <c r="FD47" s="87">
        <v>0.44444444444444442</v>
      </c>
      <c r="FE47" s="87">
        <v>0</v>
      </c>
      <c r="FF47" s="87">
        <v>0.33333333333333337</v>
      </c>
      <c r="FG47" s="87">
        <v>5.5555555555555552E-2</v>
      </c>
      <c r="FH47" s="87">
        <v>0</v>
      </c>
      <c r="FI47" s="87">
        <v>0</v>
      </c>
      <c r="FJ47" s="87">
        <v>5.5555555555555552E-2</v>
      </c>
      <c r="FK47" s="87">
        <v>0</v>
      </c>
      <c r="FL47" s="87">
        <v>0.1111111111111111</v>
      </c>
      <c r="FM47" s="87">
        <v>0</v>
      </c>
      <c r="FN47" s="87">
        <v>0</v>
      </c>
      <c r="FO47" s="86">
        <v>0</v>
      </c>
      <c r="FP47" s="87">
        <v>0.125</v>
      </c>
      <c r="FQ47" s="87">
        <v>0.2638888888888889</v>
      </c>
      <c r="FR47" s="87">
        <v>0.36111111111111105</v>
      </c>
      <c r="FS47" s="87">
        <v>0.25</v>
      </c>
      <c r="FT47" s="87">
        <v>0</v>
      </c>
      <c r="FU47" s="87">
        <v>0</v>
      </c>
      <c r="FV47" s="87">
        <v>0.125</v>
      </c>
      <c r="FW47" s="87">
        <v>0.2638888888888889</v>
      </c>
      <c r="FX47" s="87">
        <v>0.36111111111111105</v>
      </c>
      <c r="FY47" s="87">
        <v>0.25</v>
      </c>
      <c r="FZ47" s="87">
        <v>0</v>
      </c>
      <c r="GA47" s="86">
        <v>0</v>
      </c>
      <c r="GB47" s="59">
        <v>5.333333333333333E-2</v>
      </c>
      <c r="GC47" s="59">
        <v>1.3333333333333332E-2</v>
      </c>
      <c r="GD47" s="59">
        <v>3.9999999999999994E-2</v>
      </c>
      <c r="GE47" s="59">
        <v>0.33333333333333331</v>
      </c>
      <c r="GF47" s="59">
        <v>0.12</v>
      </c>
      <c r="GG47" s="59">
        <v>5.333333333333333E-2</v>
      </c>
      <c r="GH47" s="59">
        <v>1.3333333333333332E-2</v>
      </c>
      <c r="GI47" s="59">
        <v>9.3333333333333324E-2</v>
      </c>
      <c r="GJ47" s="59">
        <v>0</v>
      </c>
      <c r="GK47" s="59">
        <v>9.3333333333333324E-2</v>
      </c>
      <c r="GL47" s="59">
        <v>0</v>
      </c>
      <c r="GM47" s="59">
        <v>0.08</v>
      </c>
      <c r="GN47" s="59">
        <v>0</v>
      </c>
      <c r="GO47" s="59">
        <v>9.3333333333333324E-2</v>
      </c>
      <c r="GP47" s="59">
        <v>1.3333333333333332E-2</v>
      </c>
      <c r="GQ47" s="96"/>
      <c r="GR47" s="89">
        <v>1</v>
      </c>
      <c r="GS47" s="95">
        <v>0</v>
      </c>
      <c r="GT47" s="87">
        <v>0</v>
      </c>
      <c r="GU47" s="87">
        <v>0</v>
      </c>
      <c r="GV47" s="87">
        <v>0</v>
      </c>
      <c r="GW47" s="87">
        <v>0</v>
      </c>
      <c r="GX47" s="87">
        <v>0</v>
      </c>
      <c r="GY47" s="87">
        <v>0</v>
      </c>
      <c r="GZ47" s="87">
        <v>0</v>
      </c>
      <c r="HA47" s="87">
        <v>0</v>
      </c>
      <c r="HB47" s="87">
        <v>1.3333333333333332E-2</v>
      </c>
      <c r="HC47" s="87">
        <v>0</v>
      </c>
      <c r="HD47" s="87">
        <v>0</v>
      </c>
      <c r="HE47" s="87">
        <v>2.6666666666666665E-2</v>
      </c>
      <c r="HF47" s="87">
        <v>0</v>
      </c>
      <c r="HG47" s="87">
        <v>0</v>
      </c>
      <c r="HH47" s="87">
        <v>1.3333333333333332E-2</v>
      </c>
      <c r="HI47" s="87">
        <v>0.29333333333333333</v>
      </c>
      <c r="HJ47" s="87">
        <v>0.14666666666666667</v>
      </c>
      <c r="HK47" s="87">
        <v>2.6666666666666665E-2</v>
      </c>
      <c r="HL47" s="87">
        <v>0.24</v>
      </c>
      <c r="HM47" s="87">
        <v>2.6666666666666665E-2</v>
      </c>
      <c r="HN47" s="87">
        <v>0.17333333333333331</v>
      </c>
      <c r="HO47" s="87">
        <v>0</v>
      </c>
      <c r="HP47" s="85">
        <v>0.04</v>
      </c>
      <c r="HQ47" s="86"/>
      <c r="HR47" s="87">
        <v>0.4</v>
      </c>
      <c r="HS47" s="87">
        <v>0.2</v>
      </c>
      <c r="HT47" s="87">
        <v>0</v>
      </c>
      <c r="HU47" s="87">
        <v>0</v>
      </c>
      <c r="HV47" s="87">
        <v>1</v>
      </c>
      <c r="HW47" s="87">
        <v>0</v>
      </c>
      <c r="HX47" s="86">
        <v>0</v>
      </c>
      <c r="HY47" s="87">
        <v>0.11013071895424836</v>
      </c>
      <c r="HZ47" s="87">
        <v>0.10026143790849673</v>
      </c>
      <c r="IA47" s="87">
        <v>6.851851851851852E-2</v>
      </c>
      <c r="IB47" s="87">
        <v>9.0522875816993462E-2</v>
      </c>
      <c r="IC47" s="87">
        <v>0.12679738562091503</v>
      </c>
      <c r="ID47" s="87">
        <v>3.9259259259259258E-2</v>
      </c>
      <c r="IE47" s="87">
        <v>6.7799564270152504E-2</v>
      </c>
      <c r="IF47" s="87">
        <v>5.6427015250544665E-2</v>
      </c>
      <c r="IG47" s="87">
        <v>6.0130718954248367E-2</v>
      </c>
      <c r="IH47" s="87">
        <v>4.0740740740740744E-2</v>
      </c>
      <c r="II47" s="87">
        <v>8.5947712418300654E-2</v>
      </c>
      <c r="IJ47" s="87">
        <v>4.6666666666666662E-2</v>
      </c>
      <c r="IK47" s="87">
        <v>5.2723311546840963E-2</v>
      </c>
      <c r="IL47" s="87">
        <v>4.2962962962962967E-2</v>
      </c>
      <c r="IM47" s="85">
        <v>1.1111111111111112E-2</v>
      </c>
      <c r="IN47" s="86"/>
      <c r="IO47" s="87">
        <v>0.4</v>
      </c>
      <c r="IP47" s="87">
        <v>0.6</v>
      </c>
      <c r="IQ47" s="87">
        <v>0.4</v>
      </c>
      <c r="IR47" s="87">
        <v>0.2</v>
      </c>
      <c r="IS47" s="87">
        <v>-0.2</v>
      </c>
      <c r="IT47" s="87">
        <v>-0.2</v>
      </c>
      <c r="IU47" s="86">
        <v>0.6</v>
      </c>
      <c r="IV47" s="87">
        <v>0.4</v>
      </c>
      <c r="IW47" s="87">
        <v>0.6</v>
      </c>
      <c r="IX47" s="87">
        <v>0.6</v>
      </c>
      <c r="IY47" s="87">
        <v>-0.6</v>
      </c>
      <c r="IZ47" s="87">
        <v>-0.2</v>
      </c>
      <c r="JA47" s="87">
        <v>0.2</v>
      </c>
      <c r="JB47" s="87">
        <v>-0.2</v>
      </c>
      <c r="JC47" s="87">
        <v>-0.6</v>
      </c>
      <c r="JD47" s="87">
        <v>-0.6</v>
      </c>
      <c r="JE47" s="87">
        <v>0.6</v>
      </c>
      <c r="JF47" s="85">
        <v>0</v>
      </c>
      <c r="JG47" s="86"/>
      <c r="JH47" s="89">
        <v>5.8333333333333341E-2</v>
      </c>
      <c r="JI47" s="89">
        <v>5.8333333333333341E-2</v>
      </c>
      <c r="JJ47" s="89">
        <v>5.000000000000001E-2</v>
      </c>
      <c r="JK47" s="89">
        <v>0.38333333333333336</v>
      </c>
      <c r="JL47" s="89">
        <v>7.5000000000000011E-2</v>
      </c>
      <c r="JM47" s="89">
        <v>5.8333333333333341E-2</v>
      </c>
      <c r="JN47" s="89">
        <v>6.666666666666668E-2</v>
      </c>
      <c r="JO47" s="89">
        <v>5.8333333333333341E-2</v>
      </c>
      <c r="JP47" s="89">
        <v>7.5000000000000011E-2</v>
      </c>
      <c r="JQ47" s="89">
        <v>0.10833333333333335</v>
      </c>
      <c r="JR47" s="88">
        <v>8.333333333333335E-3</v>
      </c>
      <c r="JS47" s="95"/>
      <c r="JT47" s="85">
        <v>0</v>
      </c>
      <c r="JU47" s="87">
        <v>0</v>
      </c>
      <c r="JV47" s="87">
        <v>0.4</v>
      </c>
      <c r="JW47" s="87">
        <v>0.4</v>
      </c>
      <c r="JX47" s="87">
        <v>1</v>
      </c>
      <c r="JY47" s="87">
        <v>0</v>
      </c>
      <c r="JZ47" s="87">
        <v>0</v>
      </c>
      <c r="KA47" s="87">
        <v>0</v>
      </c>
      <c r="KB47" s="87">
        <v>0.8</v>
      </c>
      <c r="KC47" s="87">
        <v>0</v>
      </c>
      <c r="KD47" s="85">
        <v>0</v>
      </c>
      <c r="KE47" s="86"/>
      <c r="KF47" s="85">
        <v>-0.4</v>
      </c>
      <c r="KG47" s="85">
        <v>-0.4</v>
      </c>
      <c r="KH47" s="85">
        <v>0</v>
      </c>
      <c r="KI47" s="85">
        <v>0.2</v>
      </c>
      <c r="KJ47" s="85">
        <v>0.2</v>
      </c>
      <c r="KK47" s="85">
        <v>-0.2</v>
      </c>
      <c r="KL47" s="85">
        <v>0</v>
      </c>
      <c r="KM47" s="85">
        <v>-0.2</v>
      </c>
      <c r="KN47" s="94">
        <v>0.8</v>
      </c>
      <c r="KO47" s="87">
        <v>0.4</v>
      </c>
      <c r="KP47" s="87">
        <v>0.4</v>
      </c>
      <c r="KQ47" s="87">
        <v>0.6</v>
      </c>
      <c r="KR47" s="87">
        <v>-0.2</v>
      </c>
      <c r="KS47" s="87">
        <v>0.4</v>
      </c>
      <c r="KT47" s="86">
        <v>0.8</v>
      </c>
      <c r="KU47" s="53">
        <v>0.33928571428571425</v>
      </c>
      <c r="KV47" s="53">
        <v>0.16071428571428573</v>
      </c>
      <c r="KW47" s="53">
        <v>0.2857142857142857</v>
      </c>
      <c r="KX47" s="53">
        <v>0.2142857142857143</v>
      </c>
      <c r="KY47" s="53">
        <v>0</v>
      </c>
      <c r="KZ47" s="93">
        <v>0.33928571428571425</v>
      </c>
      <c r="LA47" s="93">
        <v>0.16071428571428573</v>
      </c>
      <c r="LB47" s="93">
        <v>0.2857142857142857</v>
      </c>
      <c r="LC47" s="93">
        <v>0.2142857142857143</v>
      </c>
      <c r="LD47" s="98">
        <v>0</v>
      </c>
      <c r="LE47" s="87"/>
      <c r="LF47" s="87"/>
      <c r="LG47" s="87"/>
      <c r="LH47" s="87"/>
      <c r="LI47" s="87"/>
      <c r="LJ47" s="86"/>
      <c r="LK47" s="87"/>
      <c r="LL47" s="87"/>
      <c r="LM47" s="87"/>
      <c r="LN47" s="87"/>
      <c r="LO47" s="85"/>
      <c r="LP47" s="86"/>
      <c r="LQ47" s="87">
        <v>1</v>
      </c>
      <c r="LR47" s="87">
        <v>0</v>
      </c>
      <c r="LS47" s="87">
        <v>1</v>
      </c>
      <c r="LT47" s="87">
        <v>0</v>
      </c>
      <c r="LU47" s="87">
        <v>0</v>
      </c>
      <c r="LV47" s="87">
        <v>0</v>
      </c>
      <c r="LW47" s="87">
        <v>0</v>
      </c>
      <c r="LX47" s="85">
        <v>0</v>
      </c>
      <c r="LY47" s="85"/>
      <c r="LZ47" s="86"/>
      <c r="MA47" s="87"/>
      <c r="MB47" s="87"/>
      <c r="MC47" s="87"/>
      <c r="MD47" s="87"/>
      <c r="ME47" s="87"/>
      <c r="MF47" s="87"/>
      <c r="MG47" s="87"/>
      <c r="MH47" s="85"/>
      <c r="MI47" s="86"/>
      <c r="MJ47" s="87"/>
      <c r="MK47" s="87"/>
      <c r="ML47" s="87"/>
      <c r="MM47" s="87"/>
      <c r="MN47" s="87"/>
      <c r="MO47" s="86"/>
      <c r="MP47" s="87"/>
      <c r="MQ47" s="87"/>
      <c r="MR47" s="87"/>
      <c r="MS47" s="87"/>
      <c r="MT47" s="85"/>
      <c r="MU47" s="86"/>
      <c r="MV47" s="87">
        <v>0</v>
      </c>
      <c r="MW47" s="87">
        <v>1</v>
      </c>
      <c r="MX47" s="87">
        <v>0</v>
      </c>
      <c r="MY47" s="87">
        <v>0</v>
      </c>
      <c r="MZ47" s="87">
        <v>0</v>
      </c>
      <c r="NA47" s="87">
        <v>0</v>
      </c>
      <c r="NB47" s="87">
        <v>0</v>
      </c>
      <c r="NC47" s="85">
        <v>0</v>
      </c>
      <c r="ND47" s="86"/>
      <c r="NE47" s="85"/>
      <c r="NF47" s="87"/>
      <c r="NG47" s="87"/>
      <c r="NH47" s="87"/>
      <c r="NI47" s="87"/>
      <c r="NJ47" s="87"/>
      <c r="NK47" s="87"/>
      <c r="NL47" s="85"/>
      <c r="NM47" s="86"/>
      <c r="NN47" s="87"/>
      <c r="NO47" s="87"/>
      <c r="NP47" s="87"/>
      <c r="NQ47" s="87"/>
      <c r="NR47" s="87"/>
      <c r="NS47" s="86"/>
      <c r="NT47" s="87"/>
      <c r="NU47" s="87"/>
      <c r="NV47" s="87"/>
      <c r="NW47" s="87"/>
      <c r="NX47" s="85"/>
      <c r="NY47" s="86"/>
      <c r="NZ47" s="87"/>
      <c r="OA47" s="87"/>
      <c r="OB47" s="87"/>
      <c r="OC47" s="87"/>
      <c r="OD47" s="87"/>
      <c r="OE47" s="87"/>
      <c r="OF47" s="87"/>
      <c r="OG47" s="85"/>
      <c r="OH47" s="86"/>
      <c r="OI47" s="85"/>
      <c r="OJ47" s="87"/>
      <c r="OK47" s="87"/>
      <c r="OL47" s="87"/>
      <c r="OM47" s="87"/>
      <c r="ON47" s="87"/>
      <c r="OO47" s="87"/>
      <c r="OP47" s="85"/>
      <c r="OQ47" s="86"/>
      <c r="OR47" s="87"/>
      <c r="OS47" s="87"/>
      <c r="OT47" s="87"/>
      <c r="OU47" s="87"/>
      <c r="OV47" s="85"/>
      <c r="OW47" s="86"/>
      <c r="OX47" s="87"/>
      <c r="OY47" s="87"/>
      <c r="OZ47" s="87"/>
      <c r="PA47" s="87"/>
      <c r="PB47" s="85"/>
      <c r="PC47" s="86"/>
      <c r="PD47" s="87"/>
      <c r="PE47" s="87"/>
      <c r="PF47" s="87"/>
      <c r="PG47" s="87"/>
      <c r="PH47" s="87"/>
      <c r="PI47" s="87"/>
      <c r="PJ47" s="87"/>
      <c r="PK47" s="85"/>
      <c r="PL47" s="86"/>
      <c r="PM47" s="85"/>
      <c r="PN47" s="87"/>
      <c r="PO47" s="87"/>
      <c r="PP47" s="87"/>
      <c r="PQ47" s="87"/>
      <c r="PR47" s="87"/>
      <c r="PS47" s="87"/>
      <c r="PT47" s="85"/>
      <c r="PU47" s="86"/>
      <c r="PV47" s="87">
        <v>0.16666666666666666</v>
      </c>
      <c r="PW47" s="87">
        <v>0.16666666666666666</v>
      </c>
      <c r="PX47" s="87">
        <v>8.3333333333333329E-2</v>
      </c>
      <c r="PY47" s="87">
        <v>0.29166666666666663</v>
      </c>
      <c r="PZ47" s="87">
        <v>0.125</v>
      </c>
      <c r="QA47" s="87">
        <v>0.16666666666666666</v>
      </c>
      <c r="QB47" s="87">
        <v>0</v>
      </c>
      <c r="QC47" s="85">
        <v>0</v>
      </c>
      <c r="QD47" s="86"/>
      <c r="QE47" s="85">
        <v>0.125</v>
      </c>
      <c r="QF47" s="87">
        <v>0</v>
      </c>
      <c r="QG47" s="87">
        <v>0.125</v>
      </c>
      <c r="QH47" s="87">
        <v>8.3333333333333329E-2</v>
      </c>
      <c r="QI47" s="87">
        <v>0.29166666666666669</v>
      </c>
      <c r="QJ47" s="87">
        <v>0.24999999999999997</v>
      </c>
      <c r="QK47" s="87">
        <v>0.125</v>
      </c>
      <c r="QL47" s="85">
        <v>0</v>
      </c>
      <c r="QM47" s="86"/>
      <c r="QN47" s="87">
        <v>0.25</v>
      </c>
      <c r="QO47" s="87">
        <v>0.29166666666666663</v>
      </c>
      <c r="QP47" s="87">
        <v>0.29166666666666663</v>
      </c>
      <c r="QQ47" s="87">
        <v>0</v>
      </c>
      <c r="QR47" s="87">
        <v>0</v>
      </c>
      <c r="QS47" s="87">
        <v>0.16666666666666666</v>
      </c>
      <c r="QT47" s="87">
        <v>0</v>
      </c>
      <c r="QU47" s="85">
        <v>0</v>
      </c>
      <c r="QV47" s="17"/>
      <c r="QW47" s="49">
        <v>11</v>
      </c>
      <c r="QX47" s="19">
        <v>6</v>
      </c>
      <c r="QY47" s="19">
        <v>0.25</v>
      </c>
      <c r="QZ47" s="17">
        <v>10.4</v>
      </c>
      <c r="RA47" s="49">
        <v>0.75</v>
      </c>
      <c r="RB47" s="19">
        <v>1.5</v>
      </c>
      <c r="RC47" s="19">
        <v>0.25</v>
      </c>
      <c r="RD47" s="17">
        <v>0.5</v>
      </c>
      <c r="RE47" s="49">
        <v>3885.25</v>
      </c>
      <c r="RF47" s="19">
        <v>141</v>
      </c>
      <c r="RG47" s="19">
        <v>77.333333333333329</v>
      </c>
      <c r="RH47" s="17">
        <v>736</v>
      </c>
      <c r="RI47" s="49">
        <v>5.5</v>
      </c>
      <c r="RJ47" s="28">
        <v>7.5</v>
      </c>
      <c r="RK47" s="19">
        <v>2.5</v>
      </c>
      <c r="RL47" s="17">
        <v>9.75</v>
      </c>
      <c r="RM47" s="363">
        <v>30.2</v>
      </c>
    </row>
    <row r="48" spans="1:481" s="55" customFormat="1" x14ac:dyDescent="0.25">
      <c r="A48" s="91">
        <v>43617</v>
      </c>
      <c r="B48" s="99">
        <v>1</v>
      </c>
      <c r="C48" s="98">
        <v>0</v>
      </c>
      <c r="D48" s="99">
        <v>0.4</v>
      </c>
      <c r="E48" s="92">
        <v>0.21666666666666667</v>
      </c>
      <c r="F48" s="92">
        <v>0.1</v>
      </c>
      <c r="G48" s="98">
        <v>0.28333333333333333</v>
      </c>
      <c r="H48" s="92">
        <v>0.8</v>
      </c>
      <c r="I48" s="92">
        <v>0</v>
      </c>
      <c r="J48" s="92">
        <v>0.2</v>
      </c>
      <c r="K48" s="92">
        <v>0</v>
      </c>
      <c r="L48" s="92">
        <v>0.75</v>
      </c>
      <c r="M48" s="92">
        <v>0</v>
      </c>
      <c r="N48" s="92">
        <v>0.25</v>
      </c>
      <c r="O48" s="92">
        <v>0</v>
      </c>
      <c r="P48" s="92">
        <v>1</v>
      </c>
      <c r="Q48" s="92">
        <v>0</v>
      </c>
      <c r="R48" s="92">
        <v>0</v>
      </c>
      <c r="S48" s="92">
        <v>0</v>
      </c>
      <c r="T48" s="92">
        <v>0.75</v>
      </c>
      <c r="U48" s="92">
        <v>0</v>
      </c>
      <c r="V48" s="92">
        <v>0.25</v>
      </c>
      <c r="W48" s="92">
        <v>0</v>
      </c>
      <c r="X48" s="99">
        <v>0</v>
      </c>
      <c r="Y48" s="92">
        <v>-0.4</v>
      </c>
      <c r="Z48" s="92">
        <v>-0.4</v>
      </c>
      <c r="AA48" s="92">
        <v>-0.4</v>
      </c>
      <c r="AB48" s="94"/>
      <c r="AC48" s="87"/>
      <c r="AD48" s="87"/>
      <c r="AE48" s="87"/>
      <c r="AF48" s="87"/>
      <c r="AG48" s="87"/>
      <c r="AH48" s="87"/>
      <c r="AI48" s="87"/>
      <c r="AJ48" s="87"/>
      <c r="AK48" s="87"/>
      <c r="AL48" s="87"/>
      <c r="AM48" s="87"/>
      <c r="AN48" s="87"/>
      <c r="AO48" s="87"/>
      <c r="AP48" s="87"/>
      <c r="AQ48" s="87"/>
      <c r="AR48" s="87"/>
      <c r="AS48" s="87"/>
      <c r="AT48" s="87"/>
      <c r="AU48" s="87"/>
      <c r="AV48" s="87"/>
      <c r="AW48" s="86"/>
      <c r="AX48" s="99">
        <v>7.6923076923076927E-2</v>
      </c>
      <c r="AY48" s="92">
        <v>0.15384615384615385</v>
      </c>
      <c r="AZ48" s="85">
        <v>0.15384615384615385</v>
      </c>
      <c r="BA48" s="85">
        <v>0</v>
      </c>
      <c r="BB48" s="85">
        <v>0.15384615384615385</v>
      </c>
      <c r="BC48" s="85">
        <v>0</v>
      </c>
      <c r="BD48" s="85">
        <v>7.6923076923076927E-2</v>
      </c>
      <c r="BE48" s="85">
        <v>0</v>
      </c>
      <c r="BF48" s="85">
        <v>0</v>
      </c>
      <c r="BG48" s="85">
        <v>0</v>
      </c>
      <c r="BH48" s="85">
        <v>0.38461538461538469</v>
      </c>
      <c r="BI48" s="85">
        <v>0</v>
      </c>
      <c r="BJ48" s="92">
        <v>0.2</v>
      </c>
      <c r="BK48" s="92">
        <v>0.4</v>
      </c>
      <c r="BL48" s="85">
        <v>0.4</v>
      </c>
      <c r="BM48" s="85">
        <v>0</v>
      </c>
      <c r="BN48" s="85">
        <v>0.4</v>
      </c>
      <c r="BO48" s="85">
        <v>0</v>
      </c>
      <c r="BP48" s="85">
        <v>0.2</v>
      </c>
      <c r="BQ48" s="85">
        <v>0</v>
      </c>
      <c r="BR48" s="85">
        <v>0</v>
      </c>
      <c r="BS48" s="85">
        <v>0</v>
      </c>
      <c r="BT48" s="85">
        <v>1</v>
      </c>
      <c r="BU48" s="85">
        <v>0</v>
      </c>
      <c r="BV48" s="90">
        <v>1</v>
      </c>
      <c r="BW48" s="86">
        <v>0</v>
      </c>
      <c r="BX48" s="73">
        <v>0.40000000000000008</v>
      </c>
      <c r="BY48" s="73">
        <v>0.25</v>
      </c>
      <c r="BZ48" s="73">
        <v>0.10000000000000002</v>
      </c>
      <c r="CA48" s="74">
        <v>0.25</v>
      </c>
      <c r="CB48" s="92">
        <v>0.8</v>
      </c>
      <c r="CC48" s="92">
        <v>0</v>
      </c>
      <c r="CD48" s="92">
        <v>0.2</v>
      </c>
      <c r="CE48" s="92">
        <v>0</v>
      </c>
      <c r="CF48" s="92">
        <v>0.8</v>
      </c>
      <c r="CG48" s="92">
        <v>0.2</v>
      </c>
      <c r="CH48" s="92">
        <v>0</v>
      </c>
      <c r="CI48" s="92">
        <v>0</v>
      </c>
      <c r="CJ48" s="92">
        <v>1</v>
      </c>
      <c r="CK48" s="92">
        <v>0</v>
      </c>
      <c r="CL48" s="92">
        <v>0</v>
      </c>
      <c r="CM48" s="92">
        <v>0</v>
      </c>
      <c r="CN48" s="92">
        <v>0.75</v>
      </c>
      <c r="CO48" s="92">
        <v>0</v>
      </c>
      <c r="CP48" s="92">
        <v>0.25</v>
      </c>
      <c r="CQ48" s="98">
        <v>0</v>
      </c>
      <c r="CR48" s="87">
        <v>0.4</v>
      </c>
      <c r="CS48" s="87">
        <v>-0.6</v>
      </c>
      <c r="CT48" s="87">
        <v>-0.2</v>
      </c>
      <c r="CU48" s="86">
        <v>-0.2</v>
      </c>
      <c r="CV48" s="87">
        <v>0.23076923076923075</v>
      </c>
      <c r="CW48" s="87">
        <v>7.6923076923076927E-2</v>
      </c>
      <c r="CX48" s="87">
        <v>7.6923076923076927E-2</v>
      </c>
      <c r="CY48" s="87">
        <v>7.6923076923076927E-2</v>
      </c>
      <c r="CZ48" s="87">
        <v>0</v>
      </c>
      <c r="DA48" s="87">
        <v>7.6923076923076927E-2</v>
      </c>
      <c r="DB48" s="87">
        <v>0</v>
      </c>
      <c r="DC48" s="87">
        <v>7.6923076923076927E-2</v>
      </c>
      <c r="DD48" s="87">
        <v>0.15384615384615385</v>
      </c>
      <c r="DE48" s="87">
        <v>0.23076923076923075</v>
      </c>
      <c r="DF48" s="87">
        <v>0</v>
      </c>
      <c r="DG48" s="87">
        <v>0.6</v>
      </c>
      <c r="DH48" s="87">
        <v>0.2</v>
      </c>
      <c r="DI48" s="87">
        <v>0.2</v>
      </c>
      <c r="DJ48" s="87">
        <v>0.2</v>
      </c>
      <c r="DK48" s="87">
        <v>0</v>
      </c>
      <c r="DL48" s="87">
        <v>0.2</v>
      </c>
      <c r="DM48" s="87">
        <v>0</v>
      </c>
      <c r="DN48" s="87">
        <v>0.2</v>
      </c>
      <c r="DO48" s="87">
        <v>0.4</v>
      </c>
      <c r="DP48" s="87">
        <v>0.6</v>
      </c>
      <c r="DQ48" s="86">
        <v>0</v>
      </c>
      <c r="DR48" s="87">
        <v>7.1428571428571425E-2</v>
      </c>
      <c r="DS48" s="87">
        <v>0.14285714285714285</v>
      </c>
      <c r="DT48" s="87">
        <v>0.2857142857142857</v>
      </c>
      <c r="DU48" s="87">
        <v>7.1428571428571425E-2</v>
      </c>
      <c r="DV48" s="87">
        <v>7.1428571428571425E-2</v>
      </c>
      <c r="DW48" s="87">
        <v>0</v>
      </c>
      <c r="DX48" s="87">
        <v>0</v>
      </c>
      <c r="DY48" s="87">
        <v>0</v>
      </c>
      <c r="DZ48" s="87">
        <v>0</v>
      </c>
      <c r="EA48" s="87">
        <v>0</v>
      </c>
      <c r="EB48" s="87">
        <v>0.35714285714285715</v>
      </c>
      <c r="EC48" s="87">
        <v>0</v>
      </c>
      <c r="ED48" s="87">
        <v>0.2</v>
      </c>
      <c r="EE48" s="87">
        <v>0.4</v>
      </c>
      <c r="EF48" s="87">
        <v>0.8</v>
      </c>
      <c r="EG48" s="87">
        <v>0.2</v>
      </c>
      <c r="EH48" s="87">
        <v>0.2</v>
      </c>
      <c r="EI48" s="87">
        <v>0</v>
      </c>
      <c r="EJ48" s="87">
        <v>0</v>
      </c>
      <c r="EK48" s="87">
        <v>0</v>
      </c>
      <c r="EL48" s="87">
        <v>0</v>
      </c>
      <c r="EM48" s="87">
        <v>0</v>
      </c>
      <c r="EN48" s="87">
        <v>1</v>
      </c>
      <c r="EO48" s="86">
        <v>0</v>
      </c>
      <c r="EP48" s="87">
        <v>0.1</v>
      </c>
      <c r="EQ48" s="87">
        <v>0.33333333333333331</v>
      </c>
      <c r="ER48" s="87">
        <v>0</v>
      </c>
      <c r="ES48" s="87">
        <v>0.26666666666666666</v>
      </c>
      <c r="ET48" s="87">
        <v>0</v>
      </c>
      <c r="EU48" s="87">
        <v>3.3333333333333333E-2</v>
      </c>
      <c r="EV48" s="87">
        <v>0</v>
      </c>
      <c r="EW48" s="87">
        <v>0</v>
      </c>
      <c r="EX48" s="87">
        <v>6.6666666666666666E-2</v>
      </c>
      <c r="EY48" s="87">
        <v>0.16666666666666666</v>
      </c>
      <c r="EZ48" s="87">
        <v>0</v>
      </c>
      <c r="FA48" s="87">
        <v>3.3333333333333333E-2</v>
      </c>
      <c r="FB48" s="87">
        <v>0</v>
      </c>
      <c r="FC48" s="87">
        <v>3.3333333333333333E-2</v>
      </c>
      <c r="FD48" s="87">
        <v>0.4</v>
      </c>
      <c r="FE48" s="87">
        <v>0</v>
      </c>
      <c r="FF48" s="87">
        <v>0.26666666666666666</v>
      </c>
      <c r="FG48" s="87">
        <v>0</v>
      </c>
      <c r="FH48" s="87">
        <v>3.3333333333333333E-2</v>
      </c>
      <c r="FI48" s="87">
        <v>0</v>
      </c>
      <c r="FJ48" s="87">
        <v>0</v>
      </c>
      <c r="FK48" s="87">
        <v>6.6666666666666666E-2</v>
      </c>
      <c r="FL48" s="87">
        <v>0.16666666666666666</v>
      </c>
      <c r="FM48" s="87">
        <v>0</v>
      </c>
      <c r="FN48" s="87">
        <v>3.3333333333333333E-2</v>
      </c>
      <c r="FO48" s="86">
        <v>0</v>
      </c>
      <c r="FP48" s="87">
        <v>0.25</v>
      </c>
      <c r="FQ48" s="87">
        <v>0.25</v>
      </c>
      <c r="FR48" s="87">
        <v>0.3888888888888889</v>
      </c>
      <c r="FS48" s="87">
        <v>0.1111111111111111</v>
      </c>
      <c r="FT48" s="87">
        <v>0</v>
      </c>
      <c r="FU48" s="87">
        <v>0</v>
      </c>
      <c r="FV48" s="87">
        <v>0.25</v>
      </c>
      <c r="FW48" s="87">
        <v>0.25</v>
      </c>
      <c r="FX48" s="87">
        <v>0.3888888888888889</v>
      </c>
      <c r="FY48" s="87">
        <v>0.1111111111111111</v>
      </c>
      <c r="FZ48" s="87">
        <v>0</v>
      </c>
      <c r="GA48" s="86">
        <v>0</v>
      </c>
      <c r="GB48" s="59">
        <v>2.6666666666666665E-2</v>
      </c>
      <c r="GC48" s="59">
        <v>0.04</v>
      </c>
      <c r="GD48" s="59">
        <v>2.6666666666666665E-2</v>
      </c>
      <c r="GE48" s="59">
        <v>0.27555555555555555</v>
      </c>
      <c r="GF48" s="59">
        <v>0.10888888888888888</v>
      </c>
      <c r="GG48" s="59">
        <v>0.04</v>
      </c>
      <c r="GH48" s="59">
        <v>0</v>
      </c>
      <c r="GI48" s="59">
        <v>0.2</v>
      </c>
      <c r="GJ48" s="59">
        <v>1.6666666666666666E-2</v>
      </c>
      <c r="GK48" s="59">
        <v>0.12333333333333332</v>
      </c>
      <c r="GL48" s="59">
        <v>0</v>
      </c>
      <c r="GM48" s="59">
        <v>6.9999999999999993E-2</v>
      </c>
      <c r="GN48" s="59">
        <v>0</v>
      </c>
      <c r="GO48" s="59">
        <v>7.2222222222222215E-2</v>
      </c>
      <c r="GP48" s="59">
        <v>0</v>
      </c>
      <c r="GQ48" s="96"/>
      <c r="GR48" s="89">
        <v>1</v>
      </c>
      <c r="GS48" s="95">
        <v>0</v>
      </c>
      <c r="GT48" s="87">
        <v>0</v>
      </c>
      <c r="GU48" s="87">
        <v>0</v>
      </c>
      <c r="GV48" s="87">
        <v>0</v>
      </c>
      <c r="GW48" s="87">
        <v>0</v>
      </c>
      <c r="GX48" s="87">
        <v>0</v>
      </c>
      <c r="GY48" s="87">
        <v>0</v>
      </c>
      <c r="GZ48" s="87">
        <v>0</v>
      </c>
      <c r="HA48" s="87">
        <v>0</v>
      </c>
      <c r="HB48" s="87">
        <v>0</v>
      </c>
      <c r="HC48" s="87">
        <v>0</v>
      </c>
      <c r="HD48" s="87">
        <v>0</v>
      </c>
      <c r="HE48" s="87">
        <v>2.6666666666666665E-2</v>
      </c>
      <c r="HF48" s="87">
        <v>0</v>
      </c>
      <c r="HG48" s="87">
        <v>0</v>
      </c>
      <c r="HH48" s="87">
        <v>0</v>
      </c>
      <c r="HI48" s="87">
        <v>0.28000000000000003</v>
      </c>
      <c r="HJ48" s="87">
        <v>0.14666666666666667</v>
      </c>
      <c r="HK48" s="87">
        <v>2.6666666666666665E-2</v>
      </c>
      <c r="HL48" s="87">
        <v>0.22666666666666668</v>
      </c>
      <c r="HM48" s="87">
        <v>5.333333333333333E-2</v>
      </c>
      <c r="HN48" s="87">
        <v>0.2</v>
      </c>
      <c r="HO48" s="87">
        <v>0</v>
      </c>
      <c r="HP48" s="85">
        <v>0.04</v>
      </c>
      <c r="HQ48" s="86"/>
      <c r="HR48" s="87">
        <v>0.6</v>
      </c>
      <c r="HS48" s="87">
        <v>0.2</v>
      </c>
      <c r="HT48" s="87">
        <v>0</v>
      </c>
      <c r="HU48" s="87">
        <v>0</v>
      </c>
      <c r="HV48" s="87">
        <v>1</v>
      </c>
      <c r="HW48" s="87">
        <v>0</v>
      </c>
      <c r="HX48" s="86">
        <v>0</v>
      </c>
      <c r="HY48" s="87">
        <v>0.15462962962962962</v>
      </c>
      <c r="HZ48" s="87">
        <v>6.7592592592592593E-2</v>
      </c>
      <c r="IA48" s="87">
        <v>4.7148148148148147E-2</v>
      </c>
      <c r="IB48" s="87">
        <v>5.3629629629629638E-2</v>
      </c>
      <c r="IC48" s="87">
        <v>0.18148148148148147</v>
      </c>
      <c r="ID48" s="87">
        <v>5.6148148148148141E-2</v>
      </c>
      <c r="IE48" s="87">
        <v>4.7148148148148147E-2</v>
      </c>
      <c r="IF48" s="87">
        <v>4.6814814814814816E-2</v>
      </c>
      <c r="IG48" s="87">
        <v>5.3962962962962963E-2</v>
      </c>
      <c r="IH48" s="87">
        <v>4.9666666666666665E-2</v>
      </c>
      <c r="II48" s="87">
        <v>9.4111111111111118E-2</v>
      </c>
      <c r="IJ48" s="87">
        <v>4.9666666666666665E-2</v>
      </c>
      <c r="IK48" s="87">
        <v>4.066666666666667E-2</v>
      </c>
      <c r="IL48" s="87">
        <v>4.9333333333333326E-2</v>
      </c>
      <c r="IM48" s="85">
        <v>8.0000000000000002E-3</v>
      </c>
      <c r="IN48" s="86"/>
      <c r="IO48" s="87">
        <v>0</v>
      </c>
      <c r="IP48" s="87">
        <v>0.4</v>
      </c>
      <c r="IQ48" s="87">
        <v>0.2</v>
      </c>
      <c r="IR48" s="87">
        <v>0</v>
      </c>
      <c r="IS48" s="87">
        <v>-0.6</v>
      </c>
      <c r="IT48" s="87">
        <v>0</v>
      </c>
      <c r="IU48" s="86">
        <v>0.6</v>
      </c>
      <c r="IV48" s="87">
        <v>0.2</v>
      </c>
      <c r="IW48" s="87">
        <v>0.4</v>
      </c>
      <c r="IX48" s="87">
        <v>0.2</v>
      </c>
      <c r="IY48" s="87">
        <v>-0.8</v>
      </c>
      <c r="IZ48" s="87">
        <v>-0.4</v>
      </c>
      <c r="JA48" s="87">
        <v>0.2</v>
      </c>
      <c r="JB48" s="87">
        <v>-0.2</v>
      </c>
      <c r="JC48" s="87">
        <v>-0.4</v>
      </c>
      <c r="JD48" s="87">
        <v>-0.6</v>
      </c>
      <c r="JE48" s="87">
        <v>0.2</v>
      </c>
      <c r="JF48" s="85">
        <v>0</v>
      </c>
      <c r="JG48" s="86"/>
      <c r="JH48" s="89">
        <v>6.9292929292929295E-2</v>
      </c>
      <c r="JI48" s="89">
        <v>6.9292929292929295E-2</v>
      </c>
      <c r="JJ48" s="89">
        <v>5.3030303030303039E-2</v>
      </c>
      <c r="JK48" s="89">
        <v>0.18222222222222223</v>
      </c>
      <c r="JL48" s="89">
        <v>8.0202020202020205E-2</v>
      </c>
      <c r="JM48" s="89">
        <v>7.0404040404040399E-2</v>
      </c>
      <c r="JN48" s="89">
        <v>7.8383838383838389E-2</v>
      </c>
      <c r="JO48" s="89">
        <v>0.15616161616161617</v>
      </c>
      <c r="JP48" s="89">
        <v>0.16373737373737374</v>
      </c>
      <c r="JQ48" s="89">
        <v>7.7272727272727271E-2</v>
      </c>
      <c r="JR48" s="88">
        <v>0</v>
      </c>
      <c r="JS48" s="95"/>
      <c r="JT48" s="85">
        <v>0</v>
      </c>
      <c r="JU48" s="87">
        <v>0.2</v>
      </c>
      <c r="JV48" s="87">
        <v>0.4</v>
      </c>
      <c r="JW48" s="87">
        <v>0.4</v>
      </c>
      <c r="JX48" s="87">
        <v>0.8</v>
      </c>
      <c r="JY48" s="87">
        <v>0</v>
      </c>
      <c r="JZ48" s="87">
        <v>0.2</v>
      </c>
      <c r="KA48" s="87">
        <v>0.2</v>
      </c>
      <c r="KB48" s="87">
        <v>0.6</v>
      </c>
      <c r="KC48" s="87">
        <v>0.4</v>
      </c>
      <c r="KD48" s="85">
        <v>0</v>
      </c>
      <c r="KE48" s="86"/>
      <c r="KF48" s="85">
        <v>-0.2</v>
      </c>
      <c r="KG48" s="85">
        <v>0.2</v>
      </c>
      <c r="KH48" s="85">
        <v>0.6</v>
      </c>
      <c r="KI48" s="85">
        <v>0.2</v>
      </c>
      <c r="KJ48" s="85">
        <v>-0.4</v>
      </c>
      <c r="KK48" s="85">
        <v>-0.4</v>
      </c>
      <c r="KL48" s="85">
        <v>0.2</v>
      </c>
      <c r="KM48" s="85">
        <v>0.2</v>
      </c>
      <c r="KN48" s="94">
        <v>0.6</v>
      </c>
      <c r="KO48" s="87">
        <v>0.4</v>
      </c>
      <c r="KP48" s="87">
        <v>0.6</v>
      </c>
      <c r="KQ48" s="87">
        <v>-0.2</v>
      </c>
      <c r="KR48" s="87">
        <v>0.4</v>
      </c>
      <c r="KS48" s="87">
        <v>0.8</v>
      </c>
      <c r="KT48" s="86">
        <v>0</v>
      </c>
      <c r="KU48" s="53">
        <v>0.30666666666666664</v>
      </c>
      <c r="KV48" s="53">
        <v>0.2</v>
      </c>
      <c r="KW48" s="53">
        <v>0.24000000000000002</v>
      </c>
      <c r="KX48" s="53">
        <v>0.18666666666666665</v>
      </c>
      <c r="KY48" s="53">
        <v>6.6666666666666666E-2</v>
      </c>
      <c r="KZ48" s="93">
        <v>0.30666666666666664</v>
      </c>
      <c r="LA48" s="93">
        <v>0.2</v>
      </c>
      <c r="LB48" s="93">
        <v>0.24000000000000002</v>
      </c>
      <c r="LC48" s="93">
        <v>0.18666666666666665</v>
      </c>
      <c r="LD48" s="98">
        <v>6.6666666666666666E-2</v>
      </c>
      <c r="LE48" s="89"/>
      <c r="LF48" s="93"/>
      <c r="LG48" s="87"/>
      <c r="LH48" s="87"/>
      <c r="LI48" s="87"/>
      <c r="LJ48" s="86"/>
      <c r="LK48" s="88"/>
      <c r="LL48" s="92"/>
      <c r="LM48" s="85"/>
      <c r="LN48" s="85"/>
      <c r="LO48" s="85"/>
      <c r="LP48" s="86"/>
      <c r="LQ48" s="87">
        <v>0</v>
      </c>
      <c r="LR48" s="87">
        <v>0</v>
      </c>
      <c r="LS48" s="87">
        <v>0</v>
      </c>
      <c r="LT48" s="87">
        <v>0</v>
      </c>
      <c r="LU48" s="87">
        <v>0</v>
      </c>
      <c r="LV48" s="87">
        <v>0</v>
      </c>
      <c r="LW48" s="87">
        <v>0</v>
      </c>
      <c r="LX48" s="85">
        <v>0</v>
      </c>
      <c r="LY48" s="85"/>
      <c r="LZ48" s="86"/>
      <c r="MA48" s="87">
        <v>0.33329999999999999</v>
      </c>
      <c r="MB48" s="87">
        <v>0.33329999999999999</v>
      </c>
      <c r="MC48" s="87">
        <v>0.33329999999999999</v>
      </c>
      <c r="MD48" s="87">
        <v>0.33329999999999999</v>
      </c>
      <c r="ME48" s="87">
        <v>0</v>
      </c>
      <c r="MF48" s="87">
        <v>0.33329999999999999</v>
      </c>
      <c r="MG48" s="87">
        <v>0</v>
      </c>
      <c r="MH48" s="85">
        <v>0</v>
      </c>
      <c r="MI48" s="86"/>
      <c r="MJ48" s="89">
        <v>0</v>
      </c>
      <c r="MK48" s="89">
        <v>0</v>
      </c>
      <c r="ML48" s="89">
        <v>1</v>
      </c>
      <c r="MM48" s="89">
        <v>0</v>
      </c>
      <c r="MN48" s="89">
        <v>0</v>
      </c>
      <c r="MO48" s="95"/>
      <c r="MP48" s="87">
        <v>0</v>
      </c>
      <c r="MQ48" s="87">
        <v>0</v>
      </c>
      <c r="MR48" s="87">
        <v>1</v>
      </c>
      <c r="MS48" s="87">
        <v>0</v>
      </c>
      <c r="MT48" s="85">
        <v>0</v>
      </c>
      <c r="MU48" s="86"/>
      <c r="MV48" s="87">
        <v>0</v>
      </c>
      <c r="MW48" s="87">
        <v>0</v>
      </c>
      <c r="MX48" s="87">
        <v>0</v>
      </c>
      <c r="MY48" s="87">
        <v>0</v>
      </c>
      <c r="MZ48" s="87">
        <v>0</v>
      </c>
      <c r="NA48" s="87">
        <v>0</v>
      </c>
      <c r="NB48" s="87">
        <v>0</v>
      </c>
      <c r="NC48" s="85">
        <v>0</v>
      </c>
      <c r="ND48" s="86"/>
      <c r="NE48" s="85">
        <v>0</v>
      </c>
      <c r="NF48" s="87">
        <v>0</v>
      </c>
      <c r="NG48" s="87">
        <v>0</v>
      </c>
      <c r="NH48" s="87">
        <v>0</v>
      </c>
      <c r="NI48" s="87">
        <v>0</v>
      </c>
      <c r="NJ48" s="87">
        <v>0</v>
      </c>
      <c r="NK48" s="87">
        <v>0</v>
      </c>
      <c r="NL48" s="85">
        <v>0</v>
      </c>
      <c r="NM48" s="86"/>
      <c r="NN48" s="89"/>
      <c r="NO48" s="89"/>
      <c r="NP48" s="89"/>
      <c r="NQ48" s="89"/>
      <c r="NR48" s="89"/>
      <c r="NS48" s="95"/>
      <c r="NT48" s="87"/>
      <c r="NU48" s="87"/>
      <c r="NV48" s="87"/>
      <c r="NW48" s="87"/>
      <c r="NX48" s="85"/>
      <c r="NY48" s="86"/>
      <c r="NZ48" s="87"/>
      <c r="OA48" s="87"/>
      <c r="OB48" s="87"/>
      <c r="OC48" s="87"/>
      <c r="OD48" s="87"/>
      <c r="OE48" s="87"/>
      <c r="OF48" s="87"/>
      <c r="OG48" s="85"/>
      <c r="OH48" s="86"/>
      <c r="OI48" s="85"/>
      <c r="OJ48" s="87"/>
      <c r="OK48" s="87"/>
      <c r="OL48" s="87"/>
      <c r="OM48" s="87"/>
      <c r="ON48" s="87"/>
      <c r="OO48" s="87"/>
      <c r="OP48" s="85"/>
      <c r="OQ48" s="86"/>
      <c r="OR48" s="89"/>
      <c r="OS48" s="89"/>
      <c r="OT48" s="89"/>
      <c r="OU48" s="89"/>
      <c r="OV48" s="88"/>
      <c r="OW48" s="95"/>
      <c r="OX48" s="87"/>
      <c r="OY48" s="87"/>
      <c r="OZ48" s="87"/>
      <c r="PA48" s="87"/>
      <c r="PB48" s="85"/>
      <c r="PC48" s="86"/>
      <c r="PD48" s="87"/>
      <c r="PE48" s="87"/>
      <c r="PF48" s="87"/>
      <c r="PG48" s="87"/>
      <c r="PH48" s="87"/>
      <c r="PI48" s="87"/>
      <c r="PJ48" s="87"/>
      <c r="PK48" s="85"/>
      <c r="PL48" s="86"/>
      <c r="PM48" s="85"/>
      <c r="PN48" s="87"/>
      <c r="PO48" s="87"/>
      <c r="PP48" s="87"/>
      <c r="PQ48" s="87"/>
      <c r="PR48" s="87"/>
      <c r="PS48" s="87"/>
      <c r="PT48" s="85"/>
      <c r="PU48" s="86"/>
      <c r="PV48" s="87">
        <v>0.33333333333333331</v>
      </c>
      <c r="PW48" s="87">
        <v>3.3333333333333333E-2</v>
      </c>
      <c r="PX48" s="87">
        <v>0.16666666666666669</v>
      </c>
      <c r="PY48" s="87">
        <v>0.2</v>
      </c>
      <c r="PZ48" s="87">
        <v>0</v>
      </c>
      <c r="QA48" s="87">
        <v>6.6666666666666666E-2</v>
      </c>
      <c r="QB48" s="87">
        <v>0.1</v>
      </c>
      <c r="QC48" s="85">
        <v>0.1</v>
      </c>
      <c r="QD48" s="86"/>
      <c r="QE48" s="85">
        <v>0</v>
      </c>
      <c r="QF48" s="87">
        <v>3.3333333333333333E-2</v>
      </c>
      <c r="QG48" s="87">
        <v>0.2</v>
      </c>
      <c r="QH48" s="87">
        <v>0.13333333333333333</v>
      </c>
      <c r="QI48" s="87">
        <v>0.26666666666666666</v>
      </c>
      <c r="QJ48" s="87">
        <v>6.6666666666666666E-2</v>
      </c>
      <c r="QK48" s="87">
        <v>0.23333333333333334</v>
      </c>
      <c r="QL48" s="85">
        <v>6.6666666666666666E-2</v>
      </c>
      <c r="QM48" s="86"/>
      <c r="QN48" s="87">
        <v>0.23333333333333334</v>
      </c>
      <c r="QO48" s="87">
        <v>0.33333333333333337</v>
      </c>
      <c r="QP48" s="87">
        <v>0.23333333333333334</v>
      </c>
      <c r="QQ48" s="87">
        <v>0</v>
      </c>
      <c r="QR48" s="87">
        <v>3.3333333333333333E-2</v>
      </c>
      <c r="QS48" s="87">
        <v>0.16666666666666669</v>
      </c>
      <c r="QT48" s="87">
        <v>0</v>
      </c>
      <c r="QU48" s="85">
        <v>0</v>
      </c>
      <c r="QV48" s="17"/>
      <c r="QW48" s="49">
        <v>10.8</v>
      </c>
      <c r="QX48" s="19">
        <v>5.4</v>
      </c>
      <c r="QY48" s="19">
        <v>0.25</v>
      </c>
      <c r="QZ48" s="17">
        <v>2.6</v>
      </c>
      <c r="RA48" s="49">
        <v>2.5</v>
      </c>
      <c r="RB48" s="19">
        <v>1.5</v>
      </c>
      <c r="RC48" s="19">
        <v>0.25</v>
      </c>
      <c r="RD48" s="17">
        <v>2.4</v>
      </c>
      <c r="RE48" s="49">
        <v>4791</v>
      </c>
      <c r="RF48" s="19">
        <v>276.39999999999998</v>
      </c>
      <c r="RG48" s="19">
        <v>344.25</v>
      </c>
      <c r="RH48" s="17">
        <v>927.2</v>
      </c>
      <c r="RI48" s="49">
        <v>5.5</v>
      </c>
      <c r="RJ48" s="28">
        <v>12.25</v>
      </c>
      <c r="RK48" s="19">
        <v>3.125</v>
      </c>
      <c r="RL48" s="17">
        <v>9.75</v>
      </c>
      <c r="RM48" s="363">
        <v>31.8</v>
      </c>
    </row>
    <row r="49" spans="1:481" x14ac:dyDescent="0.25">
      <c r="A49" s="91">
        <v>43709</v>
      </c>
      <c r="B49" s="34">
        <v>1</v>
      </c>
      <c r="C49" s="35">
        <v>0</v>
      </c>
      <c r="D49" s="34">
        <v>0.4</v>
      </c>
      <c r="E49" s="36">
        <v>0.3</v>
      </c>
      <c r="F49" s="36">
        <v>0.1</v>
      </c>
      <c r="G49" s="35">
        <v>0.20000000000000004</v>
      </c>
      <c r="H49" s="36">
        <v>0.75</v>
      </c>
      <c r="I49" s="36">
        <v>0</v>
      </c>
      <c r="J49" s="36">
        <v>0</v>
      </c>
      <c r="K49" s="36">
        <v>0.25</v>
      </c>
      <c r="L49" s="36">
        <v>0.75</v>
      </c>
      <c r="M49" s="36">
        <v>0</v>
      </c>
      <c r="N49" s="36">
        <v>0</v>
      </c>
      <c r="O49" s="36">
        <v>0.25</v>
      </c>
      <c r="P49" s="36">
        <v>1</v>
      </c>
      <c r="Q49" s="36">
        <v>0</v>
      </c>
      <c r="R49" s="36">
        <v>0</v>
      </c>
      <c r="S49" s="36">
        <v>0</v>
      </c>
      <c r="T49" s="36">
        <v>0.66666666666666652</v>
      </c>
      <c r="U49" s="36">
        <v>0</v>
      </c>
      <c r="V49" s="36">
        <v>0</v>
      </c>
      <c r="W49" s="36">
        <v>0.33333333333333326</v>
      </c>
      <c r="X49" s="34">
        <v>-0.4</v>
      </c>
      <c r="Y49" s="36">
        <v>-0.4</v>
      </c>
      <c r="Z49" s="36">
        <v>-0.4</v>
      </c>
      <c r="AA49" s="36">
        <v>-0.4</v>
      </c>
      <c r="AB49" s="49"/>
      <c r="AC49" s="36"/>
      <c r="AD49" s="36"/>
      <c r="AE49" s="36"/>
      <c r="AF49" s="36"/>
      <c r="AG49" s="36"/>
      <c r="AH49" s="36"/>
      <c r="AI49" s="36"/>
      <c r="AJ49" s="36"/>
      <c r="AK49" s="36"/>
      <c r="AL49" s="36"/>
      <c r="AM49" s="19"/>
      <c r="AN49" s="36"/>
      <c r="AO49" s="36"/>
      <c r="AP49" s="36"/>
      <c r="AQ49" s="36"/>
      <c r="AR49" s="36"/>
      <c r="AS49" s="36"/>
      <c r="AT49" s="36"/>
      <c r="AU49" s="36"/>
      <c r="AV49" s="36"/>
      <c r="AW49" s="35"/>
      <c r="AX49" s="49">
        <v>0.125</v>
      </c>
      <c r="AY49" s="36">
        <v>0.25</v>
      </c>
      <c r="AZ49" s="36">
        <v>0.125</v>
      </c>
      <c r="BA49" s="36">
        <v>0</v>
      </c>
      <c r="BB49" s="36">
        <v>0</v>
      </c>
      <c r="BC49" s="36">
        <v>0</v>
      </c>
      <c r="BD49" s="36">
        <v>0.125</v>
      </c>
      <c r="BE49" s="36">
        <v>0</v>
      </c>
      <c r="BF49" s="36">
        <v>0</v>
      </c>
      <c r="BG49" s="36">
        <v>0</v>
      </c>
      <c r="BH49" s="36">
        <v>0.375</v>
      </c>
      <c r="BI49" s="36">
        <v>0</v>
      </c>
      <c r="BJ49" s="19">
        <v>0.25</v>
      </c>
      <c r="BK49" s="19">
        <v>0.5</v>
      </c>
      <c r="BL49" s="19">
        <v>0.25</v>
      </c>
      <c r="BM49" s="85">
        <v>0</v>
      </c>
      <c r="BN49" s="85">
        <v>0</v>
      </c>
      <c r="BO49" s="85">
        <v>0</v>
      </c>
      <c r="BP49" s="19">
        <v>0.25</v>
      </c>
      <c r="BQ49" s="85">
        <v>0</v>
      </c>
      <c r="BR49" s="85">
        <v>0</v>
      </c>
      <c r="BS49" s="85">
        <v>0</v>
      </c>
      <c r="BT49" s="19">
        <v>0.75</v>
      </c>
      <c r="BU49" s="85">
        <v>0</v>
      </c>
      <c r="BV49" s="90">
        <v>1</v>
      </c>
      <c r="BW49" s="86">
        <v>0</v>
      </c>
      <c r="BX49" s="37">
        <v>0.4</v>
      </c>
      <c r="BY49" s="37">
        <v>0.3</v>
      </c>
      <c r="BZ49" s="37">
        <v>0.1</v>
      </c>
      <c r="CA49" s="35">
        <v>0.20000000000000004</v>
      </c>
      <c r="CB49" s="19">
        <v>0.75</v>
      </c>
      <c r="CC49" s="19">
        <v>0</v>
      </c>
      <c r="CD49" s="19">
        <v>0</v>
      </c>
      <c r="CE49" s="19">
        <v>0.25</v>
      </c>
      <c r="CF49" s="19">
        <v>0.75</v>
      </c>
      <c r="CG49" s="19">
        <v>0</v>
      </c>
      <c r="CH49" s="19">
        <v>0</v>
      </c>
      <c r="CI49" s="19">
        <v>0.25</v>
      </c>
      <c r="CJ49" s="19">
        <v>1</v>
      </c>
      <c r="CK49" s="19">
        <v>0</v>
      </c>
      <c r="CL49" s="19">
        <v>0</v>
      </c>
      <c r="CM49" s="19">
        <v>0</v>
      </c>
      <c r="CN49" s="19">
        <v>0.66666666666666652</v>
      </c>
      <c r="CO49" s="19">
        <v>0</v>
      </c>
      <c r="CP49" s="19">
        <v>0</v>
      </c>
      <c r="CQ49" s="17">
        <v>0.33333333333333326</v>
      </c>
      <c r="CR49" s="37">
        <v>-0.2</v>
      </c>
      <c r="CS49" s="37">
        <v>-0.8</v>
      </c>
      <c r="CT49" s="37">
        <v>-0.4</v>
      </c>
      <c r="CU49" s="35">
        <v>-0.6</v>
      </c>
      <c r="CV49" s="49">
        <v>0.25</v>
      </c>
      <c r="CW49" s="36">
        <v>0</v>
      </c>
      <c r="CX49" s="36">
        <v>8.3333333333333315E-2</v>
      </c>
      <c r="CY49" s="36">
        <v>0.16666666666666663</v>
      </c>
      <c r="CZ49" s="36">
        <v>0</v>
      </c>
      <c r="DA49" s="36">
        <v>8.3333333333333315E-2</v>
      </c>
      <c r="DB49" s="36">
        <v>0</v>
      </c>
      <c r="DC49" s="36">
        <v>0</v>
      </c>
      <c r="DD49" s="36">
        <v>0.25</v>
      </c>
      <c r="DE49" s="36">
        <v>0.16666666666666663</v>
      </c>
      <c r="DF49" s="36">
        <v>0</v>
      </c>
      <c r="DG49" s="19">
        <v>0.6</v>
      </c>
      <c r="DH49" s="36">
        <v>0</v>
      </c>
      <c r="DI49" s="36">
        <v>0.2</v>
      </c>
      <c r="DJ49" s="36">
        <v>0.4</v>
      </c>
      <c r="DK49" s="36">
        <v>0</v>
      </c>
      <c r="DL49" s="36">
        <v>0.2</v>
      </c>
      <c r="DM49" s="36">
        <v>0</v>
      </c>
      <c r="DN49" s="36">
        <v>0</v>
      </c>
      <c r="DO49" s="36">
        <v>0.6</v>
      </c>
      <c r="DP49" s="36">
        <v>0.4</v>
      </c>
      <c r="DQ49" s="35">
        <v>0</v>
      </c>
      <c r="DR49" s="87">
        <v>0.1111111111111111</v>
      </c>
      <c r="DS49" s="36">
        <v>0.33333333333333326</v>
      </c>
      <c r="DT49" s="36">
        <v>0</v>
      </c>
      <c r="DU49" s="36">
        <v>0</v>
      </c>
      <c r="DV49" s="36">
        <v>0</v>
      </c>
      <c r="DW49" s="36">
        <v>0</v>
      </c>
      <c r="DX49" s="36">
        <v>0.1111111111111111</v>
      </c>
      <c r="DY49" s="36">
        <v>0</v>
      </c>
      <c r="DZ49" s="36">
        <v>0</v>
      </c>
      <c r="EA49" s="36">
        <v>0</v>
      </c>
      <c r="EB49" s="36">
        <v>0.44444444444444442</v>
      </c>
      <c r="EC49" s="36">
        <v>0</v>
      </c>
      <c r="ED49" s="19">
        <v>0.2</v>
      </c>
      <c r="EE49" s="36">
        <v>0.6</v>
      </c>
      <c r="EF49" s="36">
        <v>0</v>
      </c>
      <c r="EG49" s="36">
        <v>0</v>
      </c>
      <c r="EH49" s="36">
        <v>0</v>
      </c>
      <c r="EI49" s="36">
        <v>0</v>
      </c>
      <c r="EJ49" s="36">
        <v>0.2</v>
      </c>
      <c r="EK49" s="36">
        <v>0</v>
      </c>
      <c r="EL49" s="36">
        <v>0</v>
      </c>
      <c r="EM49" s="36">
        <v>0</v>
      </c>
      <c r="EN49" s="36">
        <v>0.8</v>
      </c>
      <c r="EO49" s="35">
        <v>0</v>
      </c>
      <c r="EP49" s="16">
        <v>8.3333333333333329E-2</v>
      </c>
      <c r="EQ49" s="16">
        <v>0.5</v>
      </c>
      <c r="ER49" s="16">
        <v>8.3333333333333329E-2</v>
      </c>
      <c r="ES49" s="16">
        <v>0.16666666666666666</v>
      </c>
      <c r="ET49" s="16">
        <v>0</v>
      </c>
      <c r="EU49" s="16">
        <v>0</v>
      </c>
      <c r="EV49" s="16">
        <v>0</v>
      </c>
      <c r="EW49" s="16">
        <v>0</v>
      </c>
      <c r="EX49" s="16">
        <v>0</v>
      </c>
      <c r="EY49" s="16">
        <v>0.16666666666666666</v>
      </c>
      <c r="EZ49" s="16">
        <v>0</v>
      </c>
      <c r="FA49" s="16">
        <v>0</v>
      </c>
      <c r="FB49" s="16">
        <v>0</v>
      </c>
      <c r="FC49" s="16">
        <v>8.3333333333333329E-2</v>
      </c>
      <c r="FD49" s="36">
        <v>0.5</v>
      </c>
      <c r="FE49" s="36">
        <v>8.3333333333333329E-2</v>
      </c>
      <c r="FF49" s="36">
        <v>0.16666666666666666</v>
      </c>
      <c r="FG49" s="36">
        <v>0</v>
      </c>
      <c r="FH49" s="36">
        <v>0</v>
      </c>
      <c r="FI49" s="36">
        <v>0</v>
      </c>
      <c r="FJ49" s="36">
        <v>0</v>
      </c>
      <c r="FK49" s="36">
        <v>0</v>
      </c>
      <c r="FL49" s="36">
        <v>0.16666666666666666</v>
      </c>
      <c r="FM49" s="36">
        <v>0</v>
      </c>
      <c r="FN49" s="36">
        <v>0</v>
      </c>
      <c r="FO49" s="35">
        <v>0</v>
      </c>
      <c r="FP49" s="16">
        <v>0.37499999999999994</v>
      </c>
      <c r="FQ49" s="16">
        <v>0.23214285714285715</v>
      </c>
      <c r="FR49" s="16">
        <v>0.3214285714285714</v>
      </c>
      <c r="FS49" s="16">
        <v>7.1428571428571425E-2</v>
      </c>
      <c r="FT49" s="16">
        <v>0</v>
      </c>
      <c r="FU49" s="19">
        <v>0</v>
      </c>
      <c r="FV49" s="16">
        <v>0.37499999999999994</v>
      </c>
      <c r="FW49" s="36">
        <v>0.23214285714285715</v>
      </c>
      <c r="FX49" s="36">
        <v>0.3214285714285714</v>
      </c>
      <c r="FY49" s="36">
        <v>7.1428571428571425E-2</v>
      </c>
      <c r="FZ49" s="36">
        <v>0</v>
      </c>
      <c r="GA49" s="35">
        <v>0</v>
      </c>
      <c r="GB49" s="59">
        <v>1.6666666666666666E-2</v>
      </c>
      <c r="GC49" s="59">
        <v>0</v>
      </c>
      <c r="GD49" s="59">
        <v>0</v>
      </c>
      <c r="GE49" s="59">
        <v>0.33333333333333331</v>
      </c>
      <c r="GF49" s="59">
        <v>0.13333333333333333</v>
      </c>
      <c r="GG49" s="59">
        <v>0</v>
      </c>
      <c r="GH49" s="59">
        <v>0</v>
      </c>
      <c r="GI49" s="59">
        <v>0.2</v>
      </c>
      <c r="GJ49" s="59">
        <v>1.6666666666666666E-2</v>
      </c>
      <c r="GK49" s="59">
        <v>0.15000000000000002</v>
      </c>
      <c r="GL49" s="59">
        <v>0</v>
      </c>
      <c r="GM49" s="59">
        <v>0.05</v>
      </c>
      <c r="GN49" s="59">
        <v>0</v>
      </c>
      <c r="GO49" s="59">
        <v>0.1</v>
      </c>
      <c r="GP49" s="59">
        <v>0</v>
      </c>
      <c r="GQ49" s="96"/>
      <c r="GR49" s="89">
        <v>1</v>
      </c>
      <c r="GS49" s="95">
        <v>0</v>
      </c>
      <c r="GT49" s="87">
        <v>0</v>
      </c>
      <c r="GU49" s="87">
        <v>0</v>
      </c>
      <c r="GV49" s="87">
        <v>0</v>
      </c>
      <c r="GW49" s="87">
        <v>0</v>
      </c>
      <c r="GX49" s="87">
        <v>0</v>
      </c>
      <c r="GY49" s="87">
        <v>0</v>
      </c>
      <c r="GZ49" s="87">
        <v>0</v>
      </c>
      <c r="HA49" s="87">
        <v>0</v>
      </c>
      <c r="HB49" s="16">
        <v>0</v>
      </c>
      <c r="HC49" s="16">
        <v>0</v>
      </c>
      <c r="HD49" s="16">
        <v>0</v>
      </c>
      <c r="HE49" s="16">
        <v>1.6666666666666666E-2</v>
      </c>
      <c r="HF49" s="16">
        <v>0</v>
      </c>
      <c r="HG49" s="19">
        <v>0</v>
      </c>
      <c r="HH49" s="16">
        <v>0</v>
      </c>
      <c r="HI49" s="36">
        <v>0.31666666666666665</v>
      </c>
      <c r="HJ49" s="36">
        <v>0.21666666666666667</v>
      </c>
      <c r="HK49" s="36">
        <v>1.6666666666666666E-2</v>
      </c>
      <c r="HL49" s="36">
        <v>0.21666666666666667</v>
      </c>
      <c r="HM49" s="36">
        <v>0.05</v>
      </c>
      <c r="HN49" s="36">
        <v>0.16666666666666666</v>
      </c>
      <c r="HO49" s="36">
        <v>0</v>
      </c>
      <c r="HP49" s="36">
        <v>0</v>
      </c>
      <c r="HQ49" s="35"/>
      <c r="HR49" s="16">
        <v>0.75</v>
      </c>
      <c r="HS49" s="16">
        <v>0</v>
      </c>
      <c r="HT49" s="16">
        <v>0</v>
      </c>
      <c r="HU49" s="16">
        <v>0</v>
      </c>
      <c r="HV49" s="16">
        <v>1</v>
      </c>
      <c r="HW49" s="19">
        <v>0</v>
      </c>
      <c r="HX49" s="17">
        <v>0</v>
      </c>
      <c r="HY49" s="16">
        <v>0.13903508771929823</v>
      </c>
      <c r="HZ49" s="16">
        <v>5.3869969040247677E-2</v>
      </c>
      <c r="IA49" s="16">
        <v>8.0010893246187348E-2</v>
      </c>
      <c r="IB49" s="16">
        <v>5.3869969040247677E-2</v>
      </c>
      <c r="IC49" s="16">
        <v>0.13903508771929823</v>
      </c>
      <c r="ID49" s="19">
        <v>5.0108932461873645E-2</v>
      </c>
      <c r="IE49" s="16">
        <v>5.3869969040247677E-2</v>
      </c>
      <c r="IF49" s="36">
        <v>4.9329205366357078E-2</v>
      </c>
      <c r="IG49" s="36">
        <v>5.1599587203302377E-2</v>
      </c>
      <c r="IH49" s="36">
        <v>7.1023965141612203E-2</v>
      </c>
      <c r="II49" s="36">
        <v>8.1501547987616094E-2</v>
      </c>
      <c r="IJ49" s="36">
        <v>5.7699805068226126E-2</v>
      </c>
      <c r="IK49" s="36">
        <v>5.5429423231280819E-2</v>
      </c>
      <c r="IL49" s="36">
        <v>6.3616557734204798E-2</v>
      </c>
      <c r="IM49" s="36">
        <v>0</v>
      </c>
      <c r="IN49" s="35"/>
      <c r="IO49" s="16">
        <v>0.6</v>
      </c>
      <c r="IP49" s="16">
        <v>0.4</v>
      </c>
      <c r="IQ49" s="16">
        <v>0.4</v>
      </c>
      <c r="IR49" s="16">
        <v>-0.2</v>
      </c>
      <c r="IS49" s="19">
        <v>-0.8</v>
      </c>
      <c r="IT49" s="19">
        <v>-0.4</v>
      </c>
      <c r="IU49" s="17">
        <v>0</v>
      </c>
      <c r="IV49" s="16">
        <v>0.25</v>
      </c>
      <c r="IW49" s="16">
        <v>0.5</v>
      </c>
      <c r="IX49" s="16">
        <v>0.5</v>
      </c>
      <c r="IY49" s="16">
        <v>-0.75</v>
      </c>
      <c r="IZ49" s="16">
        <v>-0.5</v>
      </c>
      <c r="JA49" s="16">
        <v>0.25</v>
      </c>
      <c r="JB49" s="16">
        <v>0</v>
      </c>
      <c r="JC49" s="19">
        <v>-0.5</v>
      </c>
      <c r="JD49" s="16">
        <v>-0.5</v>
      </c>
      <c r="JE49" s="16">
        <v>0.75</v>
      </c>
      <c r="JF49" s="19">
        <v>0</v>
      </c>
      <c r="JG49" s="17"/>
      <c r="JH49" s="38">
        <v>5.6862745098039215E-2</v>
      </c>
      <c r="JI49" s="38">
        <v>5.6862745098039215E-2</v>
      </c>
      <c r="JJ49" s="38">
        <v>5.6862745098039215E-2</v>
      </c>
      <c r="JK49" s="38">
        <v>0.21666666666666667</v>
      </c>
      <c r="JL49" s="38">
        <v>0.14642857142857141</v>
      </c>
      <c r="JM49" s="38">
        <v>5.6862745098039215E-2</v>
      </c>
      <c r="JN49" s="38">
        <v>0.10308123249299719</v>
      </c>
      <c r="JO49" s="46">
        <v>0.13998599439775911</v>
      </c>
      <c r="JP49" s="38">
        <v>9.285714285714286E-2</v>
      </c>
      <c r="JQ49" s="38">
        <v>7.3529411764705885E-2</v>
      </c>
      <c r="JR49" s="46">
        <v>0</v>
      </c>
      <c r="JS49" s="40"/>
      <c r="JT49" s="19">
        <v>0</v>
      </c>
      <c r="JU49" s="16">
        <v>0.25</v>
      </c>
      <c r="JV49" s="16">
        <v>0.25</v>
      </c>
      <c r="JW49" s="16">
        <v>0.5</v>
      </c>
      <c r="JX49" s="16">
        <v>1</v>
      </c>
      <c r="JY49" s="16">
        <v>0</v>
      </c>
      <c r="JZ49" s="16">
        <v>0.25</v>
      </c>
      <c r="KA49" s="19">
        <v>0.25</v>
      </c>
      <c r="KB49" s="16">
        <v>0.5</v>
      </c>
      <c r="KC49" s="16">
        <v>0.25</v>
      </c>
      <c r="KD49" s="19">
        <v>0</v>
      </c>
      <c r="KE49" s="17"/>
      <c r="KF49" s="19">
        <v>-0.5</v>
      </c>
      <c r="KG49" s="19">
        <v>-0.5</v>
      </c>
      <c r="KH49" s="19">
        <v>0</v>
      </c>
      <c r="KI49" s="19">
        <v>0.5</v>
      </c>
      <c r="KJ49" s="88">
        <v>0</v>
      </c>
      <c r="KK49" s="88">
        <v>0</v>
      </c>
      <c r="KL49" s="88">
        <v>0</v>
      </c>
      <c r="KM49" s="88">
        <v>0</v>
      </c>
      <c r="KN49" s="49">
        <v>0.8</v>
      </c>
      <c r="KO49" s="16">
        <v>0.2</v>
      </c>
      <c r="KP49" s="16">
        <v>0.2</v>
      </c>
      <c r="KQ49" s="16">
        <v>0.2</v>
      </c>
      <c r="KR49" s="16">
        <v>0</v>
      </c>
      <c r="KS49" s="19">
        <v>-0.2</v>
      </c>
      <c r="KT49" s="19">
        <v>0.4</v>
      </c>
      <c r="KU49" s="53">
        <v>0.33928571428571425</v>
      </c>
      <c r="KV49" s="53">
        <v>0.16071428571428573</v>
      </c>
      <c r="KW49" s="53">
        <v>0.30357142857142855</v>
      </c>
      <c r="KX49" s="53">
        <v>0.19642857142857145</v>
      </c>
      <c r="KY49" s="53">
        <v>0</v>
      </c>
      <c r="KZ49" s="93">
        <v>0.33928571428571425</v>
      </c>
      <c r="LA49" s="93">
        <v>0.16071428571428573</v>
      </c>
      <c r="LB49" s="93">
        <v>0.30357142857142855</v>
      </c>
      <c r="LC49" s="93">
        <v>0.19642857142857145</v>
      </c>
      <c r="LD49" s="98">
        <v>0</v>
      </c>
      <c r="LE49" s="37">
        <v>0</v>
      </c>
      <c r="LF49" s="37">
        <v>0</v>
      </c>
      <c r="LG49" s="37">
        <v>1</v>
      </c>
      <c r="LH49" s="37">
        <v>0</v>
      </c>
      <c r="LI49" s="37">
        <v>0</v>
      </c>
      <c r="LJ49" s="35"/>
      <c r="LK49" s="37">
        <v>0</v>
      </c>
      <c r="LL49" s="37">
        <v>0</v>
      </c>
      <c r="LM49" s="37">
        <v>0.5</v>
      </c>
      <c r="LN49" s="37">
        <v>0.25</v>
      </c>
      <c r="LO49" s="36">
        <v>0.25</v>
      </c>
      <c r="LP49" s="35"/>
      <c r="LQ49" s="87">
        <v>0</v>
      </c>
      <c r="LR49" s="87">
        <v>0</v>
      </c>
      <c r="LS49" s="87">
        <v>0</v>
      </c>
      <c r="LT49" s="87">
        <v>0</v>
      </c>
      <c r="LU49" s="87">
        <v>0</v>
      </c>
      <c r="LV49" s="87">
        <v>0</v>
      </c>
      <c r="LW49" s="87">
        <v>0</v>
      </c>
      <c r="LX49" s="85">
        <v>0</v>
      </c>
      <c r="LY49" s="85"/>
      <c r="LZ49" s="86"/>
      <c r="MA49" s="87">
        <v>0</v>
      </c>
      <c r="MB49" s="87">
        <v>0</v>
      </c>
      <c r="MC49" s="87">
        <v>0</v>
      </c>
      <c r="MD49" s="87">
        <v>0</v>
      </c>
      <c r="ME49" s="87">
        <v>0</v>
      </c>
      <c r="MF49" s="87">
        <v>0</v>
      </c>
      <c r="MG49" s="87">
        <v>0</v>
      </c>
      <c r="MH49" s="85">
        <v>0</v>
      </c>
      <c r="MI49" s="86"/>
      <c r="MJ49" s="37">
        <v>0</v>
      </c>
      <c r="MK49" s="37">
        <v>0</v>
      </c>
      <c r="ML49" s="37">
        <v>1</v>
      </c>
      <c r="MM49" s="37">
        <v>0</v>
      </c>
      <c r="MN49" s="37">
        <v>0</v>
      </c>
      <c r="MO49" s="35"/>
      <c r="MP49" s="37">
        <v>0</v>
      </c>
      <c r="MQ49" s="37">
        <v>0</v>
      </c>
      <c r="MR49" s="37">
        <v>0.75</v>
      </c>
      <c r="MS49" s="37">
        <v>0.25</v>
      </c>
      <c r="MT49" s="36">
        <v>0</v>
      </c>
      <c r="MU49" s="35"/>
      <c r="MV49" s="37">
        <v>0</v>
      </c>
      <c r="MW49" s="37">
        <v>0</v>
      </c>
      <c r="MX49" s="37">
        <v>0</v>
      </c>
      <c r="MY49" s="37">
        <v>0</v>
      </c>
      <c r="MZ49" s="36">
        <v>0</v>
      </c>
      <c r="NA49" s="37">
        <v>0</v>
      </c>
      <c r="NB49" s="37">
        <v>0</v>
      </c>
      <c r="NC49" s="36">
        <v>0</v>
      </c>
      <c r="ND49" s="35"/>
      <c r="NE49" s="85">
        <v>0</v>
      </c>
      <c r="NF49" s="87">
        <v>0</v>
      </c>
      <c r="NG49" s="87">
        <v>0</v>
      </c>
      <c r="NH49" s="87">
        <v>0</v>
      </c>
      <c r="NI49" s="87">
        <v>0</v>
      </c>
      <c r="NJ49" s="87">
        <v>0</v>
      </c>
      <c r="NK49" s="87">
        <v>0</v>
      </c>
      <c r="NL49" s="85">
        <v>0</v>
      </c>
      <c r="NM49" s="86"/>
      <c r="NN49" s="37"/>
      <c r="NO49" s="37"/>
      <c r="NP49" s="37"/>
      <c r="NQ49" s="37"/>
      <c r="NR49" s="37"/>
      <c r="NS49" s="35"/>
      <c r="NT49" s="37"/>
      <c r="NU49" s="37"/>
      <c r="NV49" s="37"/>
      <c r="NW49" s="37"/>
      <c r="NX49" s="36"/>
      <c r="NY49" s="35"/>
      <c r="NZ49" s="37"/>
      <c r="OA49" s="37"/>
      <c r="OB49" s="37"/>
      <c r="OC49" s="37"/>
      <c r="OD49" s="36"/>
      <c r="OE49" s="37"/>
      <c r="OF49" s="37"/>
      <c r="OG49" s="36"/>
      <c r="OH49" s="35"/>
      <c r="OI49" s="85"/>
      <c r="OJ49" s="87"/>
      <c r="OK49" s="87"/>
      <c r="OL49" s="87"/>
      <c r="OM49" s="87"/>
      <c r="ON49" s="87"/>
      <c r="OO49" s="87"/>
      <c r="OP49" s="85"/>
      <c r="OQ49" s="86"/>
      <c r="OR49" s="37"/>
      <c r="OS49" s="37"/>
      <c r="OT49" s="37"/>
      <c r="OU49" s="37"/>
      <c r="OV49" s="36"/>
      <c r="OW49" s="35"/>
      <c r="OX49" s="37"/>
      <c r="OY49" s="37"/>
      <c r="OZ49" s="37"/>
      <c r="PA49" s="37"/>
      <c r="PB49" s="36"/>
      <c r="PC49" s="35"/>
      <c r="PD49" s="37"/>
      <c r="PE49" s="37"/>
      <c r="PF49" s="37"/>
      <c r="PG49" s="37"/>
      <c r="PH49" s="36"/>
      <c r="PI49" s="37"/>
      <c r="PJ49" s="37"/>
      <c r="PK49" s="36"/>
      <c r="PL49" s="35"/>
      <c r="PM49" s="85"/>
      <c r="PN49" s="87"/>
      <c r="PO49" s="87"/>
      <c r="PP49" s="87"/>
      <c r="PQ49" s="87"/>
      <c r="PR49" s="87"/>
      <c r="PS49" s="87"/>
      <c r="PT49" s="85"/>
      <c r="PU49" s="86"/>
      <c r="PV49" s="37">
        <v>0.125</v>
      </c>
      <c r="PW49" s="37">
        <v>0.125</v>
      </c>
      <c r="PX49" s="37">
        <v>0.29166666666666663</v>
      </c>
      <c r="PY49" s="37">
        <v>0.24999999999999997</v>
      </c>
      <c r="PZ49" s="36">
        <v>0</v>
      </c>
      <c r="QA49" s="37">
        <v>0.125</v>
      </c>
      <c r="QB49" s="37">
        <v>8.3333333333333329E-2</v>
      </c>
      <c r="QC49" s="36">
        <v>0</v>
      </c>
      <c r="QD49" s="35"/>
      <c r="QE49" s="36">
        <v>4.1666666666666664E-2</v>
      </c>
      <c r="QF49" s="37">
        <v>4.1666666666666664E-2</v>
      </c>
      <c r="QG49" s="37">
        <v>0.20833333333333331</v>
      </c>
      <c r="QH49" s="37">
        <v>4.1666666666666664E-2</v>
      </c>
      <c r="QI49" s="36">
        <v>0.29166666666666663</v>
      </c>
      <c r="QJ49" s="37">
        <v>0.125</v>
      </c>
      <c r="QK49" s="37">
        <v>0.24999999999999997</v>
      </c>
      <c r="QL49" s="36">
        <v>0</v>
      </c>
      <c r="QM49" s="35"/>
      <c r="QN49" s="37">
        <v>0.125</v>
      </c>
      <c r="QO49" s="37">
        <v>0.375</v>
      </c>
      <c r="QP49" s="37">
        <v>0.20833333333333331</v>
      </c>
      <c r="QQ49" s="37">
        <v>0.125</v>
      </c>
      <c r="QR49" s="36">
        <v>0</v>
      </c>
      <c r="QS49" s="37">
        <v>0.16666666666666666</v>
      </c>
      <c r="QT49" s="37">
        <v>0</v>
      </c>
      <c r="QU49" s="36">
        <v>0</v>
      </c>
      <c r="QV49" s="17"/>
      <c r="QW49" s="49">
        <v>13.25</v>
      </c>
      <c r="QX49" s="19">
        <v>11.75</v>
      </c>
      <c r="QY49" s="19">
        <v>0</v>
      </c>
      <c r="QZ49" s="17">
        <v>2.75</v>
      </c>
      <c r="RA49" s="49">
        <v>3</v>
      </c>
      <c r="RB49" s="19">
        <v>1</v>
      </c>
      <c r="RC49" s="19">
        <v>0</v>
      </c>
      <c r="RD49" s="17">
        <v>0.33333333333333331</v>
      </c>
      <c r="RE49" s="49">
        <v>4210</v>
      </c>
      <c r="RF49" s="19">
        <v>175</v>
      </c>
      <c r="RG49" s="19">
        <v>162.75</v>
      </c>
      <c r="RH49" s="17">
        <v>260.5</v>
      </c>
      <c r="RI49" s="49">
        <v>5.75</v>
      </c>
      <c r="RJ49" s="19">
        <v>12.25</v>
      </c>
      <c r="RK49" s="19">
        <v>6</v>
      </c>
      <c r="RL49" s="17">
        <v>15.875</v>
      </c>
      <c r="RM49" s="363">
        <v>32</v>
      </c>
    </row>
    <row r="50" spans="1:481" x14ac:dyDescent="0.25">
      <c r="A50" s="91">
        <v>43800</v>
      </c>
      <c r="B50" s="49">
        <v>1</v>
      </c>
      <c r="C50" s="17">
        <v>0</v>
      </c>
      <c r="D50" s="49">
        <v>0.4</v>
      </c>
      <c r="E50" s="19">
        <v>0.3</v>
      </c>
      <c r="F50" s="19">
        <v>0.1</v>
      </c>
      <c r="G50" s="17">
        <v>0.2</v>
      </c>
      <c r="H50" s="59">
        <v>1</v>
      </c>
      <c r="I50" s="19">
        <v>0</v>
      </c>
      <c r="J50" s="19">
        <v>0</v>
      </c>
      <c r="K50" s="19">
        <v>0</v>
      </c>
      <c r="L50" s="19">
        <v>1</v>
      </c>
      <c r="M50" s="19">
        <v>0</v>
      </c>
      <c r="N50" s="19">
        <v>0</v>
      </c>
      <c r="O50" s="19">
        <v>0</v>
      </c>
      <c r="P50" s="19">
        <v>1</v>
      </c>
      <c r="Q50" s="19">
        <v>0</v>
      </c>
      <c r="R50" s="19">
        <v>0</v>
      </c>
      <c r="S50" s="19">
        <v>0</v>
      </c>
      <c r="T50" s="19">
        <v>1</v>
      </c>
      <c r="U50" s="19">
        <v>0</v>
      </c>
      <c r="V50" s="19">
        <v>0</v>
      </c>
      <c r="W50" s="19">
        <v>0</v>
      </c>
      <c r="X50" s="49">
        <v>-0.25</v>
      </c>
      <c r="Y50" s="19">
        <v>-0.25</v>
      </c>
      <c r="Z50" s="19">
        <v>-0.5</v>
      </c>
      <c r="AA50" s="19">
        <v>-0.5</v>
      </c>
      <c r="AB50" s="49">
        <v>0.33333333333333298</v>
      </c>
      <c r="AC50" s="19">
        <v>0</v>
      </c>
      <c r="AD50" s="19">
        <v>0</v>
      </c>
      <c r="AE50" s="19">
        <v>0.11111111111111099</v>
      </c>
      <c r="AF50" s="19">
        <v>0.11111111111111099</v>
      </c>
      <c r="AG50" s="19">
        <v>0.11111111111111099</v>
      </c>
      <c r="AH50" s="19">
        <v>0</v>
      </c>
      <c r="AI50" s="19">
        <v>0</v>
      </c>
      <c r="AJ50" s="19">
        <v>0.22222222222222199</v>
      </c>
      <c r="AK50" s="19">
        <v>0.11111111111111099</v>
      </c>
      <c r="AL50" s="19">
        <v>0</v>
      </c>
      <c r="AM50" s="19">
        <v>0.75</v>
      </c>
      <c r="AN50" s="19">
        <v>0</v>
      </c>
      <c r="AO50" s="19">
        <v>0</v>
      </c>
      <c r="AP50" s="19">
        <v>0.25</v>
      </c>
      <c r="AQ50" s="19">
        <v>0.25</v>
      </c>
      <c r="AR50" s="19">
        <v>0.25</v>
      </c>
      <c r="AS50" s="19">
        <v>0</v>
      </c>
      <c r="AT50" s="19">
        <v>0</v>
      </c>
      <c r="AU50" s="19">
        <v>0.5</v>
      </c>
      <c r="AV50" s="19">
        <v>0.25</v>
      </c>
      <c r="AW50" s="17">
        <v>0</v>
      </c>
      <c r="AX50" s="49">
        <v>0.11111111111111099</v>
      </c>
      <c r="AY50" s="19">
        <v>0.22222222222222199</v>
      </c>
      <c r="AZ50" s="19">
        <v>0</v>
      </c>
      <c r="BA50" s="19">
        <v>0.11111111111111099</v>
      </c>
      <c r="BB50" s="19">
        <v>0</v>
      </c>
      <c r="BC50" s="19">
        <v>0</v>
      </c>
      <c r="BD50" s="19">
        <v>0.11111111111111099</v>
      </c>
      <c r="BE50" s="19">
        <v>0</v>
      </c>
      <c r="BF50" s="19">
        <v>0</v>
      </c>
      <c r="BG50" s="19">
        <v>0</v>
      </c>
      <c r="BH50" s="19">
        <v>0.44444444444444398</v>
      </c>
      <c r="BI50" s="19">
        <v>0</v>
      </c>
      <c r="BJ50" s="19">
        <v>0.25</v>
      </c>
      <c r="BK50" s="19">
        <v>0.5</v>
      </c>
      <c r="BL50" s="19">
        <v>0</v>
      </c>
      <c r="BM50" s="19">
        <v>0.25</v>
      </c>
      <c r="BN50" s="19">
        <v>0</v>
      </c>
      <c r="BO50" s="19">
        <v>0</v>
      </c>
      <c r="BP50" s="19">
        <v>0.25</v>
      </c>
      <c r="BQ50" s="19">
        <v>0</v>
      </c>
      <c r="BR50" s="19">
        <v>0</v>
      </c>
      <c r="BS50" s="19">
        <v>0</v>
      </c>
      <c r="BT50" s="19">
        <v>1</v>
      </c>
      <c r="BU50" s="17">
        <v>0</v>
      </c>
      <c r="BV50" s="90">
        <v>1</v>
      </c>
      <c r="BW50" s="17">
        <v>0</v>
      </c>
      <c r="BX50" s="16">
        <v>0.4</v>
      </c>
      <c r="BY50" s="16">
        <v>0.266666666666667</v>
      </c>
      <c r="BZ50" s="16">
        <v>0.1</v>
      </c>
      <c r="CA50" s="17">
        <v>0.233333333333333</v>
      </c>
      <c r="CB50" s="85">
        <v>1</v>
      </c>
      <c r="CC50" s="19">
        <v>0</v>
      </c>
      <c r="CD50" s="19">
        <v>0</v>
      </c>
      <c r="CE50" s="19">
        <v>0</v>
      </c>
      <c r="CF50" s="19">
        <v>1</v>
      </c>
      <c r="CG50" s="19">
        <v>0</v>
      </c>
      <c r="CH50" s="19">
        <v>0</v>
      </c>
      <c r="CI50" s="19">
        <v>0</v>
      </c>
      <c r="CJ50" s="19">
        <v>1</v>
      </c>
      <c r="CK50" s="19">
        <v>0</v>
      </c>
      <c r="CL50" s="19">
        <v>0</v>
      </c>
      <c r="CM50" s="19">
        <v>0</v>
      </c>
      <c r="CN50" s="19">
        <v>1</v>
      </c>
      <c r="CO50" s="19">
        <v>0</v>
      </c>
      <c r="CP50" s="19">
        <v>0</v>
      </c>
      <c r="CQ50" s="17">
        <v>0</v>
      </c>
      <c r="CR50" s="16">
        <v>-0.5</v>
      </c>
      <c r="CS50" s="16">
        <v>-0.25</v>
      </c>
      <c r="CT50" s="16">
        <v>-0.25</v>
      </c>
      <c r="CU50" s="17">
        <v>-0.75</v>
      </c>
      <c r="CV50" s="49">
        <v>0.3</v>
      </c>
      <c r="CW50" s="19">
        <v>0</v>
      </c>
      <c r="CX50" s="19">
        <v>0</v>
      </c>
      <c r="CY50" s="19">
        <v>0.1</v>
      </c>
      <c r="CZ50" s="19">
        <v>0</v>
      </c>
      <c r="DA50" s="19">
        <v>0.1</v>
      </c>
      <c r="DB50" s="19">
        <v>0</v>
      </c>
      <c r="DC50" s="19">
        <v>0</v>
      </c>
      <c r="DD50" s="19">
        <v>0.3</v>
      </c>
      <c r="DE50" s="19">
        <v>0.2</v>
      </c>
      <c r="DF50" s="19">
        <v>0</v>
      </c>
      <c r="DG50" s="19">
        <v>0.75</v>
      </c>
      <c r="DH50" s="19">
        <v>0</v>
      </c>
      <c r="DI50" s="19">
        <v>0</v>
      </c>
      <c r="DJ50" s="19">
        <v>0.25</v>
      </c>
      <c r="DK50" s="19">
        <v>0</v>
      </c>
      <c r="DL50" s="19">
        <v>0.25</v>
      </c>
      <c r="DM50" s="19">
        <v>0</v>
      </c>
      <c r="DN50" s="19">
        <v>0</v>
      </c>
      <c r="DO50" s="19">
        <v>0.75</v>
      </c>
      <c r="DP50" s="19">
        <v>0.5</v>
      </c>
      <c r="DQ50" s="17">
        <v>0</v>
      </c>
      <c r="DR50" s="49">
        <v>9.0909090909090898E-2</v>
      </c>
      <c r="DS50" s="19">
        <v>0.18181818181818199</v>
      </c>
      <c r="DT50" s="19">
        <v>9.0909090909090898E-2</v>
      </c>
      <c r="DU50" s="19">
        <v>9.0909090909090898E-2</v>
      </c>
      <c r="DV50" s="19">
        <v>9.0909090909090898E-2</v>
      </c>
      <c r="DW50" s="19">
        <v>0</v>
      </c>
      <c r="DX50" s="19">
        <v>9.0909090909090898E-2</v>
      </c>
      <c r="DY50" s="19">
        <v>0</v>
      </c>
      <c r="DZ50" s="19">
        <v>0</v>
      </c>
      <c r="EA50" s="19">
        <v>0</v>
      </c>
      <c r="EB50" s="19">
        <v>0.36363636363636398</v>
      </c>
      <c r="EC50" s="19">
        <v>0</v>
      </c>
      <c r="ED50" s="19">
        <v>0.25</v>
      </c>
      <c r="EE50" s="19">
        <v>0.5</v>
      </c>
      <c r="EF50" s="19">
        <v>0.25</v>
      </c>
      <c r="EG50" s="19">
        <v>0.25</v>
      </c>
      <c r="EH50" s="19">
        <v>0.25</v>
      </c>
      <c r="EI50" s="19">
        <v>0</v>
      </c>
      <c r="EJ50" s="19">
        <v>0.25</v>
      </c>
      <c r="EK50" s="19">
        <v>0</v>
      </c>
      <c r="EL50" s="19">
        <v>0</v>
      </c>
      <c r="EM50" s="19">
        <v>0</v>
      </c>
      <c r="EN50" s="19">
        <v>1</v>
      </c>
      <c r="EO50" s="17">
        <v>0</v>
      </c>
      <c r="EP50" s="49">
        <v>0</v>
      </c>
      <c r="EQ50" s="19">
        <v>0.33333333333333298</v>
      </c>
      <c r="ER50" s="19">
        <v>4.1666666666666699E-2</v>
      </c>
      <c r="ES50" s="19">
        <v>0.16666666666666699</v>
      </c>
      <c r="ET50" s="19">
        <v>4.1666666666666699E-2</v>
      </c>
      <c r="EU50" s="19">
        <v>0</v>
      </c>
      <c r="EV50" s="19">
        <v>0</v>
      </c>
      <c r="EW50" s="19">
        <v>4.1666666666666699E-2</v>
      </c>
      <c r="EX50" s="19">
        <v>0</v>
      </c>
      <c r="EY50" s="19">
        <v>0.17499999999999999</v>
      </c>
      <c r="EZ50" s="19">
        <v>0</v>
      </c>
      <c r="FA50" s="19">
        <v>0.1</v>
      </c>
      <c r="FB50" s="19">
        <v>0.1</v>
      </c>
      <c r="FC50" s="19">
        <v>0</v>
      </c>
      <c r="FD50" s="19">
        <v>0.3</v>
      </c>
      <c r="FE50" s="19">
        <v>4.1666666666666699E-2</v>
      </c>
      <c r="FF50" s="19">
        <v>0.15</v>
      </c>
      <c r="FG50" s="19">
        <v>0.108333333333333</v>
      </c>
      <c r="FH50" s="19">
        <v>0</v>
      </c>
      <c r="FI50" s="19">
        <v>0</v>
      </c>
      <c r="FJ50" s="19">
        <v>4.1666666666666699E-2</v>
      </c>
      <c r="FK50" s="19">
        <v>0</v>
      </c>
      <c r="FL50" s="19">
        <v>0.19166666666666701</v>
      </c>
      <c r="FM50" s="19">
        <v>0</v>
      </c>
      <c r="FN50" s="19">
        <v>8.3333333333333301E-2</v>
      </c>
      <c r="FO50" s="17">
        <v>8.3333333333333301E-2</v>
      </c>
      <c r="FP50" s="49">
        <v>0.23214285714285701</v>
      </c>
      <c r="FQ50" s="19">
        <v>0.17857142857142899</v>
      </c>
      <c r="FR50" s="19">
        <v>0.32142857142857101</v>
      </c>
      <c r="FS50" s="19">
        <v>0.26785714285714302</v>
      </c>
      <c r="FT50" s="19">
        <v>0</v>
      </c>
      <c r="FU50" s="19">
        <v>0</v>
      </c>
      <c r="FV50" s="19">
        <v>0.233333333333333</v>
      </c>
      <c r="FW50" s="19">
        <v>0.17857142857142899</v>
      </c>
      <c r="FX50" s="19">
        <v>0.35238095238095202</v>
      </c>
      <c r="FY50" s="19">
        <v>0.23571428571428599</v>
      </c>
      <c r="FZ50" s="19">
        <v>0</v>
      </c>
      <c r="GA50" s="17">
        <v>0</v>
      </c>
      <c r="GB50" s="49">
        <v>0.116666666666667</v>
      </c>
      <c r="GC50" s="19">
        <v>0.1</v>
      </c>
      <c r="GD50" s="19">
        <v>1.6666666666666701E-2</v>
      </c>
      <c r="GE50" s="19">
        <v>0.266666666666667</v>
      </c>
      <c r="GF50" s="19">
        <v>0.05</v>
      </c>
      <c r="GG50" s="19">
        <v>3.3333333333333298E-2</v>
      </c>
      <c r="GH50" s="19">
        <v>0</v>
      </c>
      <c r="GI50" s="19">
        <v>0.2</v>
      </c>
      <c r="GJ50" s="19">
        <v>3.3333333333333298E-2</v>
      </c>
      <c r="GK50" s="19">
        <v>0.116666666666667</v>
      </c>
      <c r="GL50" s="19">
        <v>0</v>
      </c>
      <c r="GM50" s="19">
        <v>1.6666666666666701E-2</v>
      </c>
      <c r="GN50" s="19">
        <v>1.6666666666666701E-2</v>
      </c>
      <c r="GO50" s="19">
        <v>3.3333333333333298E-2</v>
      </c>
      <c r="GP50" s="19">
        <v>0</v>
      </c>
      <c r="GQ50" s="17">
        <v>0</v>
      </c>
      <c r="GR50" s="19">
        <v>1</v>
      </c>
      <c r="GS50" s="17">
        <v>0</v>
      </c>
      <c r="GT50" s="19">
        <v>0</v>
      </c>
      <c r="GU50" s="19">
        <v>0</v>
      </c>
      <c r="GV50" s="19">
        <v>0</v>
      </c>
      <c r="GW50" s="19">
        <v>0</v>
      </c>
      <c r="GX50" s="19">
        <v>0</v>
      </c>
      <c r="GY50" s="19">
        <v>0</v>
      </c>
      <c r="GZ50" s="19">
        <v>0</v>
      </c>
      <c r="HA50" s="17">
        <v>0</v>
      </c>
      <c r="HB50" s="49">
        <v>0.05</v>
      </c>
      <c r="HC50" s="19">
        <v>0</v>
      </c>
      <c r="HD50" s="19">
        <v>0</v>
      </c>
      <c r="HE50" s="19">
        <v>3.3333333333333298E-2</v>
      </c>
      <c r="HF50" s="19">
        <v>0</v>
      </c>
      <c r="HG50" s="19">
        <v>0</v>
      </c>
      <c r="HH50" s="19">
        <v>1.6666666666666701E-2</v>
      </c>
      <c r="HI50" s="19">
        <v>0.31666666666666698</v>
      </c>
      <c r="HJ50" s="19">
        <v>0.16666666666666699</v>
      </c>
      <c r="HK50" s="19">
        <v>0.05</v>
      </c>
      <c r="HL50" s="19">
        <v>0.116666666666667</v>
      </c>
      <c r="HM50" s="19">
        <v>1.6666666666666701E-2</v>
      </c>
      <c r="HN50" s="19">
        <v>0.233333333333333</v>
      </c>
      <c r="HO50" s="19">
        <v>0</v>
      </c>
      <c r="HP50" s="19">
        <v>0</v>
      </c>
      <c r="HQ50" s="17">
        <v>0</v>
      </c>
      <c r="HR50" s="19">
        <v>0.5</v>
      </c>
      <c r="HS50" s="19">
        <v>0</v>
      </c>
      <c r="HT50" s="19">
        <v>0</v>
      </c>
      <c r="HU50" s="19">
        <v>0</v>
      </c>
      <c r="HV50" s="19">
        <v>1</v>
      </c>
      <c r="HW50" s="19">
        <v>0</v>
      </c>
      <c r="HX50" s="17">
        <v>0</v>
      </c>
      <c r="HY50" s="19">
        <v>0.153216374269006</v>
      </c>
      <c r="HZ50" s="19">
        <v>4.54614797864226E-2</v>
      </c>
      <c r="IA50" s="19">
        <v>4.4759725400457702E-2</v>
      </c>
      <c r="IB50" s="19">
        <v>5.0800915331807799E-2</v>
      </c>
      <c r="IC50" s="19">
        <v>0.25029239766081901</v>
      </c>
      <c r="ID50" s="19">
        <v>4.9397406559878003E-2</v>
      </c>
      <c r="IE50" s="19">
        <v>5.0800915331807799E-2</v>
      </c>
      <c r="IF50" s="19">
        <v>4.0122044241037401E-2</v>
      </c>
      <c r="IG50" s="19">
        <v>3.4782608695652202E-2</v>
      </c>
      <c r="IH50" s="19">
        <v>4.8695652173913001E-2</v>
      </c>
      <c r="II50" s="19">
        <v>5.0800915331807799E-2</v>
      </c>
      <c r="IJ50" s="19">
        <v>4.4057971014492797E-2</v>
      </c>
      <c r="IK50" s="19">
        <v>3.4782608695652202E-2</v>
      </c>
      <c r="IL50" s="19">
        <v>0.102028985507246</v>
      </c>
      <c r="IM50" s="19">
        <v>0</v>
      </c>
      <c r="IN50" s="17">
        <v>0</v>
      </c>
      <c r="IO50" s="19">
        <v>-0.5</v>
      </c>
      <c r="IP50" s="19">
        <v>-0.25</v>
      </c>
      <c r="IQ50" s="19">
        <v>-0.25</v>
      </c>
      <c r="IR50" s="19">
        <v>-0.5</v>
      </c>
      <c r="IS50" s="19">
        <v>-0.5</v>
      </c>
      <c r="IT50" s="19">
        <v>-0.25</v>
      </c>
      <c r="IU50" s="17">
        <v>0</v>
      </c>
      <c r="IV50" s="16">
        <v>0</v>
      </c>
      <c r="IW50" s="16">
        <v>0</v>
      </c>
      <c r="IX50" s="16">
        <v>0.25</v>
      </c>
      <c r="IY50" s="16">
        <v>-0.5</v>
      </c>
      <c r="IZ50" s="16">
        <v>-0.25</v>
      </c>
      <c r="JA50" s="16">
        <v>0</v>
      </c>
      <c r="JB50" s="16">
        <v>-0.25</v>
      </c>
      <c r="JC50" s="19">
        <v>-0.75</v>
      </c>
      <c r="JD50" s="16">
        <v>0</v>
      </c>
      <c r="JE50" s="16">
        <v>0.75</v>
      </c>
      <c r="JF50" s="19">
        <v>0</v>
      </c>
      <c r="JG50" s="17">
        <v>0</v>
      </c>
      <c r="JH50" s="16">
        <v>6.7460317460317498E-2</v>
      </c>
      <c r="JI50" s="16">
        <v>4.6428571428571402E-2</v>
      </c>
      <c r="JJ50" s="16">
        <v>4.6428571428571402E-2</v>
      </c>
      <c r="JK50" s="16">
        <v>0.43492063492063499</v>
      </c>
      <c r="JL50" s="16">
        <v>0.10952380952381</v>
      </c>
      <c r="JM50" s="16">
        <v>6.3888888888888898E-2</v>
      </c>
      <c r="JN50" s="16">
        <v>4.6428571428571402E-2</v>
      </c>
      <c r="JO50" s="19">
        <v>6.3888888888888898E-2</v>
      </c>
      <c r="JP50" s="16">
        <v>7.1031746031746001E-2</v>
      </c>
      <c r="JQ50" s="16">
        <v>0.05</v>
      </c>
      <c r="JR50" s="19">
        <v>0</v>
      </c>
      <c r="JS50" s="17">
        <v>0</v>
      </c>
      <c r="JT50" s="19">
        <v>0</v>
      </c>
      <c r="JU50" s="16">
        <v>0.25</v>
      </c>
      <c r="JV50" s="16">
        <v>0.5</v>
      </c>
      <c r="JW50" s="16">
        <v>0.5</v>
      </c>
      <c r="JX50" s="16">
        <v>1</v>
      </c>
      <c r="JY50" s="16">
        <v>0</v>
      </c>
      <c r="JZ50" s="16">
        <v>0.25</v>
      </c>
      <c r="KA50" s="19">
        <v>0.25</v>
      </c>
      <c r="KB50" s="16">
        <v>0.5</v>
      </c>
      <c r="KC50" s="16">
        <v>0.25</v>
      </c>
      <c r="KD50" s="19">
        <v>0</v>
      </c>
      <c r="KE50" s="17">
        <v>0</v>
      </c>
      <c r="KF50" s="19">
        <v>-0.25</v>
      </c>
      <c r="KG50" s="19">
        <v>-0.25</v>
      </c>
      <c r="KH50" s="19">
        <v>0</v>
      </c>
      <c r="KI50" s="19">
        <v>0.25</v>
      </c>
      <c r="KJ50" s="19">
        <v>-0.25</v>
      </c>
      <c r="KK50" s="19">
        <v>-0.25</v>
      </c>
      <c r="KL50" s="19">
        <v>-0.25</v>
      </c>
      <c r="KM50" s="19">
        <v>-0.5</v>
      </c>
      <c r="KN50" s="49">
        <v>0.75</v>
      </c>
      <c r="KO50" s="19">
        <v>0.5</v>
      </c>
      <c r="KP50" s="19">
        <v>0</v>
      </c>
      <c r="KQ50" s="19">
        <v>0</v>
      </c>
      <c r="KR50" s="19">
        <v>0</v>
      </c>
      <c r="KS50" s="19">
        <v>0.25</v>
      </c>
      <c r="KT50" s="17">
        <v>0.75</v>
      </c>
      <c r="KU50" s="37">
        <v>0.35714285714285698</v>
      </c>
      <c r="KV50" s="37">
        <v>0.160714285714286</v>
      </c>
      <c r="KW50" s="37">
        <v>0.26785714285714302</v>
      </c>
      <c r="KX50" s="37">
        <v>0.214285714285714</v>
      </c>
      <c r="KY50" s="36">
        <v>0</v>
      </c>
      <c r="KZ50" s="37">
        <v>0.35714285714285698</v>
      </c>
      <c r="LA50" s="37">
        <v>0.160714285714286</v>
      </c>
      <c r="LB50" s="37">
        <v>0.26785714285714302</v>
      </c>
      <c r="LC50" s="37">
        <v>0.214285714285714</v>
      </c>
      <c r="LD50" s="35">
        <v>0</v>
      </c>
      <c r="LE50" s="16">
        <v>0</v>
      </c>
      <c r="LF50" s="16">
        <v>0.25</v>
      </c>
      <c r="LG50" s="16">
        <v>0.75</v>
      </c>
      <c r="LH50" s="16">
        <v>0</v>
      </c>
      <c r="LI50" s="16">
        <v>0</v>
      </c>
      <c r="LJ50" s="17"/>
      <c r="LK50" s="16">
        <v>0</v>
      </c>
      <c r="LL50" s="16">
        <v>0.25</v>
      </c>
      <c r="LM50" s="16">
        <v>0.75</v>
      </c>
      <c r="LN50" s="16">
        <v>0</v>
      </c>
      <c r="LO50" s="19">
        <v>0</v>
      </c>
      <c r="LP50" s="17"/>
      <c r="LQ50" s="16">
        <v>0.25</v>
      </c>
      <c r="LR50" s="16">
        <v>0</v>
      </c>
      <c r="LS50" s="16">
        <v>0.25</v>
      </c>
      <c r="LT50" s="16">
        <v>0</v>
      </c>
      <c r="LU50" s="19">
        <v>0</v>
      </c>
      <c r="LV50" s="16">
        <v>0</v>
      </c>
      <c r="LW50" s="16">
        <v>0</v>
      </c>
      <c r="LX50" s="19">
        <v>0</v>
      </c>
      <c r="LY50" s="19">
        <v>0</v>
      </c>
      <c r="LZ50" s="17">
        <v>0</v>
      </c>
      <c r="MA50" s="16">
        <v>0</v>
      </c>
      <c r="MB50" s="16">
        <v>0</v>
      </c>
      <c r="MC50" s="16">
        <v>0</v>
      </c>
      <c r="MD50" s="16">
        <v>0</v>
      </c>
      <c r="ME50" s="19">
        <v>0</v>
      </c>
      <c r="MF50" s="16">
        <v>0</v>
      </c>
      <c r="MG50" s="16">
        <v>0</v>
      </c>
      <c r="MH50" s="19">
        <v>0</v>
      </c>
      <c r="MI50" s="17">
        <v>0</v>
      </c>
      <c r="MJ50" s="16">
        <v>0</v>
      </c>
      <c r="MK50" s="16">
        <v>0</v>
      </c>
      <c r="ML50" s="16">
        <v>0.5</v>
      </c>
      <c r="MM50" s="16">
        <v>0.5</v>
      </c>
      <c r="MN50" s="16">
        <v>0</v>
      </c>
      <c r="MO50" s="17"/>
      <c r="MP50" s="16">
        <v>0</v>
      </c>
      <c r="MQ50" s="16">
        <v>0.25</v>
      </c>
      <c r="MR50" s="16">
        <v>0.5</v>
      </c>
      <c r="MS50" s="16">
        <v>0.25</v>
      </c>
      <c r="MT50" s="19">
        <v>0</v>
      </c>
      <c r="MU50" s="17"/>
      <c r="MV50" s="16">
        <v>0</v>
      </c>
      <c r="MW50" s="16">
        <v>0</v>
      </c>
      <c r="MX50" s="16">
        <v>0</v>
      </c>
      <c r="MY50" s="16">
        <v>0</v>
      </c>
      <c r="MZ50" s="19">
        <v>0</v>
      </c>
      <c r="NA50" s="16">
        <v>0</v>
      </c>
      <c r="NB50" s="16">
        <v>0</v>
      </c>
      <c r="NC50" s="19">
        <v>0</v>
      </c>
      <c r="ND50" s="17">
        <v>0</v>
      </c>
      <c r="NE50" s="19">
        <v>0.25</v>
      </c>
      <c r="NF50" s="16">
        <v>0</v>
      </c>
      <c r="NG50" s="16">
        <v>0.25</v>
      </c>
      <c r="NH50" s="16">
        <v>0.5</v>
      </c>
      <c r="NI50" s="19">
        <v>0</v>
      </c>
      <c r="NJ50" s="16">
        <v>0.25</v>
      </c>
      <c r="NK50" s="16">
        <v>0</v>
      </c>
      <c r="NL50" s="19">
        <v>0</v>
      </c>
      <c r="NM50" s="17">
        <v>0</v>
      </c>
      <c r="NN50" s="16">
        <v>0</v>
      </c>
      <c r="NO50" s="16">
        <v>0</v>
      </c>
      <c r="NP50" s="16">
        <v>0.75</v>
      </c>
      <c r="NQ50" s="16">
        <v>0</v>
      </c>
      <c r="NR50" s="16">
        <v>0</v>
      </c>
      <c r="NS50" s="17"/>
      <c r="NT50" s="16">
        <v>0</v>
      </c>
      <c r="NU50" s="16">
        <v>0</v>
      </c>
      <c r="NV50" s="16">
        <v>0.75</v>
      </c>
      <c r="NW50" s="16">
        <v>0</v>
      </c>
      <c r="NX50" s="19">
        <v>0</v>
      </c>
      <c r="NY50" s="17"/>
      <c r="NZ50" s="16">
        <v>0</v>
      </c>
      <c r="OA50" s="16">
        <v>0</v>
      </c>
      <c r="OB50" s="16">
        <v>0</v>
      </c>
      <c r="OC50" s="16">
        <v>0</v>
      </c>
      <c r="OD50" s="19">
        <v>0</v>
      </c>
      <c r="OE50" s="16">
        <v>0</v>
      </c>
      <c r="OF50" s="16">
        <v>0</v>
      </c>
      <c r="OG50" s="19">
        <v>0</v>
      </c>
      <c r="OH50" s="17">
        <v>0</v>
      </c>
      <c r="OI50" s="19">
        <v>0</v>
      </c>
      <c r="OJ50" s="16">
        <v>0</v>
      </c>
      <c r="OK50" s="16">
        <v>0</v>
      </c>
      <c r="OL50" s="16">
        <v>0</v>
      </c>
      <c r="OM50" s="19">
        <v>0</v>
      </c>
      <c r="ON50" s="16">
        <v>0</v>
      </c>
      <c r="OO50" s="16">
        <v>0</v>
      </c>
      <c r="OP50" s="19">
        <v>0</v>
      </c>
      <c r="OQ50" s="17">
        <v>0</v>
      </c>
      <c r="OR50" s="16">
        <v>0</v>
      </c>
      <c r="OS50" s="16">
        <v>0</v>
      </c>
      <c r="OT50" s="16">
        <v>0.75</v>
      </c>
      <c r="OU50" s="16">
        <v>0.25</v>
      </c>
      <c r="OV50" s="19">
        <v>0</v>
      </c>
      <c r="OW50" s="17"/>
      <c r="OX50" s="16">
        <v>0</v>
      </c>
      <c r="OY50" s="16">
        <v>0</v>
      </c>
      <c r="OZ50" s="16">
        <v>1</v>
      </c>
      <c r="PA50" s="16">
        <v>0</v>
      </c>
      <c r="PB50" s="19">
        <v>0</v>
      </c>
      <c r="PC50" s="17"/>
      <c r="PD50" s="16">
        <v>0</v>
      </c>
      <c r="PE50" s="16">
        <v>0</v>
      </c>
      <c r="PF50" s="16">
        <v>0</v>
      </c>
      <c r="PG50" s="16">
        <v>0</v>
      </c>
      <c r="PH50" s="19">
        <v>0</v>
      </c>
      <c r="PI50" s="16">
        <v>0</v>
      </c>
      <c r="PJ50" s="16">
        <v>0</v>
      </c>
      <c r="PK50" s="19">
        <v>0</v>
      </c>
      <c r="PL50" s="17">
        <v>0</v>
      </c>
      <c r="PM50" s="19">
        <v>0</v>
      </c>
      <c r="PN50" s="16">
        <v>0</v>
      </c>
      <c r="PO50" s="16">
        <v>0</v>
      </c>
      <c r="PP50" s="16">
        <v>0.25</v>
      </c>
      <c r="PQ50" s="19">
        <v>0</v>
      </c>
      <c r="PR50" s="16">
        <v>0</v>
      </c>
      <c r="PS50" s="16">
        <v>0</v>
      </c>
      <c r="PT50" s="19">
        <v>0</v>
      </c>
      <c r="PU50" s="17">
        <v>0</v>
      </c>
      <c r="PV50" s="16">
        <v>0.16666666666666699</v>
      </c>
      <c r="PW50" s="16">
        <v>0.16666666666666699</v>
      </c>
      <c r="PX50" s="16">
        <v>0.20833333333333301</v>
      </c>
      <c r="PY50" s="16">
        <v>0.33333333333333298</v>
      </c>
      <c r="PZ50" s="19">
        <v>4.1666666666666699E-2</v>
      </c>
      <c r="QA50" s="16">
        <v>8.3333333333333301E-2</v>
      </c>
      <c r="QB50" s="16">
        <v>0</v>
      </c>
      <c r="QC50" s="19">
        <v>0</v>
      </c>
      <c r="QD50" s="17">
        <v>0</v>
      </c>
      <c r="QE50" s="19">
        <v>0.125</v>
      </c>
      <c r="QF50" s="16">
        <v>5.5555555555555601E-2</v>
      </c>
      <c r="QG50" s="16">
        <v>0.122222222222222</v>
      </c>
      <c r="QH50" s="16">
        <v>0.133333333333333</v>
      </c>
      <c r="QI50" s="19">
        <v>0.31666666666666698</v>
      </c>
      <c r="QJ50" s="16">
        <v>6.6666666666666693E-2</v>
      </c>
      <c r="QK50" s="16">
        <v>0.180555555555556</v>
      </c>
      <c r="QL50" s="19">
        <v>0</v>
      </c>
      <c r="QM50" s="17">
        <v>0</v>
      </c>
      <c r="QN50" s="16">
        <v>0.25</v>
      </c>
      <c r="QO50" s="16">
        <v>0.29166666666666702</v>
      </c>
      <c r="QP50" s="16">
        <v>8.3333333333333301E-2</v>
      </c>
      <c r="QQ50" s="16">
        <v>8.3333333333333301E-2</v>
      </c>
      <c r="QR50" s="19">
        <v>4.1666666666666699E-2</v>
      </c>
      <c r="QS50" s="16">
        <v>0.25</v>
      </c>
      <c r="QT50" s="16">
        <v>0</v>
      </c>
      <c r="QU50" s="19">
        <v>0</v>
      </c>
      <c r="QV50" s="17">
        <v>0</v>
      </c>
      <c r="QW50" s="49">
        <v>0.5</v>
      </c>
      <c r="QX50" s="19">
        <v>1.375</v>
      </c>
      <c r="QY50" s="19">
        <v>0.25</v>
      </c>
      <c r="QZ50" s="17">
        <v>0.375</v>
      </c>
      <c r="RA50" s="49">
        <v>0.5</v>
      </c>
      <c r="RB50" s="19">
        <v>0.5</v>
      </c>
      <c r="RC50" s="19">
        <v>0.25</v>
      </c>
      <c r="RD50" s="17">
        <v>0.375</v>
      </c>
      <c r="RE50" s="49">
        <v>7136</v>
      </c>
      <c r="RF50" s="19">
        <v>532.33333333333337</v>
      </c>
      <c r="RG50" s="19">
        <v>110</v>
      </c>
      <c r="RH50" s="17">
        <v>1380.6666666666667</v>
      </c>
      <c r="RI50" s="49">
        <v>7.4333333333333336</v>
      </c>
      <c r="RJ50" s="19">
        <v>9.9</v>
      </c>
      <c r="RK50" s="19">
        <v>0.70000000000000007</v>
      </c>
      <c r="RL50" s="17">
        <v>15.1</v>
      </c>
      <c r="RM50" s="363">
        <v>30.6</v>
      </c>
    </row>
    <row r="51" spans="1:481" x14ac:dyDescent="0.25">
      <c r="A51" s="33">
        <v>43891</v>
      </c>
      <c r="B51" s="49">
        <v>1</v>
      </c>
      <c r="C51" s="17">
        <v>0</v>
      </c>
      <c r="D51" s="49">
        <v>0.4</v>
      </c>
      <c r="E51" s="19">
        <v>0.3</v>
      </c>
      <c r="F51" s="19">
        <v>0.1</v>
      </c>
      <c r="G51" s="17">
        <v>0.2</v>
      </c>
      <c r="H51" s="19">
        <v>0.5</v>
      </c>
      <c r="I51" s="19">
        <v>0</v>
      </c>
      <c r="J51" s="19">
        <v>0</v>
      </c>
      <c r="K51" s="19">
        <v>0.5</v>
      </c>
      <c r="L51" s="19">
        <v>0</v>
      </c>
      <c r="M51" s="19">
        <v>0</v>
      </c>
      <c r="N51" s="19">
        <v>0</v>
      </c>
      <c r="O51" s="19">
        <v>1</v>
      </c>
      <c r="P51" s="19">
        <v>1</v>
      </c>
      <c r="Q51" s="19">
        <v>0</v>
      </c>
      <c r="R51" s="19">
        <v>0</v>
      </c>
      <c r="S51" s="19">
        <v>0</v>
      </c>
      <c r="T51" s="19">
        <v>0</v>
      </c>
      <c r="U51" s="19">
        <v>1</v>
      </c>
      <c r="V51" s="19">
        <v>0</v>
      </c>
      <c r="W51" s="19">
        <v>0</v>
      </c>
      <c r="X51" s="49">
        <v>0</v>
      </c>
      <c r="Y51" s="19">
        <v>0.5</v>
      </c>
      <c r="Z51" s="19">
        <v>0.5</v>
      </c>
      <c r="AA51" s="19">
        <v>0.5</v>
      </c>
      <c r="AB51" s="49">
        <v>0.4</v>
      </c>
      <c r="AC51" s="19">
        <v>0.2</v>
      </c>
      <c r="AD51" s="19">
        <v>0</v>
      </c>
      <c r="AE51" s="19">
        <v>0</v>
      </c>
      <c r="AF51" s="19">
        <v>0.2</v>
      </c>
      <c r="AG51" s="19">
        <v>0</v>
      </c>
      <c r="AH51" s="19">
        <v>0.2</v>
      </c>
      <c r="AI51" s="19">
        <v>0</v>
      </c>
      <c r="AJ51" s="19">
        <v>0</v>
      </c>
      <c r="AK51" s="19">
        <v>0</v>
      </c>
      <c r="AL51" s="19">
        <v>0</v>
      </c>
      <c r="AM51" s="19">
        <v>1</v>
      </c>
      <c r="AN51" s="19">
        <v>0.5</v>
      </c>
      <c r="AO51" s="19">
        <v>0</v>
      </c>
      <c r="AP51" s="19">
        <v>0</v>
      </c>
      <c r="AQ51" s="19">
        <v>0.5</v>
      </c>
      <c r="AR51" s="19">
        <v>0</v>
      </c>
      <c r="AS51" s="19">
        <v>0.5</v>
      </c>
      <c r="AT51" s="19">
        <v>0</v>
      </c>
      <c r="AU51" s="19">
        <v>0</v>
      </c>
      <c r="AV51" s="19">
        <v>0</v>
      </c>
      <c r="AW51" s="17">
        <v>0</v>
      </c>
      <c r="AX51" s="49">
        <v>0.22222222222222199</v>
      </c>
      <c r="AY51" s="19">
        <v>0.22222222222222199</v>
      </c>
      <c r="AZ51" s="19">
        <v>0.22222222222222199</v>
      </c>
      <c r="BA51" s="19">
        <v>0.11111111111111099</v>
      </c>
      <c r="BB51" s="19">
        <v>0.11111111111111099</v>
      </c>
      <c r="BC51" s="19">
        <v>0</v>
      </c>
      <c r="BD51" s="19">
        <v>0</v>
      </c>
      <c r="BE51" s="19">
        <v>0</v>
      </c>
      <c r="BF51" s="19">
        <v>0</v>
      </c>
      <c r="BG51" s="19">
        <v>0</v>
      </c>
      <c r="BH51" s="19">
        <v>0.11111111111111099</v>
      </c>
      <c r="BI51" s="19">
        <v>0</v>
      </c>
      <c r="BJ51" s="19">
        <v>1</v>
      </c>
      <c r="BK51" s="19">
        <v>1</v>
      </c>
      <c r="BL51" s="19">
        <v>1</v>
      </c>
      <c r="BM51" s="19">
        <v>0.5</v>
      </c>
      <c r="BN51" s="19">
        <v>0.5</v>
      </c>
      <c r="BO51" s="19">
        <v>0</v>
      </c>
      <c r="BP51" s="19">
        <v>0</v>
      </c>
      <c r="BQ51" s="19">
        <v>0</v>
      </c>
      <c r="BR51" s="19">
        <v>0</v>
      </c>
      <c r="BS51" s="19">
        <v>0</v>
      </c>
      <c r="BT51" s="19">
        <v>0.5</v>
      </c>
      <c r="BU51" s="17">
        <v>0</v>
      </c>
      <c r="BV51" s="90">
        <v>1</v>
      </c>
      <c r="BW51" s="17">
        <v>0</v>
      </c>
      <c r="BX51" s="16">
        <v>0.4</v>
      </c>
      <c r="BY51" s="16">
        <v>0.3</v>
      </c>
      <c r="BZ51" s="16">
        <v>0.1</v>
      </c>
      <c r="CA51" s="17">
        <v>0.2</v>
      </c>
      <c r="CB51" s="19">
        <v>1</v>
      </c>
      <c r="CC51" s="19">
        <v>0</v>
      </c>
      <c r="CD51" s="19">
        <v>0</v>
      </c>
      <c r="CE51" s="19">
        <v>0</v>
      </c>
      <c r="CF51" s="19">
        <v>1</v>
      </c>
      <c r="CG51" s="19">
        <v>0</v>
      </c>
      <c r="CH51" s="19">
        <v>0</v>
      </c>
      <c r="CI51" s="19">
        <v>0</v>
      </c>
      <c r="CJ51" s="19">
        <v>1</v>
      </c>
      <c r="CK51" s="19">
        <v>0</v>
      </c>
      <c r="CL51" s="19">
        <v>0</v>
      </c>
      <c r="CM51" s="19">
        <v>0</v>
      </c>
      <c r="CN51" s="19">
        <v>1</v>
      </c>
      <c r="CO51" s="19">
        <v>0</v>
      </c>
      <c r="CP51" s="19">
        <v>0</v>
      </c>
      <c r="CQ51" s="17">
        <v>0</v>
      </c>
      <c r="CR51" s="16">
        <v>-0.5</v>
      </c>
      <c r="CS51" s="16">
        <v>0</v>
      </c>
      <c r="CT51" s="16">
        <v>0</v>
      </c>
      <c r="CU51" s="17">
        <v>0</v>
      </c>
      <c r="CV51" s="49">
        <v>0.33333333333333298</v>
      </c>
      <c r="CW51" s="19">
        <v>0.16666666666666699</v>
      </c>
      <c r="CX51" s="19">
        <v>0</v>
      </c>
      <c r="CY51" s="19">
        <v>0.16666666666666699</v>
      </c>
      <c r="CZ51" s="19">
        <v>0</v>
      </c>
      <c r="DA51" s="19">
        <v>0</v>
      </c>
      <c r="DB51" s="19">
        <v>0.16666666666666699</v>
      </c>
      <c r="DC51" s="19">
        <v>0</v>
      </c>
      <c r="DD51" s="19">
        <v>0</v>
      </c>
      <c r="DE51" s="19">
        <v>0.16666666666666699</v>
      </c>
      <c r="DF51" s="19">
        <v>0</v>
      </c>
      <c r="DG51" s="19">
        <v>1</v>
      </c>
      <c r="DH51" s="19">
        <v>0.5</v>
      </c>
      <c r="DI51" s="19">
        <v>0</v>
      </c>
      <c r="DJ51" s="19">
        <v>0.5</v>
      </c>
      <c r="DK51" s="19">
        <v>0</v>
      </c>
      <c r="DL51" s="19">
        <v>0</v>
      </c>
      <c r="DM51" s="19">
        <v>0.5</v>
      </c>
      <c r="DN51" s="19">
        <v>0</v>
      </c>
      <c r="DO51" s="19">
        <v>0</v>
      </c>
      <c r="DP51" s="19">
        <v>0.5</v>
      </c>
      <c r="DQ51" s="17">
        <v>0</v>
      </c>
      <c r="DR51" s="49">
        <v>0.25</v>
      </c>
      <c r="DS51" s="19">
        <v>0.25</v>
      </c>
      <c r="DT51" s="19">
        <v>0.25</v>
      </c>
      <c r="DU51" s="19">
        <v>0.125</v>
      </c>
      <c r="DV51" s="19">
        <v>0</v>
      </c>
      <c r="DW51" s="19">
        <v>0</v>
      </c>
      <c r="DX51" s="19">
        <v>0</v>
      </c>
      <c r="DY51" s="19">
        <v>0</v>
      </c>
      <c r="DZ51" s="19">
        <v>0</v>
      </c>
      <c r="EA51" s="19">
        <v>0</v>
      </c>
      <c r="EB51" s="19">
        <v>0.125</v>
      </c>
      <c r="EC51" s="19">
        <v>0</v>
      </c>
      <c r="ED51" s="19">
        <v>1</v>
      </c>
      <c r="EE51" s="19">
        <v>1</v>
      </c>
      <c r="EF51" s="19">
        <v>1</v>
      </c>
      <c r="EG51" s="19">
        <v>0.5</v>
      </c>
      <c r="EH51" s="19">
        <v>0</v>
      </c>
      <c r="EI51" s="19">
        <v>0</v>
      </c>
      <c r="EJ51" s="19">
        <v>0</v>
      </c>
      <c r="EK51" s="19">
        <v>0</v>
      </c>
      <c r="EL51" s="19">
        <v>0</v>
      </c>
      <c r="EM51" s="19">
        <v>0</v>
      </c>
      <c r="EN51" s="19">
        <v>0.5</v>
      </c>
      <c r="EO51" s="17">
        <v>0</v>
      </c>
      <c r="EP51" s="49">
        <v>0</v>
      </c>
      <c r="EQ51" s="19">
        <v>0.25</v>
      </c>
      <c r="ER51" s="19">
        <v>8.3333333333333301E-2</v>
      </c>
      <c r="ES51" s="19">
        <v>0.25</v>
      </c>
      <c r="ET51" s="19">
        <v>0.16666666666666699</v>
      </c>
      <c r="EU51" s="19">
        <v>0</v>
      </c>
      <c r="EV51" s="19">
        <v>0</v>
      </c>
      <c r="EW51" s="19">
        <v>0</v>
      </c>
      <c r="EX51" s="19">
        <v>0</v>
      </c>
      <c r="EY51" s="19">
        <v>0</v>
      </c>
      <c r="EZ51" s="19">
        <v>0</v>
      </c>
      <c r="FA51" s="19">
        <v>0.25</v>
      </c>
      <c r="FB51" s="19">
        <v>0</v>
      </c>
      <c r="FC51" s="19">
        <v>0</v>
      </c>
      <c r="FD51" s="19">
        <v>0.25</v>
      </c>
      <c r="FE51" s="19">
        <v>8.3333333333333301E-2</v>
      </c>
      <c r="FF51" s="19">
        <v>0.25</v>
      </c>
      <c r="FG51" s="19">
        <v>0.16666666666666699</v>
      </c>
      <c r="FH51" s="19">
        <v>0</v>
      </c>
      <c r="FI51" s="19">
        <v>0</v>
      </c>
      <c r="FJ51" s="19">
        <v>0</v>
      </c>
      <c r="FK51" s="19">
        <v>0</v>
      </c>
      <c r="FL51" s="19">
        <v>0</v>
      </c>
      <c r="FM51" s="19">
        <v>0</v>
      </c>
      <c r="FN51" s="19">
        <v>0.25</v>
      </c>
      <c r="FO51" s="17">
        <v>0</v>
      </c>
      <c r="FP51" s="49">
        <v>0.266666666666667</v>
      </c>
      <c r="FQ51" s="19">
        <v>0.233333333333333</v>
      </c>
      <c r="FR51" s="19">
        <v>0.266666666666667</v>
      </c>
      <c r="FS51" s="19">
        <v>0</v>
      </c>
      <c r="FT51" s="19">
        <v>6.6666666666666693E-2</v>
      </c>
      <c r="FU51" s="19">
        <v>0.16666666666666699</v>
      </c>
      <c r="FV51" s="19">
        <v>0.266666666666667</v>
      </c>
      <c r="FW51" s="19">
        <v>0.233333333333333</v>
      </c>
      <c r="FX51" s="19">
        <v>0.266666666666667</v>
      </c>
      <c r="FY51" s="19">
        <v>0</v>
      </c>
      <c r="FZ51" s="19">
        <v>6.6666666666666693E-2</v>
      </c>
      <c r="GA51" s="17">
        <v>0.16666666666666699</v>
      </c>
      <c r="GB51" s="49">
        <v>0.1</v>
      </c>
      <c r="GC51" s="19">
        <v>0</v>
      </c>
      <c r="GD51" s="19">
        <v>0</v>
      </c>
      <c r="GE51" s="19">
        <v>0.16666666666666699</v>
      </c>
      <c r="GF51" s="19">
        <v>0</v>
      </c>
      <c r="GG51" s="19">
        <v>0.133333333333333</v>
      </c>
      <c r="GH51" s="19">
        <v>0.133333333333333</v>
      </c>
      <c r="GI51" s="19">
        <v>0.16666666666666699</v>
      </c>
      <c r="GJ51" s="19">
        <v>3.3333333333333298E-2</v>
      </c>
      <c r="GK51" s="19">
        <v>6.6666666666666693E-2</v>
      </c>
      <c r="GL51" s="19">
        <v>3.3333333333333298E-2</v>
      </c>
      <c r="GM51" s="19">
        <v>0</v>
      </c>
      <c r="GN51" s="19">
        <v>0</v>
      </c>
      <c r="GO51" s="19">
        <v>0</v>
      </c>
      <c r="GP51" s="19">
        <v>0.16666666666666699</v>
      </c>
      <c r="GQ51" s="17">
        <v>0</v>
      </c>
      <c r="GR51" s="19">
        <v>1</v>
      </c>
      <c r="GS51" s="17">
        <v>0</v>
      </c>
      <c r="GT51" s="19">
        <v>0</v>
      </c>
      <c r="GU51" s="19">
        <v>0</v>
      </c>
      <c r="GV51" s="19">
        <v>0</v>
      </c>
      <c r="GW51" s="19">
        <v>0</v>
      </c>
      <c r="GX51" s="19">
        <v>0</v>
      </c>
      <c r="GY51" s="19">
        <v>0</v>
      </c>
      <c r="GZ51" s="19">
        <v>0</v>
      </c>
      <c r="HA51" s="17">
        <v>0</v>
      </c>
      <c r="HB51" s="49">
        <v>0</v>
      </c>
      <c r="HC51" s="19">
        <v>0</v>
      </c>
      <c r="HD51" s="19">
        <v>0</v>
      </c>
      <c r="HE51" s="19">
        <v>6.6666666666666693E-2</v>
      </c>
      <c r="HF51" s="19">
        <v>0</v>
      </c>
      <c r="HG51" s="19">
        <v>0</v>
      </c>
      <c r="HH51" s="19">
        <v>0.1</v>
      </c>
      <c r="HI51" s="19">
        <v>0.33333333333333298</v>
      </c>
      <c r="HJ51" s="19">
        <v>0.266666666666667</v>
      </c>
      <c r="HK51" s="19">
        <v>0</v>
      </c>
      <c r="HL51" s="19">
        <v>6.6666666666666693E-2</v>
      </c>
      <c r="HM51" s="19">
        <v>3.3333333333333298E-2</v>
      </c>
      <c r="HN51" s="19">
        <v>0.133333333333333</v>
      </c>
      <c r="HO51" s="19">
        <v>0</v>
      </c>
      <c r="HP51" s="19">
        <v>0</v>
      </c>
      <c r="HQ51" s="17">
        <v>0</v>
      </c>
      <c r="HR51" s="19">
        <v>1</v>
      </c>
      <c r="HS51" s="19">
        <v>0</v>
      </c>
      <c r="HT51" s="19">
        <v>0</v>
      </c>
      <c r="HU51" s="19">
        <v>0</v>
      </c>
      <c r="HV51" s="19">
        <v>1</v>
      </c>
      <c r="HW51" s="19">
        <v>0</v>
      </c>
      <c r="HX51" s="17">
        <v>0</v>
      </c>
      <c r="HY51" s="19">
        <v>8.8888888888888906E-2</v>
      </c>
      <c r="HZ51" s="19">
        <v>7.3015873015873006E-2</v>
      </c>
      <c r="IA51" s="19">
        <v>5.7142857142857099E-2</v>
      </c>
      <c r="IB51" s="19">
        <v>7.3015873015873006E-2</v>
      </c>
      <c r="IC51" s="19">
        <v>0.33333333333333298</v>
      </c>
      <c r="ID51" s="19">
        <v>4.5238095238095202E-2</v>
      </c>
      <c r="IE51" s="19">
        <v>7.3015873015873006E-2</v>
      </c>
      <c r="IF51" s="19">
        <v>3.3333333333333298E-2</v>
      </c>
      <c r="IG51" s="19">
        <v>6.1111111111111102E-2</v>
      </c>
      <c r="IH51" s="19">
        <v>0.03</v>
      </c>
      <c r="II51" s="19">
        <v>4.5238095238095202E-2</v>
      </c>
      <c r="IJ51" s="19">
        <v>0.03</v>
      </c>
      <c r="IK51" s="19">
        <v>0.03</v>
      </c>
      <c r="IL51" s="19">
        <v>2.66666666666667E-2</v>
      </c>
      <c r="IM51" s="19">
        <v>0</v>
      </c>
      <c r="IN51" s="17">
        <v>0</v>
      </c>
      <c r="IO51" s="19">
        <v>-1</v>
      </c>
      <c r="IP51" s="19">
        <v>-1</v>
      </c>
      <c r="IQ51" s="19">
        <v>0</v>
      </c>
      <c r="IR51" s="19">
        <v>0</v>
      </c>
      <c r="IS51" s="19">
        <v>0</v>
      </c>
      <c r="IT51" s="19">
        <v>-0.5</v>
      </c>
      <c r="IU51" s="17">
        <v>-0.5</v>
      </c>
      <c r="IV51" s="16">
        <v>0</v>
      </c>
      <c r="IW51" s="16">
        <v>0</v>
      </c>
      <c r="IX51" s="16">
        <v>0</v>
      </c>
      <c r="IY51" s="16">
        <v>-1</v>
      </c>
      <c r="IZ51" s="16">
        <v>-1</v>
      </c>
      <c r="JA51" s="16">
        <v>0.5</v>
      </c>
      <c r="JB51" s="16">
        <v>0.5</v>
      </c>
      <c r="JC51" s="19">
        <v>-0.5</v>
      </c>
      <c r="JD51" s="16">
        <v>-1</v>
      </c>
      <c r="JE51" s="16">
        <v>0.5</v>
      </c>
      <c r="JF51" s="19">
        <v>0</v>
      </c>
      <c r="JG51" s="17">
        <v>0</v>
      </c>
      <c r="JH51" s="16">
        <v>0.160714285714286</v>
      </c>
      <c r="JI51" s="16">
        <v>7.7380952380952397E-2</v>
      </c>
      <c r="JJ51" s="16">
        <v>7.7380952380952397E-2</v>
      </c>
      <c r="JK51" s="16">
        <v>0.119047619047619</v>
      </c>
      <c r="JL51" s="16">
        <v>0.160714285714286</v>
      </c>
      <c r="JM51" s="16">
        <v>7.1428571428571397E-2</v>
      </c>
      <c r="JN51" s="16">
        <v>7.1428571428571397E-2</v>
      </c>
      <c r="JO51" s="19">
        <v>0.113095238095238</v>
      </c>
      <c r="JP51" s="16">
        <v>7.7380952380952397E-2</v>
      </c>
      <c r="JQ51" s="16">
        <v>7.1428571428571397E-2</v>
      </c>
      <c r="JR51" s="19">
        <v>0</v>
      </c>
      <c r="JS51" s="17">
        <v>0</v>
      </c>
      <c r="JT51" s="19">
        <v>0</v>
      </c>
      <c r="JU51" s="16">
        <v>0.5</v>
      </c>
      <c r="JV51" s="16">
        <v>0.5</v>
      </c>
      <c r="JW51" s="16">
        <v>0</v>
      </c>
      <c r="JX51" s="16">
        <v>1</v>
      </c>
      <c r="JY51" s="16">
        <v>0</v>
      </c>
      <c r="JZ51" s="16">
        <v>0</v>
      </c>
      <c r="KA51" s="19">
        <v>0</v>
      </c>
      <c r="KB51" s="16">
        <v>0.5</v>
      </c>
      <c r="KC51" s="16">
        <v>0</v>
      </c>
      <c r="KD51" s="19">
        <v>0.5</v>
      </c>
      <c r="KE51" s="17">
        <v>0.5</v>
      </c>
      <c r="KF51" s="19">
        <v>-1</v>
      </c>
      <c r="KG51" s="19">
        <v>-0.5</v>
      </c>
      <c r="KH51" s="19">
        <v>1</v>
      </c>
      <c r="KI51" s="19">
        <v>1</v>
      </c>
      <c r="KJ51" s="19">
        <v>-1</v>
      </c>
      <c r="KK51" s="19">
        <v>-0.5</v>
      </c>
      <c r="KL51" s="19">
        <v>1</v>
      </c>
      <c r="KM51" s="19">
        <v>1</v>
      </c>
      <c r="KN51" s="49">
        <v>-1</v>
      </c>
      <c r="KO51" s="19">
        <v>-0.5</v>
      </c>
      <c r="KP51" s="19">
        <v>0</v>
      </c>
      <c r="KQ51" s="19">
        <v>0</v>
      </c>
      <c r="KR51" s="19">
        <v>0</v>
      </c>
      <c r="KS51" s="19">
        <v>-0.5</v>
      </c>
      <c r="KT51" s="17">
        <v>-1</v>
      </c>
      <c r="KU51" s="16">
        <v>0.33333333333333298</v>
      </c>
      <c r="KV51" s="16">
        <v>0.133333333333333</v>
      </c>
      <c r="KW51" s="16">
        <v>0.233333333333333</v>
      </c>
      <c r="KX51" s="16">
        <v>0.233333333333333</v>
      </c>
      <c r="KY51" s="19">
        <v>6.6666666666666693E-2</v>
      </c>
      <c r="KZ51" s="16">
        <v>0.33333333333333298</v>
      </c>
      <c r="LA51" s="16">
        <v>0.133333333333333</v>
      </c>
      <c r="LB51" s="16">
        <v>0.233333333333333</v>
      </c>
      <c r="LC51" s="16">
        <v>0.233333333333333</v>
      </c>
      <c r="LD51" s="17">
        <v>6.6666666666666693E-2</v>
      </c>
      <c r="LE51" s="16">
        <v>0</v>
      </c>
      <c r="LF51" s="16">
        <v>1</v>
      </c>
      <c r="LG51" s="16">
        <v>0</v>
      </c>
      <c r="LH51" s="16">
        <v>0</v>
      </c>
      <c r="LI51" s="16">
        <v>0</v>
      </c>
      <c r="LJ51" s="17">
        <v>0</v>
      </c>
      <c r="LK51" s="16">
        <v>0.5</v>
      </c>
      <c r="LL51" s="16">
        <v>0.5</v>
      </c>
      <c r="LM51" s="16">
        <v>0</v>
      </c>
      <c r="LN51" s="16">
        <v>0</v>
      </c>
      <c r="LO51" s="19">
        <v>0</v>
      </c>
      <c r="LP51" s="17">
        <v>0</v>
      </c>
      <c r="LQ51" s="16">
        <v>1</v>
      </c>
      <c r="LR51" s="16">
        <v>1</v>
      </c>
      <c r="LS51" s="16">
        <v>0.5</v>
      </c>
      <c r="LT51" s="16">
        <v>0</v>
      </c>
      <c r="LU51" s="19">
        <v>0</v>
      </c>
      <c r="LV51" s="16">
        <v>1</v>
      </c>
      <c r="LW51" s="16">
        <v>0</v>
      </c>
      <c r="LX51" s="19">
        <v>0</v>
      </c>
      <c r="LY51" s="19">
        <v>0</v>
      </c>
      <c r="LZ51" s="17">
        <v>0.5</v>
      </c>
      <c r="MA51" s="16">
        <v>0</v>
      </c>
      <c r="MB51" s="16">
        <v>0</v>
      </c>
      <c r="MC51" s="16">
        <v>0</v>
      </c>
      <c r="MD51" s="16">
        <v>0</v>
      </c>
      <c r="ME51" s="19">
        <v>0</v>
      </c>
      <c r="MF51" s="16">
        <v>0</v>
      </c>
      <c r="MG51" s="16">
        <v>0</v>
      </c>
      <c r="MH51" s="19">
        <v>0</v>
      </c>
      <c r="MI51" s="17">
        <v>0</v>
      </c>
      <c r="MJ51" s="16">
        <v>0</v>
      </c>
      <c r="MK51" s="16">
        <v>1</v>
      </c>
      <c r="ML51" s="16">
        <v>0</v>
      </c>
      <c r="MM51" s="16">
        <v>0</v>
      </c>
      <c r="MN51" s="16">
        <v>0</v>
      </c>
      <c r="MO51" s="17">
        <v>0</v>
      </c>
      <c r="MP51" s="16">
        <v>0.5</v>
      </c>
      <c r="MQ51" s="16">
        <v>0.5</v>
      </c>
      <c r="MR51" s="16">
        <v>0</v>
      </c>
      <c r="MS51" s="16">
        <v>0</v>
      </c>
      <c r="MT51" s="19">
        <v>0</v>
      </c>
      <c r="MU51" s="17">
        <v>0</v>
      </c>
      <c r="MV51" s="16">
        <v>0</v>
      </c>
      <c r="MW51" s="16">
        <v>1</v>
      </c>
      <c r="MX51" s="16">
        <v>1</v>
      </c>
      <c r="MY51" s="16">
        <v>0</v>
      </c>
      <c r="MZ51" s="19">
        <v>0</v>
      </c>
      <c r="NA51" s="16">
        <v>1</v>
      </c>
      <c r="NB51" s="16">
        <v>0</v>
      </c>
      <c r="NC51" s="19">
        <v>0</v>
      </c>
      <c r="ND51" s="17">
        <v>0</v>
      </c>
      <c r="NE51" s="19">
        <v>0</v>
      </c>
      <c r="NF51" s="16">
        <v>0</v>
      </c>
      <c r="NG51" s="16">
        <v>0</v>
      </c>
      <c r="NH51" s="16">
        <v>0</v>
      </c>
      <c r="NI51" s="19">
        <v>0</v>
      </c>
      <c r="NJ51" s="16">
        <v>0</v>
      </c>
      <c r="NK51" s="16">
        <v>0</v>
      </c>
      <c r="NL51" s="19">
        <v>0</v>
      </c>
      <c r="NM51" s="17">
        <v>0</v>
      </c>
      <c r="NN51" s="16">
        <v>0</v>
      </c>
      <c r="NO51" s="16">
        <v>1</v>
      </c>
      <c r="NP51" s="16">
        <v>0</v>
      </c>
      <c r="NQ51" s="16">
        <v>0</v>
      </c>
      <c r="NR51" s="16">
        <v>0</v>
      </c>
      <c r="NS51" s="17">
        <v>0</v>
      </c>
      <c r="NT51" s="16">
        <v>0.5</v>
      </c>
      <c r="NU51" s="16">
        <v>0.5</v>
      </c>
      <c r="NV51" s="16">
        <v>0</v>
      </c>
      <c r="NW51" s="16">
        <v>0</v>
      </c>
      <c r="NX51" s="19">
        <v>0</v>
      </c>
      <c r="NY51" s="17">
        <v>0</v>
      </c>
      <c r="NZ51" s="16">
        <v>0</v>
      </c>
      <c r="OA51" s="16">
        <v>0</v>
      </c>
      <c r="OB51" s="16">
        <v>0.5</v>
      </c>
      <c r="OC51" s="16">
        <v>0</v>
      </c>
      <c r="OD51" s="19">
        <v>0</v>
      </c>
      <c r="OE51" s="16">
        <v>1</v>
      </c>
      <c r="OF51" s="16">
        <v>0</v>
      </c>
      <c r="OG51" s="19">
        <v>0</v>
      </c>
      <c r="OH51" s="17">
        <v>0</v>
      </c>
      <c r="OI51" s="19">
        <v>0</v>
      </c>
      <c r="OJ51" s="16">
        <v>0</v>
      </c>
      <c r="OK51" s="16">
        <v>0</v>
      </c>
      <c r="OL51" s="16">
        <v>0</v>
      </c>
      <c r="OM51" s="19">
        <v>0</v>
      </c>
      <c r="ON51" s="16">
        <v>0</v>
      </c>
      <c r="OO51" s="16">
        <v>0</v>
      </c>
      <c r="OP51" s="19">
        <v>0</v>
      </c>
      <c r="OQ51" s="17">
        <v>0</v>
      </c>
      <c r="OR51" s="16">
        <v>0.5</v>
      </c>
      <c r="OS51" s="16">
        <v>0.5</v>
      </c>
      <c r="OT51" s="16">
        <v>0</v>
      </c>
      <c r="OU51" s="16">
        <v>0</v>
      </c>
      <c r="OV51" s="19">
        <v>0</v>
      </c>
      <c r="OW51" s="17">
        <v>0</v>
      </c>
      <c r="OX51" s="16">
        <v>0.5</v>
      </c>
      <c r="OY51" s="16">
        <v>0.5</v>
      </c>
      <c r="OZ51" s="16">
        <v>0</v>
      </c>
      <c r="PA51" s="16">
        <v>0</v>
      </c>
      <c r="PB51" s="19">
        <v>0</v>
      </c>
      <c r="PC51" s="17">
        <v>0</v>
      </c>
      <c r="PD51" s="16">
        <v>0</v>
      </c>
      <c r="PE51" s="16">
        <v>0.5</v>
      </c>
      <c r="PF51" s="16">
        <v>1</v>
      </c>
      <c r="PG51" s="16">
        <v>0</v>
      </c>
      <c r="PH51" s="19">
        <v>0.5</v>
      </c>
      <c r="PI51" s="16">
        <v>1</v>
      </c>
      <c r="PJ51" s="16">
        <v>0</v>
      </c>
      <c r="PK51" s="19">
        <v>0</v>
      </c>
      <c r="PL51" s="17">
        <v>0</v>
      </c>
      <c r="PM51" s="19">
        <v>0</v>
      </c>
      <c r="PN51" s="16">
        <v>0</v>
      </c>
      <c r="PO51" s="16">
        <v>0</v>
      </c>
      <c r="PP51" s="16">
        <v>0</v>
      </c>
      <c r="PQ51" s="19">
        <v>0</v>
      </c>
      <c r="PR51" s="16">
        <v>0</v>
      </c>
      <c r="PS51" s="16">
        <v>0</v>
      </c>
      <c r="PT51" s="19">
        <v>0</v>
      </c>
      <c r="PU51" s="17">
        <v>0</v>
      </c>
      <c r="PV51" s="16">
        <v>0.33333333333333298</v>
      </c>
      <c r="PW51" s="16">
        <v>0</v>
      </c>
      <c r="PX51" s="16">
        <v>0.41666666666666702</v>
      </c>
      <c r="PY51" s="16">
        <v>0.16666666666666699</v>
      </c>
      <c r="PZ51" s="19">
        <v>0</v>
      </c>
      <c r="QA51" s="16">
        <v>8.3333333333333301E-2</v>
      </c>
      <c r="QB51" s="16">
        <v>0</v>
      </c>
      <c r="QC51" s="19">
        <v>0</v>
      </c>
      <c r="QD51" s="17">
        <v>0</v>
      </c>
      <c r="QE51" s="19">
        <v>0</v>
      </c>
      <c r="QF51" s="16">
        <v>0.25</v>
      </c>
      <c r="QG51" s="16">
        <v>0.16666666666666699</v>
      </c>
      <c r="QH51" s="16">
        <v>0.16666666666666699</v>
      </c>
      <c r="QI51" s="19">
        <v>0.41666666666666702</v>
      </c>
      <c r="QJ51" s="16">
        <v>0</v>
      </c>
      <c r="QK51" s="16">
        <v>0</v>
      </c>
      <c r="QL51" s="19">
        <v>0</v>
      </c>
      <c r="QM51" s="17">
        <v>0</v>
      </c>
      <c r="QN51" s="16">
        <v>0</v>
      </c>
      <c r="QO51" s="16">
        <v>0.5</v>
      </c>
      <c r="QP51" s="16">
        <v>0.16666666666666699</v>
      </c>
      <c r="QQ51" s="16">
        <v>0</v>
      </c>
      <c r="QR51" s="19">
        <v>0.16666666666666699</v>
      </c>
      <c r="QS51" s="16">
        <v>0.16666666666666699</v>
      </c>
      <c r="QT51" s="16">
        <v>0</v>
      </c>
      <c r="QU51" s="19">
        <v>0</v>
      </c>
      <c r="QV51" s="17">
        <v>0</v>
      </c>
      <c r="QW51" s="49">
        <v>12.5</v>
      </c>
      <c r="QX51" s="19">
        <v>12.5</v>
      </c>
      <c r="QY51" s="19">
        <v>2.5</v>
      </c>
      <c r="QZ51" s="17">
        <v>5</v>
      </c>
      <c r="RA51" s="49">
        <v>12.5</v>
      </c>
      <c r="RB51" s="19">
        <v>2.5</v>
      </c>
      <c r="RC51" s="19">
        <v>2.5</v>
      </c>
      <c r="RD51" s="17">
        <v>5</v>
      </c>
      <c r="RE51" s="49">
        <v>4664.5</v>
      </c>
      <c r="RF51" s="19">
        <v>119</v>
      </c>
      <c r="RG51" s="19">
        <v>139</v>
      </c>
      <c r="RH51" s="17">
        <v>772</v>
      </c>
      <c r="RI51" s="49">
        <v>3.5</v>
      </c>
      <c r="RJ51" s="19">
        <v>7.5</v>
      </c>
      <c r="RK51" s="19">
        <v>1</v>
      </c>
      <c r="RL51" s="17">
        <v>13.5</v>
      </c>
      <c r="RM51" s="363">
        <v>30.6</v>
      </c>
    </row>
    <row r="52" spans="1:481" x14ac:dyDescent="0.25">
      <c r="A52" s="33">
        <v>43983</v>
      </c>
      <c r="B52" s="49">
        <v>0.75</v>
      </c>
      <c r="C52" s="17">
        <v>0.25</v>
      </c>
      <c r="D52" s="49">
        <v>0.3</v>
      </c>
      <c r="E52" s="19">
        <v>0.35</v>
      </c>
      <c r="F52" s="19">
        <v>0.1</v>
      </c>
      <c r="G52" s="17">
        <v>0.25</v>
      </c>
      <c r="H52" s="19">
        <v>0.33300000000000002</v>
      </c>
      <c r="I52" s="19">
        <v>0</v>
      </c>
      <c r="J52" s="19">
        <v>0</v>
      </c>
      <c r="K52" s="19">
        <v>0.66700000000000004</v>
      </c>
      <c r="L52" s="19">
        <v>0.33300000000000002</v>
      </c>
      <c r="M52" s="19">
        <v>0</v>
      </c>
      <c r="N52" s="19">
        <v>0</v>
      </c>
      <c r="O52" s="19">
        <v>0.66700000000000004</v>
      </c>
      <c r="P52" s="19">
        <v>1</v>
      </c>
      <c r="Q52" s="19">
        <v>0</v>
      </c>
      <c r="R52" s="19">
        <v>0</v>
      </c>
      <c r="S52" s="19">
        <v>0</v>
      </c>
      <c r="T52" s="19">
        <v>0</v>
      </c>
      <c r="U52" s="19">
        <v>0</v>
      </c>
      <c r="V52" s="19">
        <v>0</v>
      </c>
      <c r="W52" s="19">
        <v>1</v>
      </c>
      <c r="X52" s="49">
        <v>0.25</v>
      </c>
      <c r="Y52" s="19">
        <v>0.25</v>
      </c>
      <c r="Z52" s="19">
        <v>0.25</v>
      </c>
      <c r="AA52" s="19">
        <v>0.5</v>
      </c>
      <c r="AB52" s="49">
        <v>0.25</v>
      </c>
      <c r="AC52" s="19">
        <v>0.125</v>
      </c>
      <c r="AD52" s="19">
        <v>0</v>
      </c>
      <c r="AE52" s="19">
        <v>0.125</v>
      </c>
      <c r="AF52" s="19">
        <v>0.25</v>
      </c>
      <c r="AG52" s="19">
        <v>0</v>
      </c>
      <c r="AH52" s="19">
        <v>0</v>
      </c>
      <c r="AI52" s="19">
        <v>0</v>
      </c>
      <c r="AJ52" s="19">
        <v>0.125</v>
      </c>
      <c r="AK52" s="19">
        <v>0.125</v>
      </c>
      <c r="AL52" s="19">
        <v>0</v>
      </c>
      <c r="AM52" s="19">
        <v>0.5</v>
      </c>
      <c r="AN52" s="19">
        <v>0.25</v>
      </c>
      <c r="AO52" s="19">
        <v>0</v>
      </c>
      <c r="AP52" s="19">
        <v>0.25</v>
      </c>
      <c r="AQ52" s="19">
        <v>0.5</v>
      </c>
      <c r="AR52" s="19">
        <v>0</v>
      </c>
      <c r="AS52" s="19">
        <v>0</v>
      </c>
      <c r="AT52" s="19">
        <v>0</v>
      </c>
      <c r="AU52" s="19">
        <v>0.25</v>
      </c>
      <c r="AV52" s="19">
        <v>0.25</v>
      </c>
      <c r="AW52" s="17">
        <v>0</v>
      </c>
      <c r="AX52" s="49">
        <v>9.0909090909090898E-2</v>
      </c>
      <c r="AY52" s="19">
        <v>0.18181818181818199</v>
      </c>
      <c r="AZ52" s="19">
        <v>0.27272727272727298</v>
      </c>
      <c r="BA52" s="19">
        <v>0</v>
      </c>
      <c r="BB52" s="19">
        <v>0.18181818181818199</v>
      </c>
      <c r="BC52" s="19">
        <v>0</v>
      </c>
      <c r="BD52" s="19">
        <v>0</v>
      </c>
      <c r="BE52" s="19">
        <v>0</v>
      </c>
      <c r="BF52" s="19">
        <v>0</v>
      </c>
      <c r="BG52" s="19">
        <v>0</v>
      </c>
      <c r="BH52" s="19">
        <v>0.27272727272727298</v>
      </c>
      <c r="BI52" s="19">
        <v>0</v>
      </c>
      <c r="BJ52" s="19">
        <v>0.25</v>
      </c>
      <c r="BK52" s="19">
        <v>0.5</v>
      </c>
      <c r="BL52" s="19">
        <v>0.75</v>
      </c>
      <c r="BM52" s="19">
        <v>0</v>
      </c>
      <c r="BN52" s="19">
        <v>0.5</v>
      </c>
      <c r="BO52" s="19">
        <v>0</v>
      </c>
      <c r="BP52" s="19">
        <v>0</v>
      </c>
      <c r="BQ52" s="19">
        <v>0</v>
      </c>
      <c r="BR52" s="19">
        <v>0</v>
      </c>
      <c r="BS52" s="19">
        <v>0</v>
      </c>
      <c r="BT52" s="19">
        <v>0.75</v>
      </c>
      <c r="BU52" s="17">
        <v>0</v>
      </c>
      <c r="BV52" s="90">
        <v>0.75</v>
      </c>
      <c r="BW52" s="17">
        <v>0.25</v>
      </c>
      <c r="BX52" s="16">
        <v>0.51851851851851904</v>
      </c>
      <c r="BY52" s="16">
        <v>0.33333333333333298</v>
      </c>
      <c r="BZ52" s="16">
        <v>0</v>
      </c>
      <c r="CA52" s="17">
        <v>0.148148148148148</v>
      </c>
      <c r="CB52" s="19">
        <v>0.66700000000000004</v>
      </c>
      <c r="CC52" s="19">
        <v>0</v>
      </c>
      <c r="CD52" s="19">
        <v>0</v>
      </c>
      <c r="CE52" s="19">
        <v>0.33300000000000002</v>
      </c>
      <c r="CF52" s="19">
        <v>0.5</v>
      </c>
      <c r="CG52" s="19">
        <v>0</v>
      </c>
      <c r="CH52" s="19">
        <v>0</v>
      </c>
      <c r="CI52" s="19">
        <v>0.5</v>
      </c>
      <c r="CJ52" s="19">
        <v>0</v>
      </c>
      <c r="CK52" s="19">
        <v>0</v>
      </c>
      <c r="CL52" s="19">
        <v>0</v>
      </c>
      <c r="CM52" s="19">
        <v>0</v>
      </c>
      <c r="CN52" s="19">
        <v>0.5</v>
      </c>
      <c r="CO52" s="19">
        <v>0</v>
      </c>
      <c r="CP52" s="19">
        <v>0</v>
      </c>
      <c r="CQ52" s="17">
        <v>0.5</v>
      </c>
      <c r="CR52" s="16">
        <v>0</v>
      </c>
      <c r="CS52" s="16">
        <v>0</v>
      </c>
      <c r="CT52" s="16">
        <v>0</v>
      </c>
      <c r="CU52" s="17">
        <v>0.25</v>
      </c>
      <c r="CV52" s="49">
        <v>0.4</v>
      </c>
      <c r="CW52" s="19">
        <v>0</v>
      </c>
      <c r="CX52" s="19">
        <v>0</v>
      </c>
      <c r="CY52" s="19">
        <v>0</v>
      </c>
      <c r="CZ52" s="19">
        <v>0.2</v>
      </c>
      <c r="DA52" s="19">
        <v>0</v>
      </c>
      <c r="DB52" s="19">
        <v>0</v>
      </c>
      <c r="DC52" s="19">
        <v>0.2</v>
      </c>
      <c r="DD52" s="19">
        <v>0</v>
      </c>
      <c r="DE52" s="19">
        <v>0.2</v>
      </c>
      <c r="DF52" s="19">
        <v>0</v>
      </c>
      <c r="DG52" s="19">
        <v>0.5</v>
      </c>
      <c r="DH52" s="19">
        <v>0</v>
      </c>
      <c r="DI52" s="19">
        <v>0</v>
      </c>
      <c r="DJ52" s="19">
        <v>0</v>
      </c>
      <c r="DK52" s="19">
        <v>0.25</v>
      </c>
      <c r="DL52" s="19">
        <v>0</v>
      </c>
      <c r="DM52" s="19">
        <v>0</v>
      </c>
      <c r="DN52" s="19">
        <v>0.25</v>
      </c>
      <c r="DO52" s="19">
        <v>0</v>
      </c>
      <c r="DP52" s="19">
        <v>0.25</v>
      </c>
      <c r="DQ52" s="17">
        <v>0</v>
      </c>
      <c r="DR52" s="49">
        <v>0.1</v>
      </c>
      <c r="DS52" s="19">
        <v>0.2</v>
      </c>
      <c r="DT52" s="19">
        <v>0.2</v>
      </c>
      <c r="DU52" s="19">
        <v>0.1</v>
      </c>
      <c r="DV52" s="19">
        <v>0.1</v>
      </c>
      <c r="DW52" s="19">
        <v>0</v>
      </c>
      <c r="DX52" s="19">
        <v>0</v>
      </c>
      <c r="DY52" s="19">
        <v>0</v>
      </c>
      <c r="DZ52" s="19">
        <v>0</v>
      </c>
      <c r="EA52" s="19">
        <v>0</v>
      </c>
      <c r="EB52" s="19">
        <v>0.3</v>
      </c>
      <c r="EC52" s="19">
        <v>0</v>
      </c>
      <c r="ED52" s="19">
        <v>0.25</v>
      </c>
      <c r="EE52" s="19">
        <v>0.5</v>
      </c>
      <c r="EF52" s="19">
        <v>0.5</v>
      </c>
      <c r="EG52" s="19">
        <v>0.25</v>
      </c>
      <c r="EH52" s="19">
        <v>0.25</v>
      </c>
      <c r="EI52" s="19">
        <v>0</v>
      </c>
      <c r="EJ52" s="19">
        <v>0</v>
      </c>
      <c r="EK52" s="19">
        <v>0</v>
      </c>
      <c r="EL52" s="19">
        <v>0</v>
      </c>
      <c r="EM52" s="19">
        <v>0</v>
      </c>
      <c r="EN52" s="19">
        <v>0.75</v>
      </c>
      <c r="EO52" s="17">
        <v>0</v>
      </c>
      <c r="EP52" s="49">
        <v>8.3333333333333301E-2</v>
      </c>
      <c r="EQ52" s="19">
        <v>0.4</v>
      </c>
      <c r="ER52" s="19">
        <v>0</v>
      </c>
      <c r="ES52" s="19">
        <v>0.16666666666666699</v>
      </c>
      <c r="ET52" s="19">
        <v>0</v>
      </c>
      <c r="EU52" s="19">
        <v>8.3333333333333301E-2</v>
      </c>
      <c r="EV52" s="19">
        <v>0</v>
      </c>
      <c r="EW52" s="19">
        <v>0</v>
      </c>
      <c r="EX52" s="19">
        <v>8.3333333333333301E-2</v>
      </c>
      <c r="EY52" s="19">
        <v>0</v>
      </c>
      <c r="EZ52" s="19">
        <v>0.1</v>
      </c>
      <c r="FA52" s="19">
        <v>8.3333333333333301E-2</v>
      </c>
      <c r="FB52" s="19">
        <v>0</v>
      </c>
      <c r="FC52" s="19">
        <v>0.11111111111111099</v>
      </c>
      <c r="FD52" s="19">
        <v>0.33333333333333298</v>
      </c>
      <c r="FE52" s="19">
        <v>0</v>
      </c>
      <c r="FF52" s="19">
        <v>0.16666666666666699</v>
      </c>
      <c r="FG52" s="19">
        <v>0</v>
      </c>
      <c r="FH52" s="19">
        <v>0.11111111111111099</v>
      </c>
      <c r="FI52" s="19">
        <v>0</v>
      </c>
      <c r="FJ52" s="19">
        <v>0</v>
      </c>
      <c r="FK52" s="19">
        <v>6.6666666666666693E-2</v>
      </c>
      <c r="FL52" s="19">
        <v>0</v>
      </c>
      <c r="FM52" s="19">
        <v>0.1</v>
      </c>
      <c r="FN52" s="19">
        <v>0.11111111111111099</v>
      </c>
      <c r="FO52" s="17">
        <v>0</v>
      </c>
      <c r="FP52" s="49">
        <v>0.244871794871795</v>
      </c>
      <c r="FQ52" s="19">
        <v>0.15769230769230799</v>
      </c>
      <c r="FR52" s="19">
        <v>0.31153846153846199</v>
      </c>
      <c r="FS52" s="19">
        <v>0.16410256410256399</v>
      </c>
      <c r="FT52" s="19">
        <v>2.5641025641025599E-2</v>
      </c>
      <c r="FU52" s="19">
        <v>9.6153846153846104E-2</v>
      </c>
      <c r="FV52" s="19">
        <v>0.25</v>
      </c>
      <c r="FW52" s="19">
        <v>0.15</v>
      </c>
      <c r="FX52" s="19">
        <v>0.31666666666666698</v>
      </c>
      <c r="FY52" s="19">
        <v>0.15</v>
      </c>
      <c r="FZ52" s="19">
        <v>0.05</v>
      </c>
      <c r="GA52" s="17">
        <v>8.3333333333333301E-2</v>
      </c>
      <c r="GB52" s="49">
        <v>0.2</v>
      </c>
      <c r="GC52" s="19">
        <v>8.3333333333333301E-2</v>
      </c>
      <c r="GD52" s="19">
        <v>0</v>
      </c>
      <c r="GE52" s="19">
        <v>0.21666666666666701</v>
      </c>
      <c r="GF52" s="19">
        <v>0.05</v>
      </c>
      <c r="GG52" s="19">
        <v>8.3333333333333301E-2</v>
      </c>
      <c r="GH52" s="19">
        <v>0.116666666666667</v>
      </c>
      <c r="GI52" s="19">
        <v>0.05</v>
      </c>
      <c r="GJ52" s="19">
        <v>0</v>
      </c>
      <c r="GK52" s="19">
        <v>0.1</v>
      </c>
      <c r="GL52" s="19">
        <v>3.3333333333333298E-2</v>
      </c>
      <c r="GM52" s="19">
        <v>0</v>
      </c>
      <c r="GN52" s="19">
        <v>1.6666666666666701E-2</v>
      </c>
      <c r="GO52" s="19">
        <v>0</v>
      </c>
      <c r="GP52" s="19">
        <v>0.05</v>
      </c>
      <c r="GQ52" s="17">
        <v>0</v>
      </c>
      <c r="GR52" s="19">
        <v>0.5</v>
      </c>
      <c r="GS52" s="17">
        <v>0.5</v>
      </c>
      <c r="GT52" s="19">
        <v>0.5</v>
      </c>
      <c r="GU52" s="19">
        <v>0</v>
      </c>
      <c r="GV52" s="19">
        <v>0.25</v>
      </c>
      <c r="GW52" s="19">
        <v>0.25</v>
      </c>
      <c r="GX52" s="19">
        <v>0.25</v>
      </c>
      <c r="GY52" s="19">
        <v>0</v>
      </c>
      <c r="GZ52" s="19">
        <v>0</v>
      </c>
      <c r="HA52" s="17">
        <v>0</v>
      </c>
      <c r="HB52" s="49">
        <v>0</v>
      </c>
      <c r="HC52" s="19">
        <v>0.04</v>
      </c>
      <c r="HD52" s="19">
        <v>0</v>
      </c>
      <c r="HE52" s="19">
        <v>0</v>
      </c>
      <c r="HF52" s="19">
        <v>0</v>
      </c>
      <c r="HG52" s="19">
        <v>0</v>
      </c>
      <c r="HH52" s="19">
        <v>8.3333333333333301E-2</v>
      </c>
      <c r="HI52" s="19">
        <v>0.27333333333333298</v>
      </c>
      <c r="HJ52" s="19">
        <v>0.21666666666666701</v>
      </c>
      <c r="HK52" s="19">
        <v>7.3333333333333306E-2</v>
      </c>
      <c r="HL52" s="19">
        <v>0.123333333333333</v>
      </c>
      <c r="HM52" s="19">
        <v>1.6666666666666701E-2</v>
      </c>
      <c r="HN52" s="19">
        <v>0.17333333333333301</v>
      </c>
      <c r="HO52" s="19">
        <v>0</v>
      </c>
      <c r="HP52" s="19">
        <v>0</v>
      </c>
      <c r="HQ52" s="17">
        <v>0</v>
      </c>
      <c r="HR52" s="19">
        <v>0.5</v>
      </c>
      <c r="HS52" s="19">
        <v>0.5</v>
      </c>
      <c r="HT52" s="19">
        <v>0</v>
      </c>
      <c r="HU52" s="19">
        <v>0</v>
      </c>
      <c r="HV52" s="19">
        <v>0.5</v>
      </c>
      <c r="HW52" s="19">
        <v>0</v>
      </c>
      <c r="HX52" s="17">
        <v>0</v>
      </c>
      <c r="HY52" s="19">
        <v>0.153216374269006</v>
      </c>
      <c r="HZ52" s="19">
        <v>5.0800915331807799E-2</v>
      </c>
      <c r="IA52" s="19">
        <v>5.34324942791762E-2</v>
      </c>
      <c r="IB52" s="19">
        <v>5.0800915331807799E-2</v>
      </c>
      <c r="IC52" s="19">
        <v>0.25029239766081901</v>
      </c>
      <c r="ID52" s="19">
        <v>4.8093058733791001E-2</v>
      </c>
      <c r="IE52" s="19">
        <v>4.54614797864226E-2</v>
      </c>
      <c r="IF52" s="19">
        <v>4.2753623188405802E-2</v>
      </c>
      <c r="IG52" s="19">
        <v>3.4782608695652202E-2</v>
      </c>
      <c r="IH52" s="19">
        <v>4.2753623188405802E-2</v>
      </c>
      <c r="II52" s="19">
        <v>5.0800915331807799E-2</v>
      </c>
      <c r="IJ52" s="19">
        <v>5.0724637681159403E-2</v>
      </c>
      <c r="IK52" s="19">
        <v>5.0724637681159403E-2</v>
      </c>
      <c r="IL52" s="19">
        <v>6.6666666666666693E-2</v>
      </c>
      <c r="IM52" s="19">
        <v>8.6956521739130505E-3</v>
      </c>
      <c r="IN52" s="17">
        <v>0</v>
      </c>
      <c r="IO52" s="19">
        <v>-0.25</v>
      </c>
      <c r="IP52" s="19">
        <v>-0.25</v>
      </c>
      <c r="IQ52" s="19">
        <v>-0.25</v>
      </c>
      <c r="IR52" s="19">
        <v>0</v>
      </c>
      <c r="IS52" s="19">
        <v>-0.25</v>
      </c>
      <c r="IT52" s="19">
        <v>-0.25</v>
      </c>
      <c r="IU52" s="17">
        <v>0</v>
      </c>
      <c r="IV52" s="16">
        <v>0</v>
      </c>
      <c r="IW52" s="16">
        <v>-0.5</v>
      </c>
      <c r="IX52" s="16">
        <v>-0.25</v>
      </c>
      <c r="IY52" s="16">
        <v>-0.25</v>
      </c>
      <c r="IZ52" s="16">
        <v>-0.5</v>
      </c>
      <c r="JA52" s="16">
        <v>-0.25</v>
      </c>
      <c r="JB52" s="16">
        <v>-0.5</v>
      </c>
      <c r="JC52" s="19">
        <v>-0.5</v>
      </c>
      <c r="JD52" s="16">
        <v>-0.5</v>
      </c>
      <c r="JE52" s="16">
        <v>-0.25</v>
      </c>
      <c r="JF52" s="19">
        <v>0</v>
      </c>
      <c r="JG52" s="17">
        <v>0</v>
      </c>
      <c r="JH52" s="16">
        <v>9.6428571428571405E-2</v>
      </c>
      <c r="JI52" s="16">
        <v>8.5714285714285701E-2</v>
      </c>
      <c r="JJ52" s="16">
        <v>8.4523809523809501E-2</v>
      </c>
      <c r="JK52" s="16">
        <v>8.6904761904761901E-2</v>
      </c>
      <c r="JL52" s="16">
        <v>8.5714285714285701E-2</v>
      </c>
      <c r="JM52" s="16">
        <v>7.3809523809523797E-2</v>
      </c>
      <c r="JN52" s="16">
        <v>9.6428571428571405E-2</v>
      </c>
      <c r="JO52" s="19">
        <v>9.6428571428571405E-2</v>
      </c>
      <c r="JP52" s="16">
        <v>9.6428571428571405E-2</v>
      </c>
      <c r="JQ52" s="16">
        <v>0.197619047619048</v>
      </c>
      <c r="JR52" s="19">
        <v>0</v>
      </c>
      <c r="JS52" s="17">
        <v>0</v>
      </c>
      <c r="JT52" s="19">
        <v>0</v>
      </c>
      <c r="JU52" s="16">
        <v>0.25</v>
      </c>
      <c r="JV52" s="16">
        <v>0.25</v>
      </c>
      <c r="JW52" s="16">
        <v>0</v>
      </c>
      <c r="JX52" s="16">
        <v>0.75</v>
      </c>
      <c r="JY52" s="16">
        <v>0</v>
      </c>
      <c r="JZ52" s="16">
        <v>0</v>
      </c>
      <c r="KA52" s="19">
        <v>0</v>
      </c>
      <c r="KB52" s="16">
        <v>0</v>
      </c>
      <c r="KC52" s="16">
        <v>0.5</v>
      </c>
      <c r="KD52" s="19">
        <v>0</v>
      </c>
      <c r="KE52" s="17">
        <v>0</v>
      </c>
      <c r="KF52" s="19">
        <v>-1</v>
      </c>
      <c r="KG52" s="19">
        <v>-1</v>
      </c>
      <c r="KH52" s="19">
        <v>0</v>
      </c>
      <c r="KI52" s="19">
        <v>0.75</v>
      </c>
      <c r="KJ52" s="19">
        <v>-0.5</v>
      </c>
      <c r="KK52" s="19">
        <v>-0.5</v>
      </c>
      <c r="KL52" s="19">
        <v>-0.5</v>
      </c>
      <c r="KM52" s="19">
        <v>-0.25</v>
      </c>
      <c r="KN52" s="49">
        <v>-0.75</v>
      </c>
      <c r="KO52" s="19">
        <v>-1</v>
      </c>
      <c r="KP52" s="19">
        <v>-0.5</v>
      </c>
      <c r="KQ52" s="19">
        <v>-0.5</v>
      </c>
      <c r="KR52" s="19">
        <v>0</v>
      </c>
      <c r="KS52" s="19">
        <v>-0.75</v>
      </c>
      <c r="KT52" s="17">
        <v>-0.75</v>
      </c>
      <c r="KU52" s="16">
        <v>0.33928571428571402</v>
      </c>
      <c r="KV52" s="16">
        <v>0.160714285714286</v>
      </c>
      <c r="KW52" s="16">
        <v>0.28571428571428598</v>
      </c>
      <c r="KX52" s="16">
        <v>0.214285714285714</v>
      </c>
      <c r="KY52" s="19">
        <v>0</v>
      </c>
      <c r="KZ52" s="16">
        <v>0.30357142857142899</v>
      </c>
      <c r="LA52" s="16">
        <v>0.160714285714286</v>
      </c>
      <c r="LB52" s="16">
        <v>0.32142857142857101</v>
      </c>
      <c r="LC52" s="16">
        <v>0.214285714285714</v>
      </c>
      <c r="LD52" s="17">
        <v>0</v>
      </c>
      <c r="LE52" s="16">
        <v>0</v>
      </c>
      <c r="LF52" s="16">
        <v>0.66666666666666696</v>
      </c>
      <c r="LG52" s="16">
        <v>0</v>
      </c>
      <c r="LH52" s="16">
        <v>0.33333333333333298</v>
      </c>
      <c r="LI52" s="16">
        <v>0</v>
      </c>
      <c r="LJ52" s="17">
        <v>0</v>
      </c>
      <c r="LK52" s="16">
        <v>0</v>
      </c>
      <c r="LL52" s="16">
        <v>1</v>
      </c>
      <c r="LM52" s="16">
        <v>0</v>
      </c>
      <c r="LN52" s="16">
        <v>0</v>
      </c>
      <c r="LO52" s="19">
        <v>0</v>
      </c>
      <c r="LP52" s="17">
        <v>0</v>
      </c>
      <c r="LQ52" s="16">
        <v>0.25</v>
      </c>
      <c r="LR52" s="16">
        <v>0.75</v>
      </c>
      <c r="LS52" s="16">
        <v>0</v>
      </c>
      <c r="LT52" s="16">
        <v>0</v>
      </c>
      <c r="LU52" s="19">
        <v>0</v>
      </c>
      <c r="LV52" s="16">
        <v>0</v>
      </c>
      <c r="LW52" s="16">
        <v>0</v>
      </c>
      <c r="LX52" s="19">
        <v>0</v>
      </c>
      <c r="LY52" s="19">
        <v>0</v>
      </c>
      <c r="LZ52" s="17">
        <v>0</v>
      </c>
      <c r="MA52" s="16">
        <v>0.25</v>
      </c>
      <c r="MB52" s="16">
        <v>0</v>
      </c>
      <c r="MC52" s="16">
        <v>0</v>
      </c>
      <c r="MD52" s="16">
        <v>0</v>
      </c>
      <c r="ME52" s="19">
        <v>0</v>
      </c>
      <c r="MF52" s="16">
        <v>0</v>
      </c>
      <c r="MG52" s="16">
        <v>0</v>
      </c>
      <c r="MH52" s="19">
        <v>0</v>
      </c>
      <c r="MI52" s="17">
        <v>0</v>
      </c>
      <c r="MJ52" s="16">
        <v>0</v>
      </c>
      <c r="MK52" s="16">
        <v>0.75</v>
      </c>
      <c r="ML52" s="16">
        <v>0.25</v>
      </c>
      <c r="MM52" s="16">
        <v>0</v>
      </c>
      <c r="MN52" s="16">
        <v>0</v>
      </c>
      <c r="MO52" s="17">
        <v>0</v>
      </c>
      <c r="MP52" s="16">
        <v>0</v>
      </c>
      <c r="MQ52" s="16">
        <v>1</v>
      </c>
      <c r="MR52" s="16">
        <v>0</v>
      </c>
      <c r="MS52" s="16">
        <v>0</v>
      </c>
      <c r="MT52" s="19">
        <v>0</v>
      </c>
      <c r="MU52" s="17">
        <v>0</v>
      </c>
      <c r="MV52" s="16">
        <v>0.25</v>
      </c>
      <c r="MW52" s="16">
        <v>0.75</v>
      </c>
      <c r="MX52" s="16">
        <v>0.25</v>
      </c>
      <c r="MY52" s="16">
        <v>0</v>
      </c>
      <c r="MZ52" s="19">
        <v>0</v>
      </c>
      <c r="NA52" s="16">
        <v>0</v>
      </c>
      <c r="NB52" s="16">
        <v>0</v>
      </c>
      <c r="NC52" s="19">
        <v>0</v>
      </c>
      <c r="ND52" s="17">
        <v>0</v>
      </c>
      <c r="NE52" s="19">
        <v>0</v>
      </c>
      <c r="NF52" s="16">
        <v>0</v>
      </c>
      <c r="NG52" s="16">
        <v>0</v>
      </c>
      <c r="NH52" s="16">
        <v>0</v>
      </c>
      <c r="NI52" s="19">
        <v>0</v>
      </c>
      <c r="NJ52" s="16">
        <v>0</v>
      </c>
      <c r="NK52" s="16">
        <v>0</v>
      </c>
      <c r="NL52" s="19">
        <v>0</v>
      </c>
      <c r="NM52" s="17">
        <v>0</v>
      </c>
      <c r="NN52" s="16">
        <v>0</v>
      </c>
      <c r="NO52" s="16">
        <v>0.66666666666666696</v>
      </c>
      <c r="NP52" s="16">
        <v>0.33333333333333298</v>
      </c>
      <c r="NQ52" s="16">
        <v>0</v>
      </c>
      <c r="NR52" s="16">
        <v>0</v>
      </c>
      <c r="NS52" s="17">
        <v>0.25</v>
      </c>
      <c r="NT52" s="16">
        <v>0</v>
      </c>
      <c r="NU52" s="16">
        <v>0.66666666666666696</v>
      </c>
      <c r="NV52" s="16">
        <v>0.33333333333333298</v>
      </c>
      <c r="NW52" s="16">
        <v>0</v>
      </c>
      <c r="NX52" s="19">
        <v>0</v>
      </c>
      <c r="NY52" s="17">
        <v>0.25</v>
      </c>
      <c r="NZ52" s="16">
        <v>0</v>
      </c>
      <c r="OA52" s="16">
        <v>0.5</v>
      </c>
      <c r="OB52" s="16">
        <v>0</v>
      </c>
      <c r="OC52" s="16">
        <v>0</v>
      </c>
      <c r="OD52" s="19">
        <v>0</v>
      </c>
      <c r="OE52" s="16">
        <v>0</v>
      </c>
      <c r="OF52" s="16">
        <v>0</v>
      </c>
      <c r="OG52" s="19">
        <v>0</v>
      </c>
      <c r="OH52" s="17">
        <v>0</v>
      </c>
      <c r="OI52" s="19">
        <v>0</v>
      </c>
      <c r="OJ52" s="16">
        <v>0</v>
      </c>
      <c r="OK52" s="16">
        <v>0</v>
      </c>
      <c r="OL52" s="16">
        <v>0</v>
      </c>
      <c r="OM52" s="19">
        <v>0</v>
      </c>
      <c r="ON52" s="16">
        <v>0</v>
      </c>
      <c r="OO52" s="16">
        <v>0</v>
      </c>
      <c r="OP52" s="19">
        <v>0</v>
      </c>
      <c r="OQ52" s="17">
        <v>0</v>
      </c>
      <c r="OR52" s="16">
        <v>0</v>
      </c>
      <c r="OS52" s="16">
        <v>0.66666666666666696</v>
      </c>
      <c r="OT52" s="16">
        <v>0.33333333333333298</v>
      </c>
      <c r="OU52" s="16">
        <v>0</v>
      </c>
      <c r="OV52" s="19">
        <v>0</v>
      </c>
      <c r="OW52" s="17">
        <v>0</v>
      </c>
      <c r="OX52" s="16">
        <v>0</v>
      </c>
      <c r="OY52" s="16">
        <v>0.5</v>
      </c>
      <c r="OZ52" s="16">
        <v>0.5</v>
      </c>
      <c r="PA52" s="16">
        <v>0</v>
      </c>
      <c r="PB52" s="19">
        <v>0</v>
      </c>
      <c r="PC52" s="17">
        <v>0</v>
      </c>
      <c r="PD52" s="16">
        <v>0</v>
      </c>
      <c r="PE52" s="16">
        <v>0.75</v>
      </c>
      <c r="PF52" s="16">
        <v>0.25</v>
      </c>
      <c r="PG52" s="16">
        <v>0</v>
      </c>
      <c r="PH52" s="19">
        <v>0</v>
      </c>
      <c r="PI52" s="16">
        <v>0</v>
      </c>
      <c r="PJ52" s="16">
        <v>0</v>
      </c>
      <c r="PK52" s="19">
        <v>0</v>
      </c>
      <c r="PL52" s="17">
        <v>0</v>
      </c>
      <c r="PM52" s="19">
        <v>0</v>
      </c>
      <c r="PN52" s="16">
        <v>0</v>
      </c>
      <c r="PO52" s="16">
        <v>0</v>
      </c>
      <c r="PP52" s="16">
        <v>0</v>
      </c>
      <c r="PQ52" s="19">
        <v>0</v>
      </c>
      <c r="PR52" s="16">
        <v>0</v>
      </c>
      <c r="PS52" s="16">
        <v>0</v>
      </c>
      <c r="PT52" s="19">
        <v>0</v>
      </c>
      <c r="PU52" s="17">
        <v>0</v>
      </c>
      <c r="PV52" s="16">
        <v>0.20833333333333301</v>
      </c>
      <c r="PW52" s="16">
        <v>4.1666666666666699E-2</v>
      </c>
      <c r="PX52" s="16">
        <v>0.125</v>
      </c>
      <c r="PY52" s="16">
        <v>0.25</v>
      </c>
      <c r="PZ52" s="19">
        <v>0.16666666666666699</v>
      </c>
      <c r="QA52" s="16">
        <v>0.20833333333333301</v>
      </c>
      <c r="QB52" s="16">
        <v>0</v>
      </c>
      <c r="QC52" s="19">
        <v>0</v>
      </c>
      <c r="QD52" s="17">
        <v>0</v>
      </c>
      <c r="QE52" s="19">
        <v>0</v>
      </c>
      <c r="QF52" s="16">
        <v>0</v>
      </c>
      <c r="QG52" s="16">
        <v>4.1666666666666699E-2</v>
      </c>
      <c r="QH52" s="16">
        <v>0.125</v>
      </c>
      <c r="QI52" s="19">
        <v>0.375</v>
      </c>
      <c r="QJ52" s="16">
        <v>0.25</v>
      </c>
      <c r="QK52" s="16">
        <v>0.20833333333333301</v>
      </c>
      <c r="QL52" s="19">
        <v>0</v>
      </c>
      <c r="QM52" s="17">
        <v>0</v>
      </c>
      <c r="QN52" s="16">
        <v>4.1666666666666699E-2</v>
      </c>
      <c r="QO52" s="16">
        <v>0.33333333333333298</v>
      </c>
      <c r="QP52" s="16">
        <v>0.375</v>
      </c>
      <c r="QQ52" s="16">
        <v>4.1666666666666699E-2</v>
      </c>
      <c r="QR52" s="19">
        <v>0</v>
      </c>
      <c r="QS52" s="16">
        <v>0.20833333333333301</v>
      </c>
      <c r="QT52" s="16">
        <v>0</v>
      </c>
      <c r="QU52" s="19">
        <v>0</v>
      </c>
      <c r="QV52" s="17">
        <v>0</v>
      </c>
      <c r="QW52" s="49">
        <v>0</v>
      </c>
      <c r="QX52" s="19">
        <v>0</v>
      </c>
      <c r="QY52" s="19">
        <v>0</v>
      </c>
      <c r="QZ52" s="17">
        <v>0</v>
      </c>
      <c r="RA52" s="49">
        <v>1.6666666666666701</v>
      </c>
      <c r="RB52" s="19">
        <v>1.6666666666666701</v>
      </c>
      <c r="RC52" s="19">
        <v>0</v>
      </c>
      <c r="RD52" s="17">
        <v>1.6666666666666701</v>
      </c>
      <c r="RE52" s="49">
        <v>2449.25</v>
      </c>
      <c r="RF52" s="19">
        <v>86.75</v>
      </c>
      <c r="RG52" s="19">
        <v>84.5</v>
      </c>
      <c r="RH52" s="17">
        <v>347.75</v>
      </c>
      <c r="RI52" s="49">
        <v>17.25</v>
      </c>
      <c r="RJ52" s="19">
        <v>23.75</v>
      </c>
      <c r="RK52" s="19">
        <v>9.25</v>
      </c>
      <c r="RL52" s="17">
        <v>38.725000000000001</v>
      </c>
      <c r="RM52" s="363">
        <v>28.2</v>
      </c>
    </row>
    <row r="53" spans="1:481" x14ac:dyDescent="0.25">
      <c r="A53" s="33">
        <v>44075</v>
      </c>
      <c r="B53" s="49">
        <v>0.66666666666666696</v>
      </c>
      <c r="C53" s="17">
        <v>0.33333333333333298</v>
      </c>
      <c r="D53" s="49">
        <v>0.35</v>
      </c>
      <c r="E53" s="19">
        <v>0.35</v>
      </c>
      <c r="F53" s="19">
        <v>0.1</v>
      </c>
      <c r="G53" s="17">
        <v>0.2</v>
      </c>
      <c r="H53" s="19">
        <v>0.5</v>
      </c>
      <c r="I53" s="19">
        <v>0</v>
      </c>
      <c r="J53" s="19">
        <v>0</v>
      </c>
      <c r="K53" s="19">
        <v>0.5</v>
      </c>
      <c r="L53" s="19">
        <v>0.5</v>
      </c>
      <c r="M53" s="19">
        <v>0</v>
      </c>
      <c r="N53" s="19">
        <v>0.5</v>
      </c>
      <c r="O53" s="19">
        <v>0</v>
      </c>
      <c r="P53" s="19">
        <v>1</v>
      </c>
      <c r="Q53" s="19">
        <v>0</v>
      </c>
      <c r="R53" s="19">
        <v>0</v>
      </c>
      <c r="S53" s="19">
        <v>0</v>
      </c>
      <c r="T53" s="19">
        <v>0.5</v>
      </c>
      <c r="U53" s="19">
        <v>0</v>
      </c>
      <c r="V53" s="19">
        <v>0.5</v>
      </c>
      <c r="W53" s="19">
        <v>0</v>
      </c>
      <c r="X53" s="49">
        <v>-0.66666666666666696</v>
      </c>
      <c r="Y53" s="19">
        <v>-0.66666666666666696</v>
      </c>
      <c r="Z53" s="19">
        <v>-0.66666666666666696</v>
      </c>
      <c r="AA53" s="19">
        <v>-0.66666666666666696</v>
      </c>
      <c r="AB53" s="49">
        <v>0.4</v>
      </c>
      <c r="AC53" s="19">
        <v>0</v>
      </c>
      <c r="AD53" s="19">
        <v>0.2</v>
      </c>
      <c r="AE53" s="19">
        <v>0</v>
      </c>
      <c r="AF53" s="19">
        <v>0.2</v>
      </c>
      <c r="AG53" s="19">
        <v>0</v>
      </c>
      <c r="AH53" s="19">
        <v>0.2</v>
      </c>
      <c r="AI53" s="19">
        <v>0</v>
      </c>
      <c r="AJ53" s="19">
        <v>0</v>
      </c>
      <c r="AK53" s="19">
        <v>0</v>
      </c>
      <c r="AL53" s="19">
        <v>0</v>
      </c>
      <c r="AM53" s="19">
        <v>0.66666666666666696</v>
      </c>
      <c r="AN53" s="19">
        <v>0</v>
      </c>
      <c r="AO53" s="19">
        <v>0.33333333333333298</v>
      </c>
      <c r="AP53" s="19">
        <v>0</v>
      </c>
      <c r="AQ53" s="19">
        <v>0.33333333333333298</v>
      </c>
      <c r="AR53" s="19">
        <v>0</v>
      </c>
      <c r="AS53" s="19">
        <v>0.33333333333333298</v>
      </c>
      <c r="AT53" s="19">
        <v>0</v>
      </c>
      <c r="AU53" s="19">
        <v>0</v>
      </c>
      <c r="AV53" s="19">
        <v>0</v>
      </c>
      <c r="AW53" s="17">
        <v>0</v>
      </c>
      <c r="AX53" s="49">
        <v>0.2</v>
      </c>
      <c r="AY53" s="19">
        <v>0.2</v>
      </c>
      <c r="AZ53" s="19">
        <v>0.2</v>
      </c>
      <c r="BA53" s="19">
        <v>0</v>
      </c>
      <c r="BB53" s="19">
        <v>0</v>
      </c>
      <c r="BC53" s="19">
        <v>0</v>
      </c>
      <c r="BD53" s="19">
        <v>0.2</v>
      </c>
      <c r="BE53" s="19">
        <v>0</v>
      </c>
      <c r="BF53" s="19">
        <v>0</v>
      </c>
      <c r="BG53" s="19">
        <v>0</v>
      </c>
      <c r="BH53" s="19">
        <v>0.2</v>
      </c>
      <c r="BI53" s="19">
        <v>0</v>
      </c>
      <c r="BJ53" s="19">
        <v>0.33333333333333298</v>
      </c>
      <c r="BK53" s="19">
        <v>0.33333333333333298</v>
      </c>
      <c r="BL53" s="19">
        <v>0.33333333333333298</v>
      </c>
      <c r="BM53" s="19">
        <v>0</v>
      </c>
      <c r="BN53" s="19">
        <v>0</v>
      </c>
      <c r="BO53" s="19">
        <v>0</v>
      </c>
      <c r="BP53" s="19">
        <v>0.33333333333333298</v>
      </c>
      <c r="BQ53" s="19">
        <v>0</v>
      </c>
      <c r="BR53" s="19">
        <v>0</v>
      </c>
      <c r="BS53" s="19">
        <v>0</v>
      </c>
      <c r="BT53" s="19">
        <v>0.33333333333333298</v>
      </c>
      <c r="BU53" s="17">
        <v>0</v>
      </c>
      <c r="BV53" s="90">
        <v>1</v>
      </c>
      <c r="BW53" s="17">
        <v>0</v>
      </c>
      <c r="BX53" s="16">
        <v>0.35</v>
      </c>
      <c r="BY53" s="16">
        <v>0.25</v>
      </c>
      <c r="BZ53" s="16">
        <v>0.1</v>
      </c>
      <c r="CA53" s="17">
        <v>0.3</v>
      </c>
      <c r="CB53" s="19">
        <v>1</v>
      </c>
      <c r="CC53" s="19">
        <v>0</v>
      </c>
      <c r="CD53" s="19">
        <v>0</v>
      </c>
      <c r="CE53" s="19">
        <v>0</v>
      </c>
      <c r="CF53" s="19">
        <v>1</v>
      </c>
      <c r="CG53" s="19">
        <v>0</v>
      </c>
      <c r="CH53" s="19">
        <v>0</v>
      </c>
      <c r="CI53" s="19">
        <v>0</v>
      </c>
      <c r="CJ53" s="19">
        <v>1</v>
      </c>
      <c r="CK53" s="19">
        <v>0</v>
      </c>
      <c r="CL53" s="19">
        <v>0</v>
      </c>
      <c r="CM53" s="19">
        <v>0</v>
      </c>
      <c r="CN53" s="19">
        <v>1</v>
      </c>
      <c r="CO53" s="19">
        <v>0</v>
      </c>
      <c r="CP53" s="19">
        <v>0</v>
      </c>
      <c r="CQ53" s="17">
        <v>0</v>
      </c>
      <c r="CR53" s="16">
        <v>-0.33333333333333298</v>
      </c>
      <c r="CS53" s="16">
        <v>-1</v>
      </c>
      <c r="CT53" s="16">
        <v>-1</v>
      </c>
      <c r="CU53" s="17">
        <v>-1</v>
      </c>
      <c r="CV53" s="49">
        <v>0.42857142857142899</v>
      </c>
      <c r="CW53" s="19">
        <v>0.14285714285714299</v>
      </c>
      <c r="CX53" s="19">
        <v>0</v>
      </c>
      <c r="CY53" s="19">
        <v>0.14285714285714299</v>
      </c>
      <c r="CZ53" s="19">
        <v>0</v>
      </c>
      <c r="DA53" s="19">
        <v>0.14285714285714299</v>
      </c>
      <c r="DB53" s="19">
        <v>0</v>
      </c>
      <c r="DC53" s="19">
        <v>0</v>
      </c>
      <c r="DD53" s="19">
        <v>0</v>
      </c>
      <c r="DE53" s="19">
        <v>0.14285714285714299</v>
      </c>
      <c r="DF53" s="19">
        <v>0</v>
      </c>
      <c r="DG53" s="19">
        <v>1</v>
      </c>
      <c r="DH53" s="19">
        <v>0.33333333333333298</v>
      </c>
      <c r="DI53" s="19">
        <v>0</v>
      </c>
      <c r="DJ53" s="19">
        <v>0.33333333333333298</v>
      </c>
      <c r="DK53" s="19">
        <v>0</v>
      </c>
      <c r="DL53" s="19">
        <v>0.33333333333333298</v>
      </c>
      <c r="DM53" s="19">
        <v>0</v>
      </c>
      <c r="DN53" s="19">
        <v>0</v>
      </c>
      <c r="DO53" s="19">
        <v>0</v>
      </c>
      <c r="DP53" s="19">
        <v>0.33333333333333298</v>
      </c>
      <c r="DQ53" s="17">
        <v>0</v>
      </c>
      <c r="DR53" s="49">
        <v>0.14285714285714299</v>
      </c>
      <c r="DS53" s="19">
        <v>0.14285714285714299</v>
      </c>
      <c r="DT53" s="19">
        <v>0.14285714285714299</v>
      </c>
      <c r="DU53" s="19">
        <v>0</v>
      </c>
      <c r="DV53" s="19">
        <v>0</v>
      </c>
      <c r="DW53" s="19">
        <v>0</v>
      </c>
      <c r="DX53" s="19">
        <v>0.14285714285714299</v>
      </c>
      <c r="DY53" s="19">
        <v>0.14285714285714299</v>
      </c>
      <c r="DZ53" s="19">
        <v>0</v>
      </c>
      <c r="EA53" s="19">
        <v>0</v>
      </c>
      <c r="EB53" s="19">
        <v>0.28571428571428598</v>
      </c>
      <c r="EC53" s="19">
        <v>0</v>
      </c>
      <c r="ED53" s="19">
        <v>0.33333333333333298</v>
      </c>
      <c r="EE53" s="19">
        <v>0.33333333333333298</v>
      </c>
      <c r="EF53" s="19">
        <v>0.33333333333333298</v>
      </c>
      <c r="EG53" s="19">
        <v>0</v>
      </c>
      <c r="EH53" s="19">
        <v>0</v>
      </c>
      <c r="EI53" s="19">
        <v>0</v>
      </c>
      <c r="EJ53" s="19">
        <v>0.33333333333333298</v>
      </c>
      <c r="EK53" s="19">
        <v>0.33333333333333298</v>
      </c>
      <c r="EL53" s="19">
        <v>0</v>
      </c>
      <c r="EM53" s="19">
        <v>0</v>
      </c>
      <c r="EN53" s="19">
        <v>0.66666666666666696</v>
      </c>
      <c r="EO53" s="17">
        <v>0</v>
      </c>
      <c r="EP53" s="49">
        <v>0.16666666666666699</v>
      </c>
      <c r="EQ53" s="19">
        <v>0.38888888888888901</v>
      </c>
      <c r="ER53" s="19">
        <v>0</v>
      </c>
      <c r="ES53" s="19">
        <v>0.27777777777777801</v>
      </c>
      <c r="ET53" s="19">
        <v>0</v>
      </c>
      <c r="EU53" s="19">
        <v>0</v>
      </c>
      <c r="EV53" s="19">
        <v>0</v>
      </c>
      <c r="EW53" s="19">
        <v>0</v>
      </c>
      <c r="EX53" s="19">
        <v>0</v>
      </c>
      <c r="EY53" s="19">
        <v>0.16666666666666699</v>
      </c>
      <c r="EZ53" s="19">
        <v>0</v>
      </c>
      <c r="FA53" s="19">
        <v>0</v>
      </c>
      <c r="FB53" s="19">
        <v>0</v>
      </c>
      <c r="FC53" s="19">
        <v>0.11111111111111099</v>
      </c>
      <c r="FD53" s="19">
        <v>0.38888888888888901</v>
      </c>
      <c r="FE53" s="19">
        <v>0</v>
      </c>
      <c r="FF53" s="19">
        <v>0.27777777777777801</v>
      </c>
      <c r="FG53" s="19">
        <v>0</v>
      </c>
      <c r="FH53" s="19">
        <v>0</v>
      </c>
      <c r="FI53" s="19">
        <v>0</v>
      </c>
      <c r="FJ53" s="19">
        <v>0</v>
      </c>
      <c r="FK53" s="19">
        <v>0</v>
      </c>
      <c r="FL53" s="19">
        <v>0.22222222222222199</v>
      </c>
      <c r="FM53" s="19">
        <v>0</v>
      </c>
      <c r="FN53" s="19">
        <v>0</v>
      </c>
      <c r="FO53" s="17">
        <v>0</v>
      </c>
      <c r="FP53" s="49">
        <v>0.28571428571428598</v>
      </c>
      <c r="FQ53" s="19">
        <v>0.214285714285714</v>
      </c>
      <c r="FR53" s="19">
        <v>0.26190476190476197</v>
      </c>
      <c r="FS53" s="19">
        <v>0.119047619047619</v>
      </c>
      <c r="FT53" s="19">
        <v>0.119047619047619</v>
      </c>
      <c r="FU53" s="19">
        <v>0</v>
      </c>
      <c r="FV53" s="19">
        <v>0.33333333333333298</v>
      </c>
      <c r="FW53" s="19">
        <v>0.2</v>
      </c>
      <c r="FX53" s="19">
        <v>0.24444444444444399</v>
      </c>
      <c r="FY53" s="19">
        <v>0.11111111111111099</v>
      </c>
      <c r="FZ53" s="19">
        <v>0.11111111111111099</v>
      </c>
      <c r="GA53" s="17">
        <v>0</v>
      </c>
      <c r="GB53" s="49">
        <v>2.2222222222222199E-2</v>
      </c>
      <c r="GC53" s="19">
        <v>4.4444444444444398E-2</v>
      </c>
      <c r="GD53" s="19">
        <v>0</v>
      </c>
      <c r="GE53" s="19">
        <v>0.31111111111111101</v>
      </c>
      <c r="GF53" s="19">
        <v>0</v>
      </c>
      <c r="GG53" s="19">
        <v>2.2222222222222199E-2</v>
      </c>
      <c r="GH53" s="19">
        <v>8.8888888888888906E-2</v>
      </c>
      <c r="GI53" s="19">
        <v>0.155555555555556</v>
      </c>
      <c r="GJ53" s="19">
        <v>0</v>
      </c>
      <c r="GK53" s="19">
        <v>0.17777777777777801</v>
      </c>
      <c r="GL53" s="19">
        <v>2.2222222222222199E-2</v>
      </c>
      <c r="GM53" s="19">
        <v>0.11111111111111099</v>
      </c>
      <c r="GN53" s="19">
        <v>0</v>
      </c>
      <c r="GO53" s="19">
        <v>4.4444444444444398E-2</v>
      </c>
      <c r="GP53" s="19">
        <v>0</v>
      </c>
      <c r="GQ53" s="17">
        <v>0</v>
      </c>
      <c r="GR53" s="19">
        <v>1</v>
      </c>
      <c r="GS53" s="17">
        <v>0</v>
      </c>
      <c r="GT53" s="19">
        <v>0</v>
      </c>
      <c r="GU53" s="19">
        <v>0</v>
      </c>
      <c r="GV53" s="19">
        <v>0</v>
      </c>
      <c r="GW53" s="19">
        <v>0</v>
      </c>
      <c r="GX53" s="19">
        <v>0</v>
      </c>
      <c r="GY53" s="19">
        <v>0</v>
      </c>
      <c r="GZ53" s="19">
        <v>0</v>
      </c>
      <c r="HA53" s="17">
        <v>0</v>
      </c>
      <c r="HB53" s="49">
        <v>0</v>
      </c>
      <c r="HC53" s="19">
        <v>6.6666666666666693E-2</v>
      </c>
      <c r="HD53" s="19">
        <v>4.4444444444444398E-2</v>
      </c>
      <c r="HE53" s="19">
        <v>0</v>
      </c>
      <c r="HF53" s="19">
        <v>0</v>
      </c>
      <c r="HG53" s="19">
        <v>0</v>
      </c>
      <c r="HH53" s="19">
        <v>4.4444444444444398E-2</v>
      </c>
      <c r="HI53" s="19">
        <v>0.28888888888888897</v>
      </c>
      <c r="HJ53" s="19">
        <v>0.17777777777777801</v>
      </c>
      <c r="HK53" s="19">
        <v>0</v>
      </c>
      <c r="HL53" s="19">
        <v>0.133333333333333</v>
      </c>
      <c r="HM53" s="19">
        <v>0</v>
      </c>
      <c r="HN53" s="19">
        <v>0.24444444444444399</v>
      </c>
      <c r="HO53" s="19">
        <v>0</v>
      </c>
      <c r="HP53" s="19">
        <v>0</v>
      </c>
      <c r="HQ53" s="17">
        <v>0</v>
      </c>
      <c r="HR53" s="19">
        <v>0.66666666666666696</v>
      </c>
      <c r="HS53" s="19">
        <v>0.33333333333333298</v>
      </c>
      <c r="HT53" s="19">
        <v>0</v>
      </c>
      <c r="HU53" s="19">
        <v>0</v>
      </c>
      <c r="HV53" s="19">
        <v>1</v>
      </c>
      <c r="HW53" s="19">
        <v>0</v>
      </c>
      <c r="HX53" s="17">
        <v>0</v>
      </c>
      <c r="HY53" s="19">
        <v>0.11111111111111099</v>
      </c>
      <c r="HZ53" s="19">
        <v>4.8888888888888898E-2</v>
      </c>
      <c r="IA53" s="19">
        <v>7.5555555555555598E-2</v>
      </c>
      <c r="IB53" s="19">
        <v>0.10222222222222201</v>
      </c>
      <c r="IC53" s="19">
        <v>0.2</v>
      </c>
      <c r="ID53" s="19">
        <v>0.04</v>
      </c>
      <c r="IE53" s="19">
        <v>6.6666666666666693E-2</v>
      </c>
      <c r="IF53" s="19">
        <v>0.04</v>
      </c>
      <c r="IG53" s="19">
        <v>4.8888888888888898E-2</v>
      </c>
      <c r="IH53" s="19">
        <v>5.3333333333333302E-2</v>
      </c>
      <c r="II53" s="19">
        <v>5.7777777777777803E-2</v>
      </c>
      <c r="IJ53" s="19">
        <v>4.8888888888888898E-2</v>
      </c>
      <c r="IK53" s="19">
        <v>5.3333333333333302E-2</v>
      </c>
      <c r="IL53" s="19">
        <v>5.3333333333333302E-2</v>
      </c>
      <c r="IM53" s="19">
        <v>0</v>
      </c>
      <c r="IN53" s="17">
        <v>0</v>
      </c>
      <c r="IO53" s="19">
        <v>0.33333333333333298</v>
      </c>
      <c r="IP53" s="19">
        <v>-0.33333333333333298</v>
      </c>
      <c r="IQ53" s="19">
        <v>0</v>
      </c>
      <c r="IR53" s="19">
        <v>0</v>
      </c>
      <c r="IS53" s="19">
        <v>0</v>
      </c>
      <c r="IT53" s="19">
        <v>0</v>
      </c>
      <c r="IU53" s="17">
        <v>0</v>
      </c>
      <c r="IV53" s="16">
        <v>0</v>
      </c>
      <c r="IW53" s="16">
        <v>-0.66666666666666696</v>
      </c>
      <c r="IX53" s="16">
        <v>-0.66666666666666696</v>
      </c>
      <c r="IY53" s="16">
        <v>0</v>
      </c>
      <c r="IZ53" s="16">
        <v>0</v>
      </c>
      <c r="JA53" s="16">
        <v>-0.33333333333333298</v>
      </c>
      <c r="JB53" s="16">
        <v>-0.33333333333333298</v>
      </c>
      <c r="JC53" s="19">
        <v>-0.33333333333333298</v>
      </c>
      <c r="JD53" s="16">
        <v>-0.33333333333333298</v>
      </c>
      <c r="JE53" s="16">
        <v>0</v>
      </c>
      <c r="JF53" s="19">
        <v>0</v>
      </c>
      <c r="JG53" s="17">
        <v>0</v>
      </c>
      <c r="JH53" s="16">
        <v>6.9047619047618997E-2</v>
      </c>
      <c r="JI53" s="16">
        <v>0.104761904761905</v>
      </c>
      <c r="JJ53" s="16">
        <v>0.104761904761905</v>
      </c>
      <c r="JK53" s="16">
        <v>0.107142857142857</v>
      </c>
      <c r="JL53" s="16">
        <v>0.107142857142857</v>
      </c>
      <c r="JM53" s="16">
        <v>0.116666666666667</v>
      </c>
      <c r="JN53" s="16">
        <v>6.4285714285714293E-2</v>
      </c>
      <c r="JO53" s="19">
        <v>0.104761904761905</v>
      </c>
      <c r="JP53" s="16">
        <v>0.104761904761905</v>
      </c>
      <c r="JQ53" s="16">
        <v>0.116666666666667</v>
      </c>
      <c r="JR53" s="19">
        <v>0</v>
      </c>
      <c r="JS53" s="17">
        <v>0</v>
      </c>
      <c r="JT53" s="19">
        <v>0</v>
      </c>
      <c r="JU53" s="16">
        <v>0.33333333333333298</v>
      </c>
      <c r="JV53" s="16">
        <v>0.33333333333333298</v>
      </c>
      <c r="JW53" s="16">
        <v>0</v>
      </c>
      <c r="JX53" s="16">
        <v>0.33333333333333298</v>
      </c>
      <c r="JY53" s="16">
        <v>0</v>
      </c>
      <c r="JZ53" s="16">
        <v>0</v>
      </c>
      <c r="KA53" s="19">
        <v>0</v>
      </c>
      <c r="KB53" s="16">
        <v>0.33333333333333298</v>
      </c>
      <c r="KC53" s="16">
        <v>0.33333333333333298</v>
      </c>
      <c r="KD53" s="19">
        <v>0</v>
      </c>
      <c r="KE53" s="17">
        <v>0</v>
      </c>
      <c r="KF53" s="19">
        <v>-1</v>
      </c>
      <c r="KG53" s="19">
        <v>-0.33333333333333298</v>
      </c>
      <c r="KH53" s="19">
        <v>0</v>
      </c>
      <c r="KI53" s="19">
        <v>1</v>
      </c>
      <c r="KJ53" s="19">
        <v>-0.33333333333333298</v>
      </c>
      <c r="KK53" s="19">
        <v>0</v>
      </c>
      <c r="KL53" s="19">
        <v>-0.33333333333333298</v>
      </c>
      <c r="KM53" s="19">
        <v>-0.33333333333333298</v>
      </c>
      <c r="KN53" s="49">
        <v>0.33333333333333298</v>
      </c>
      <c r="KO53" s="19">
        <v>0</v>
      </c>
      <c r="KP53" s="19">
        <v>0</v>
      </c>
      <c r="KQ53" s="19">
        <v>0</v>
      </c>
      <c r="KR53" s="19">
        <v>0</v>
      </c>
      <c r="KS53" s="19">
        <v>0</v>
      </c>
      <c r="KT53" s="17">
        <v>0</v>
      </c>
      <c r="KU53" s="16">
        <v>0.33333333333333298</v>
      </c>
      <c r="KV53" s="16">
        <v>0.14285714285714299</v>
      </c>
      <c r="KW53" s="16">
        <v>0.238095238095238</v>
      </c>
      <c r="KX53" s="16">
        <v>0.28571428571428598</v>
      </c>
      <c r="KY53" s="19">
        <v>0</v>
      </c>
      <c r="KZ53" s="16">
        <v>0.35714285714285698</v>
      </c>
      <c r="LA53" s="16">
        <v>0.14285714285714299</v>
      </c>
      <c r="LB53" s="16">
        <v>0.26190476190476197</v>
      </c>
      <c r="LC53" s="16">
        <v>0.238095238095238</v>
      </c>
      <c r="LD53" s="17">
        <v>0</v>
      </c>
      <c r="LE53" s="16">
        <v>0.5</v>
      </c>
      <c r="LF53" s="16">
        <v>0.5</v>
      </c>
      <c r="LG53" s="16">
        <v>0</v>
      </c>
      <c r="LH53" s="16">
        <v>0</v>
      </c>
      <c r="LI53" s="16">
        <v>0</v>
      </c>
      <c r="LJ53" s="17">
        <v>0.33333333333333298</v>
      </c>
      <c r="LK53" s="16">
        <v>0</v>
      </c>
      <c r="LL53" s="16">
        <v>1</v>
      </c>
      <c r="LM53" s="16">
        <v>0</v>
      </c>
      <c r="LN53" s="16">
        <v>0</v>
      </c>
      <c r="LO53" s="19">
        <v>0</v>
      </c>
      <c r="LP53" s="17">
        <v>0</v>
      </c>
      <c r="LQ53" s="16">
        <v>0.33333333333333298</v>
      </c>
      <c r="LR53" s="16">
        <v>0.66666666666666696</v>
      </c>
      <c r="LS53" s="16">
        <v>0.33333333333333298</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0.33333333333333298</v>
      </c>
      <c r="MK53" s="16">
        <v>0.66666666666666696</v>
      </c>
      <c r="ML53" s="16">
        <v>0</v>
      </c>
      <c r="MM53" s="16">
        <v>0</v>
      </c>
      <c r="MN53" s="16">
        <v>0</v>
      </c>
      <c r="MO53" s="17">
        <v>0</v>
      </c>
      <c r="MP53" s="16">
        <v>0</v>
      </c>
      <c r="MQ53" s="16">
        <v>0.33333333333333298</v>
      </c>
      <c r="MR53" s="16">
        <v>0.33333333333333298</v>
      </c>
      <c r="MS53" s="16">
        <v>0.33333333333333298</v>
      </c>
      <c r="MT53" s="19">
        <v>0</v>
      </c>
      <c r="MU53" s="17">
        <v>0</v>
      </c>
      <c r="MV53" s="16">
        <v>0.33333333333333298</v>
      </c>
      <c r="MW53" s="16">
        <v>1</v>
      </c>
      <c r="MX53" s="16">
        <v>0.33333333333333298</v>
      </c>
      <c r="MY53" s="16">
        <v>0</v>
      </c>
      <c r="MZ53" s="19">
        <v>0</v>
      </c>
      <c r="NA53" s="16">
        <v>0</v>
      </c>
      <c r="NB53" s="16">
        <v>0</v>
      </c>
      <c r="NC53" s="19">
        <v>0</v>
      </c>
      <c r="ND53" s="17">
        <v>0</v>
      </c>
      <c r="NE53" s="19">
        <v>0</v>
      </c>
      <c r="NF53" s="16">
        <v>0</v>
      </c>
      <c r="NG53" s="16">
        <v>0</v>
      </c>
      <c r="NH53" s="16">
        <v>0</v>
      </c>
      <c r="NI53" s="19">
        <v>0</v>
      </c>
      <c r="NJ53" s="16">
        <v>0</v>
      </c>
      <c r="NK53" s="16">
        <v>0</v>
      </c>
      <c r="NL53" s="19">
        <v>0</v>
      </c>
      <c r="NM53" s="17">
        <v>0</v>
      </c>
      <c r="NN53" s="16">
        <v>0</v>
      </c>
      <c r="NO53" s="16">
        <v>0.5</v>
      </c>
      <c r="NP53" s="16">
        <v>0.5</v>
      </c>
      <c r="NQ53" s="16">
        <v>0</v>
      </c>
      <c r="NR53" s="16">
        <v>0</v>
      </c>
      <c r="NS53" s="17">
        <v>0.33333333333333298</v>
      </c>
      <c r="NT53" s="16">
        <v>0</v>
      </c>
      <c r="NU53" s="16">
        <v>0.5</v>
      </c>
      <c r="NV53" s="16">
        <v>0.5</v>
      </c>
      <c r="NW53" s="16">
        <v>0</v>
      </c>
      <c r="NX53" s="19">
        <v>0</v>
      </c>
      <c r="NY53" s="17">
        <v>0.33333333333333298</v>
      </c>
      <c r="NZ53" s="16">
        <v>0</v>
      </c>
      <c r="OA53" s="16">
        <v>0.33333333333333298</v>
      </c>
      <c r="OB53" s="16">
        <v>0</v>
      </c>
      <c r="OC53" s="16">
        <v>0</v>
      </c>
      <c r="OD53" s="19">
        <v>0</v>
      </c>
      <c r="OE53" s="16">
        <v>0</v>
      </c>
      <c r="OF53" s="16">
        <v>0</v>
      </c>
      <c r="OG53" s="19">
        <v>0</v>
      </c>
      <c r="OH53" s="17">
        <v>0</v>
      </c>
      <c r="OI53" s="19">
        <v>0</v>
      </c>
      <c r="OJ53" s="16">
        <v>0</v>
      </c>
      <c r="OK53" s="16">
        <v>0</v>
      </c>
      <c r="OL53" s="16">
        <v>0</v>
      </c>
      <c r="OM53" s="19">
        <v>0</v>
      </c>
      <c r="ON53" s="16">
        <v>0</v>
      </c>
      <c r="OO53" s="16">
        <v>0</v>
      </c>
      <c r="OP53" s="19">
        <v>0</v>
      </c>
      <c r="OQ53" s="17">
        <v>0</v>
      </c>
      <c r="OR53" s="16">
        <v>0.33333333333333298</v>
      </c>
      <c r="OS53" s="16">
        <v>0.66666666666666696</v>
      </c>
      <c r="OT53" s="16">
        <v>0</v>
      </c>
      <c r="OU53" s="16">
        <v>0</v>
      </c>
      <c r="OV53" s="19">
        <v>0</v>
      </c>
      <c r="OW53" s="17">
        <v>0</v>
      </c>
      <c r="OX53" s="16">
        <v>0</v>
      </c>
      <c r="OY53" s="16">
        <v>0.66666666666666696</v>
      </c>
      <c r="OZ53" s="16">
        <v>0.33333333333333298</v>
      </c>
      <c r="PA53" s="16">
        <v>0</v>
      </c>
      <c r="PB53" s="19">
        <v>0</v>
      </c>
      <c r="PC53" s="17">
        <v>0</v>
      </c>
      <c r="PD53" s="16">
        <v>0</v>
      </c>
      <c r="PE53" s="16">
        <v>1</v>
      </c>
      <c r="PF53" s="16">
        <v>0.33333333333333298</v>
      </c>
      <c r="PG53" s="16">
        <v>0</v>
      </c>
      <c r="PH53" s="19">
        <v>0</v>
      </c>
      <c r="PI53" s="16">
        <v>0</v>
      </c>
      <c r="PJ53" s="16">
        <v>0</v>
      </c>
      <c r="PK53" s="19">
        <v>0</v>
      </c>
      <c r="PL53" s="17">
        <v>0</v>
      </c>
      <c r="PM53" s="19">
        <v>0</v>
      </c>
      <c r="PN53" s="16">
        <v>0</v>
      </c>
      <c r="PO53" s="16">
        <v>0</v>
      </c>
      <c r="PP53" s="16">
        <v>0</v>
      </c>
      <c r="PQ53" s="19">
        <v>0</v>
      </c>
      <c r="PR53" s="16">
        <v>0</v>
      </c>
      <c r="PS53" s="16">
        <v>0</v>
      </c>
      <c r="PT53" s="19">
        <v>0</v>
      </c>
      <c r="PU53" s="17">
        <v>0</v>
      </c>
      <c r="PV53" s="16">
        <v>0.16666666666666699</v>
      </c>
      <c r="PW53" s="16">
        <v>0</v>
      </c>
      <c r="PX53" s="16">
        <v>0.27777777777777801</v>
      </c>
      <c r="PY53" s="16">
        <v>0.22222222222222199</v>
      </c>
      <c r="PZ53" s="19">
        <v>0</v>
      </c>
      <c r="QA53" s="16">
        <v>0.16666666666666699</v>
      </c>
      <c r="QB53" s="16">
        <v>0.16666666666666699</v>
      </c>
      <c r="QC53" s="19">
        <v>0</v>
      </c>
      <c r="QD53" s="17">
        <v>0</v>
      </c>
      <c r="QE53" s="19">
        <v>0</v>
      </c>
      <c r="QF53" s="16">
        <v>0</v>
      </c>
      <c r="QG53" s="16">
        <v>0.11111111111111099</v>
      </c>
      <c r="QH53" s="16">
        <v>0</v>
      </c>
      <c r="QI53" s="19">
        <v>0.33333333333333298</v>
      </c>
      <c r="QJ53" s="16">
        <v>0.16666666666666699</v>
      </c>
      <c r="QK53" s="16">
        <v>0.38888888888888901</v>
      </c>
      <c r="QL53" s="19">
        <v>0</v>
      </c>
      <c r="QM53" s="17">
        <v>0</v>
      </c>
      <c r="QN53" s="16">
        <v>0.16666666666666699</v>
      </c>
      <c r="QO53" s="16">
        <v>0.22222222222222199</v>
      </c>
      <c r="QP53" s="16">
        <v>0.22222222222222199</v>
      </c>
      <c r="QQ53" s="16">
        <v>0.11111111111111099</v>
      </c>
      <c r="QR53" s="19">
        <v>0</v>
      </c>
      <c r="QS53" s="16">
        <v>0.16666666666666699</v>
      </c>
      <c r="QT53" s="16">
        <v>0</v>
      </c>
      <c r="QU53" s="19">
        <v>0.11111111111111099</v>
      </c>
      <c r="QV53" s="17">
        <v>0</v>
      </c>
      <c r="QW53" s="49">
        <v>0.5</v>
      </c>
      <c r="QX53" s="19">
        <v>2.5</v>
      </c>
      <c r="QY53" s="19">
        <v>0.5</v>
      </c>
      <c r="QZ53" s="17">
        <v>0.5</v>
      </c>
      <c r="RA53" s="49">
        <v>0.5</v>
      </c>
      <c r="RB53" s="19">
        <v>0.5</v>
      </c>
      <c r="RC53" s="19">
        <v>0.5</v>
      </c>
      <c r="RD53" s="17">
        <v>0.5</v>
      </c>
      <c r="RE53" s="49">
        <v>6118.3333333333303</v>
      </c>
      <c r="RF53" s="19">
        <v>367.33333333333297</v>
      </c>
      <c r="RG53" s="19">
        <v>107</v>
      </c>
      <c r="RH53" s="17">
        <v>1100</v>
      </c>
      <c r="RI53" s="49">
        <v>13.3333333333333</v>
      </c>
      <c r="RJ53" s="19">
        <v>27.6666666666667</v>
      </c>
      <c r="RK53" s="19">
        <v>1</v>
      </c>
      <c r="RL53" s="17">
        <v>33</v>
      </c>
      <c r="RM53" s="363">
        <v>28.2</v>
      </c>
    </row>
    <row r="54" spans="1:481" x14ac:dyDescent="0.25">
      <c r="A54" s="91">
        <v>44166</v>
      </c>
      <c r="B54" s="49">
        <v>0.75</v>
      </c>
      <c r="C54" s="17">
        <v>0.25</v>
      </c>
      <c r="D54" s="49">
        <v>0.36666666666666697</v>
      </c>
      <c r="E54" s="19">
        <v>0.3</v>
      </c>
      <c r="F54" s="19">
        <v>0.133333333333333</v>
      </c>
      <c r="G54" s="17">
        <v>0.2</v>
      </c>
      <c r="H54" s="19">
        <v>1</v>
      </c>
      <c r="I54" s="19">
        <v>0</v>
      </c>
      <c r="J54" s="19">
        <v>0</v>
      </c>
      <c r="K54" s="19">
        <v>0</v>
      </c>
      <c r="L54" s="19">
        <v>0.66700000000000004</v>
      </c>
      <c r="M54" s="19">
        <v>0</v>
      </c>
      <c r="N54" s="19">
        <v>0.33300000000000002</v>
      </c>
      <c r="O54" s="19">
        <v>0</v>
      </c>
      <c r="P54" s="19">
        <v>1</v>
      </c>
      <c r="Q54" s="19">
        <v>0</v>
      </c>
      <c r="R54" s="19">
        <v>0</v>
      </c>
      <c r="S54" s="19">
        <v>0</v>
      </c>
      <c r="T54" s="19">
        <v>1</v>
      </c>
      <c r="U54" s="19">
        <v>0</v>
      </c>
      <c r="V54" s="19">
        <v>0</v>
      </c>
      <c r="W54" s="19">
        <v>0</v>
      </c>
      <c r="X54" s="49">
        <v>-0.75</v>
      </c>
      <c r="Y54" s="19">
        <v>-0.75</v>
      </c>
      <c r="Z54" s="19">
        <v>-0.5</v>
      </c>
      <c r="AA54" s="19">
        <v>-0.5</v>
      </c>
      <c r="AB54" s="49">
        <v>0.42857142857142899</v>
      </c>
      <c r="AC54" s="19">
        <v>0</v>
      </c>
      <c r="AD54" s="19">
        <v>0</v>
      </c>
      <c r="AE54" s="19">
        <v>0</v>
      </c>
      <c r="AF54" s="19">
        <v>0.28571428571428598</v>
      </c>
      <c r="AG54" s="19">
        <v>0</v>
      </c>
      <c r="AH54" s="19">
        <v>0</v>
      </c>
      <c r="AI54" s="19">
        <v>0</v>
      </c>
      <c r="AJ54" s="19">
        <v>0.14285714285714299</v>
      </c>
      <c r="AK54" s="19">
        <v>0.14285714285714299</v>
      </c>
      <c r="AL54" s="19">
        <v>0</v>
      </c>
      <c r="AM54" s="19">
        <v>0.75</v>
      </c>
      <c r="AN54" s="19">
        <v>0</v>
      </c>
      <c r="AO54" s="19">
        <v>0</v>
      </c>
      <c r="AP54" s="19">
        <v>0</v>
      </c>
      <c r="AQ54" s="19">
        <v>0.5</v>
      </c>
      <c r="AR54" s="19">
        <v>0</v>
      </c>
      <c r="AS54" s="19">
        <v>0</v>
      </c>
      <c r="AT54" s="19">
        <v>0</v>
      </c>
      <c r="AU54" s="19">
        <v>0.25</v>
      </c>
      <c r="AV54" s="19">
        <v>0.25</v>
      </c>
      <c r="AW54" s="17">
        <v>0</v>
      </c>
      <c r="AX54" s="49">
        <v>0.1</v>
      </c>
      <c r="AY54" s="19">
        <v>0.3</v>
      </c>
      <c r="AZ54" s="19">
        <v>0.1</v>
      </c>
      <c r="BA54" s="19">
        <v>0.1</v>
      </c>
      <c r="BB54" s="19">
        <v>0.1</v>
      </c>
      <c r="BC54" s="19">
        <v>0</v>
      </c>
      <c r="BD54" s="19">
        <v>0.1</v>
      </c>
      <c r="BE54" s="19">
        <v>0</v>
      </c>
      <c r="BF54" s="19">
        <v>0</v>
      </c>
      <c r="BG54" s="19">
        <v>0</v>
      </c>
      <c r="BH54" s="19">
        <v>0.2</v>
      </c>
      <c r="BI54" s="19">
        <v>0</v>
      </c>
      <c r="BJ54" s="19">
        <v>0.25</v>
      </c>
      <c r="BK54" s="19">
        <v>0.75</v>
      </c>
      <c r="BL54" s="19">
        <v>0.25</v>
      </c>
      <c r="BM54" s="19">
        <v>0.25</v>
      </c>
      <c r="BN54" s="19">
        <v>0.25</v>
      </c>
      <c r="BO54" s="19">
        <v>0</v>
      </c>
      <c r="BP54" s="19">
        <v>0.25</v>
      </c>
      <c r="BQ54" s="19">
        <v>0</v>
      </c>
      <c r="BR54" s="19">
        <v>0</v>
      </c>
      <c r="BS54" s="19">
        <v>0</v>
      </c>
      <c r="BT54" s="19">
        <v>0.5</v>
      </c>
      <c r="BU54" s="17">
        <v>0</v>
      </c>
      <c r="BV54" s="90">
        <v>1</v>
      </c>
      <c r="BW54" s="17">
        <v>0</v>
      </c>
      <c r="BX54" s="16">
        <v>0.32</v>
      </c>
      <c r="BY54" s="16">
        <v>0.22</v>
      </c>
      <c r="BZ54" s="16">
        <v>0.21</v>
      </c>
      <c r="CA54" s="17">
        <v>0.25</v>
      </c>
      <c r="CB54" s="19">
        <v>1</v>
      </c>
      <c r="CC54" s="19">
        <v>0</v>
      </c>
      <c r="CD54" s="19">
        <v>0</v>
      </c>
      <c r="CE54" s="19">
        <v>0</v>
      </c>
      <c r="CF54" s="19">
        <v>0.66700000000000004</v>
      </c>
      <c r="CG54" s="19">
        <v>0</v>
      </c>
      <c r="CH54" s="19">
        <v>0.33300000000000002</v>
      </c>
      <c r="CI54" s="19">
        <v>0</v>
      </c>
      <c r="CJ54" s="19">
        <v>1</v>
      </c>
      <c r="CK54" s="19">
        <v>0</v>
      </c>
      <c r="CL54" s="19">
        <v>0</v>
      </c>
      <c r="CM54" s="19">
        <v>0</v>
      </c>
      <c r="CN54" s="19">
        <v>1</v>
      </c>
      <c r="CO54" s="19">
        <v>0</v>
      </c>
      <c r="CP54" s="19">
        <v>0</v>
      </c>
      <c r="CQ54" s="17">
        <v>0</v>
      </c>
      <c r="CR54" s="16">
        <v>-0.5</v>
      </c>
      <c r="CS54" s="16">
        <v>0.25</v>
      </c>
      <c r="CT54" s="16">
        <v>-1</v>
      </c>
      <c r="CU54" s="17">
        <v>-0.5</v>
      </c>
      <c r="CV54" s="49">
        <v>0.4</v>
      </c>
      <c r="CW54" s="19">
        <v>0</v>
      </c>
      <c r="CX54" s="19">
        <v>0</v>
      </c>
      <c r="CY54" s="19">
        <v>0.1</v>
      </c>
      <c r="CZ54" s="19">
        <v>0.1</v>
      </c>
      <c r="DA54" s="19">
        <v>0</v>
      </c>
      <c r="DB54" s="19">
        <v>0.1</v>
      </c>
      <c r="DC54" s="19">
        <v>0</v>
      </c>
      <c r="DD54" s="19">
        <v>0.1</v>
      </c>
      <c r="DE54" s="19">
        <v>0.2</v>
      </c>
      <c r="DF54" s="19">
        <v>0</v>
      </c>
      <c r="DG54" s="19">
        <v>1</v>
      </c>
      <c r="DH54" s="19">
        <v>0</v>
      </c>
      <c r="DI54" s="19">
        <v>0</v>
      </c>
      <c r="DJ54" s="19">
        <v>0.25</v>
      </c>
      <c r="DK54" s="19">
        <v>0.25</v>
      </c>
      <c r="DL54" s="19">
        <v>0</v>
      </c>
      <c r="DM54" s="19">
        <v>0.25</v>
      </c>
      <c r="DN54" s="19">
        <v>0</v>
      </c>
      <c r="DO54" s="19">
        <v>0.25</v>
      </c>
      <c r="DP54" s="19">
        <v>0.5</v>
      </c>
      <c r="DQ54" s="17">
        <v>0</v>
      </c>
      <c r="DR54" s="49">
        <v>9.0909090909090898E-2</v>
      </c>
      <c r="DS54" s="19">
        <v>0.27272727272727298</v>
      </c>
      <c r="DT54" s="19">
        <v>0.18181818181818199</v>
      </c>
      <c r="DU54" s="19">
        <v>9.0909090909090898E-2</v>
      </c>
      <c r="DV54" s="19">
        <v>0</v>
      </c>
      <c r="DW54" s="19">
        <v>0</v>
      </c>
      <c r="DX54" s="19">
        <v>9.0909090909090898E-2</v>
      </c>
      <c r="DY54" s="19">
        <v>0</v>
      </c>
      <c r="DZ54" s="19">
        <v>0</v>
      </c>
      <c r="EA54" s="19">
        <v>0</v>
      </c>
      <c r="EB54" s="19">
        <v>0.27272727272727298</v>
      </c>
      <c r="EC54" s="19">
        <v>0</v>
      </c>
      <c r="ED54" s="19">
        <v>0.25</v>
      </c>
      <c r="EE54" s="19">
        <v>0.75</v>
      </c>
      <c r="EF54" s="19">
        <v>0.5</v>
      </c>
      <c r="EG54" s="19">
        <v>0.25</v>
      </c>
      <c r="EH54" s="19">
        <v>0</v>
      </c>
      <c r="EI54" s="19">
        <v>0</v>
      </c>
      <c r="EJ54" s="19">
        <v>0.25</v>
      </c>
      <c r="EK54" s="19">
        <v>0</v>
      </c>
      <c r="EL54" s="19">
        <v>0</v>
      </c>
      <c r="EM54" s="19">
        <v>0</v>
      </c>
      <c r="EN54" s="19">
        <v>0.75</v>
      </c>
      <c r="EO54" s="17">
        <v>0</v>
      </c>
      <c r="EP54" s="49">
        <v>0.16666666666666699</v>
      </c>
      <c r="EQ54" s="19">
        <v>0.41666666666666702</v>
      </c>
      <c r="ER54" s="19">
        <v>0</v>
      </c>
      <c r="ES54" s="19">
        <v>0.20833333333333301</v>
      </c>
      <c r="ET54" s="19">
        <v>0</v>
      </c>
      <c r="EU54" s="19">
        <v>0</v>
      </c>
      <c r="EV54" s="19">
        <v>0</v>
      </c>
      <c r="EW54" s="19">
        <v>0</v>
      </c>
      <c r="EX54" s="19">
        <v>0</v>
      </c>
      <c r="EY54" s="19">
        <v>0.20833333333333301</v>
      </c>
      <c r="EZ54" s="19">
        <v>0</v>
      </c>
      <c r="FA54" s="19">
        <v>0</v>
      </c>
      <c r="FB54" s="19">
        <v>0</v>
      </c>
      <c r="FC54" s="19">
        <v>0.125</v>
      </c>
      <c r="FD54" s="19">
        <v>0.41666666666666702</v>
      </c>
      <c r="FE54" s="19">
        <v>0</v>
      </c>
      <c r="FF54" s="19">
        <v>0.20833333333333301</v>
      </c>
      <c r="FG54" s="19">
        <v>0</v>
      </c>
      <c r="FH54" s="19">
        <v>0</v>
      </c>
      <c r="FI54" s="19">
        <v>0</v>
      </c>
      <c r="FJ54" s="19">
        <v>0</v>
      </c>
      <c r="FK54" s="19">
        <v>0</v>
      </c>
      <c r="FL54" s="19">
        <v>0.20833333333333301</v>
      </c>
      <c r="FM54" s="19">
        <v>0</v>
      </c>
      <c r="FN54" s="19">
        <v>4.1666666666666699E-2</v>
      </c>
      <c r="FO54" s="17">
        <v>0</v>
      </c>
      <c r="FP54" s="49">
        <v>0.238095238095238</v>
      </c>
      <c r="FQ54" s="19">
        <v>0.107142857142857</v>
      </c>
      <c r="FR54" s="19">
        <v>0.36309523809523803</v>
      </c>
      <c r="FS54" s="19">
        <v>0.29166666666666702</v>
      </c>
      <c r="FT54" s="19">
        <v>0</v>
      </c>
      <c r="FU54" s="19">
        <v>0</v>
      </c>
      <c r="FV54" s="19">
        <v>0.238095238095238</v>
      </c>
      <c r="FW54" s="19">
        <v>0.107142857142857</v>
      </c>
      <c r="FX54" s="19">
        <v>0.36309523809523803</v>
      </c>
      <c r="FY54" s="19">
        <v>0.29166666666666702</v>
      </c>
      <c r="FZ54" s="19">
        <v>0</v>
      </c>
      <c r="GA54" s="17">
        <v>0</v>
      </c>
      <c r="GB54" s="49">
        <v>8.3333333333333301E-2</v>
      </c>
      <c r="GC54" s="19">
        <v>0.116666666666667</v>
      </c>
      <c r="GD54" s="19">
        <v>6.6666666666666693E-2</v>
      </c>
      <c r="GE54" s="19">
        <v>0.31666666666666698</v>
      </c>
      <c r="GF54" s="19">
        <v>0.05</v>
      </c>
      <c r="GG54" s="19">
        <v>0</v>
      </c>
      <c r="GH54" s="19">
        <v>0</v>
      </c>
      <c r="GI54" s="19">
        <v>0.2</v>
      </c>
      <c r="GJ54" s="19">
        <v>0</v>
      </c>
      <c r="GK54" s="19">
        <v>0.1</v>
      </c>
      <c r="GL54" s="19">
        <v>1.6666666666666701E-2</v>
      </c>
      <c r="GM54" s="19">
        <v>3.3333333333333298E-2</v>
      </c>
      <c r="GN54" s="19">
        <v>0</v>
      </c>
      <c r="GO54" s="19">
        <v>1.6666666666666701E-2</v>
      </c>
      <c r="GP54" s="19">
        <v>0</v>
      </c>
      <c r="GQ54" s="17">
        <v>0</v>
      </c>
      <c r="GR54" s="19">
        <v>1</v>
      </c>
      <c r="GS54" s="17">
        <v>0</v>
      </c>
      <c r="GT54" s="19">
        <v>0</v>
      </c>
      <c r="GU54" s="19">
        <v>0</v>
      </c>
      <c r="GV54" s="19">
        <v>0</v>
      </c>
      <c r="GW54" s="19">
        <v>0</v>
      </c>
      <c r="GX54" s="19">
        <v>0</v>
      </c>
      <c r="GY54" s="19">
        <v>0</v>
      </c>
      <c r="GZ54" s="19">
        <v>0</v>
      </c>
      <c r="HA54" s="17">
        <v>0</v>
      </c>
      <c r="HB54" s="49">
        <v>0</v>
      </c>
      <c r="HC54" s="19">
        <v>0</v>
      </c>
      <c r="HD54" s="19">
        <v>1.6666666666666701E-2</v>
      </c>
      <c r="HE54" s="19">
        <v>3.3333333333333298E-2</v>
      </c>
      <c r="HF54" s="19">
        <v>0</v>
      </c>
      <c r="HG54" s="19">
        <v>0</v>
      </c>
      <c r="HH54" s="19">
        <v>3.3333333333333298E-2</v>
      </c>
      <c r="HI54" s="19">
        <v>0.28333333333333299</v>
      </c>
      <c r="HJ54" s="19">
        <v>0.25</v>
      </c>
      <c r="HK54" s="19">
        <v>1.6666666666666701E-2</v>
      </c>
      <c r="HL54" s="19">
        <v>0.18333333333333299</v>
      </c>
      <c r="HM54" s="19">
        <v>0</v>
      </c>
      <c r="HN54" s="19">
        <v>0.18333333333333299</v>
      </c>
      <c r="HO54" s="19">
        <v>0</v>
      </c>
      <c r="HP54" s="19">
        <v>0</v>
      </c>
      <c r="HQ54" s="17">
        <v>0</v>
      </c>
      <c r="HR54" s="19">
        <v>0.5</v>
      </c>
      <c r="HS54" s="19">
        <v>0.5</v>
      </c>
      <c r="HT54" s="19">
        <v>0</v>
      </c>
      <c r="HU54" s="19">
        <v>0</v>
      </c>
      <c r="HV54" s="19">
        <v>1</v>
      </c>
      <c r="HW54" s="19">
        <v>0.25</v>
      </c>
      <c r="HX54" s="17">
        <v>0</v>
      </c>
      <c r="HY54" s="19">
        <v>0.108333333333333</v>
      </c>
      <c r="HZ54" s="19">
        <v>7.7777777777777807E-2</v>
      </c>
      <c r="IA54" s="19">
        <v>7.1825396825396806E-2</v>
      </c>
      <c r="IB54" s="19">
        <v>7.4999999999999997E-2</v>
      </c>
      <c r="IC54" s="19">
        <v>0.16666666666666699</v>
      </c>
      <c r="ID54" s="19">
        <v>5.61904761904762E-2</v>
      </c>
      <c r="IE54" s="19">
        <v>9.7222222222222293E-2</v>
      </c>
      <c r="IF54" s="19">
        <v>4.1269841269841297E-2</v>
      </c>
      <c r="IG54" s="19">
        <v>5.3968253968253999E-2</v>
      </c>
      <c r="IH54" s="19">
        <v>4.5079365079365101E-2</v>
      </c>
      <c r="II54" s="19">
        <v>6.6666666666666693E-2</v>
      </c>
      <c r="IJ54" s="19">
        <v>3.9682539682539701E-2</v>
      </c>
      <c r="IK54" s="19">
        <v>3.9682539682539701E-2</v>
      </c>
      <c r="IL54" s="19">
        <v>4.9523809523809498E-2</v>
      </c>
      <c r="IM54" s="19">
        <v>1.1111111111111099E-2</v>
      </c>
      <c r="IN54" s="17">
        <v>0</v>
      </c>
      <c r="IO54" s="19">
        <v>1</v>
      </c>
      <c r="IP54" s="19">
        <v>0.75</v>
      </c>
      <c r="IQ54" s="19">
        <v>0.5</v>
      </c>
      <c r="IR54" s="19">
        <v>0.25</v>
      </c>
      <c r="IS54" s="19">
        <v>-0.5</v>
      </c>
      <c r="IT54" s="19">
        <v>0</v>
      </c>
      <c r="IU54" s="17">
        <v>0.5</v>
      </c>
      <c r="IV54" s="16">
        <v>0.5</v>
      </c>
      <c r="IW54" s="16">
        <v>0.5</v>
      </c>
      <c r="IX54" s="16">
        <v>0.25</v>
      </c>
      <c r="IY54" s="16">
        <v>0.25</v>
      </c>
      <c r="IZ54" s="16">
        <v>0</v>
      </c>
      <c r="JA54" s="16">
        <v>0.75</v>
      </c>
      <c r="JB54" s="16">
        <v>0.75</v>
      </c>
      <c r="JC54" s="19">
        <v>0</v>
      </c>
      <c r="JD54" s="16">
        <v>-0.25</v>
      </c>
      <c r="JE54" s="16">
        <v>1</v>
      </c>
      <c r="JF54" s="19">
        <v>-0.25</v>
      </c>
      <c r="JG54" s="17">
        <v>0</v>
      </c>
      <c r="JH54" s="16">
        <v>6.9743589743589698E-2</v>
      </c>
      <c r="JI54" s="16">
        <v>6.4615384615384602E-2</v>
      </c>
      <c r="JJ54" s="16">
        <v>6.4615384615384602E-2</v>
      </c>
      <c r="JK54" s="16">
        <v>0.241025641025641</v>
      </c>
      <c r="JL54" s="16">
        <v>0.21589743589743601</v>
      </c>
      <c r="JM54" s="16">
        <v>7.7435897435897405E-2</v>
      </c>
      <c r="JN54" s="16">
        <v>6.7692307692307704E-2</v>
      </c>
      <c r="JO54" s="19">
        <v>7.4871794871794906E-2</v>
      </c>
      <c r="JP54" s="16">
        <v>6.6666666666666693E-2</v>
      </c>
      <c r="JQ54" s="16">
        <v>5.7435897435897401E-2</v>
      </c>
      <c r="JR54" s="19">
        <v>0</v>
      </c>
      <c r="JS54" s="17">
        <v>0</v>
      </c>
      <c r="JT54" s="19">
        <v>0.25</v>
      </c>
      <c r="JU54" s="16">
        <v>0.25</v>
      </c>
      <c r="JV54" s="16">
        <v>0.5</v>
      </c>
      <c r="JW54" s="16">
        <v>0.5</v>
      </c>
      <c r="JX54" s="16">
        <v>0.75</v>
      </c>
      <c r="JY54" s="16">
        <v>0</v>
      </c>
      <c r="JZ54" s="16">
        <v>0.25</v>
      </c>
      <c r="KA54" s="19">
        <v>0.25</v>
      </c>
      <c r="KB54" s="16">
        <v>0.5</v>
      </c>
      <c r="KC54" s="16">
        <v>0.25</v>
      </c>
      <c r="KD54" s="19">
        <v>0</v>
      </c>
      <c r="KE54" s="17">
        <v>0</v>
      </c>
      <c r="KF54" s="19">
        <v>-0.25</v>
      </c>
      <c r="KG54" s="19">
        <v>0.25</v>
      </c>
      <c r="KH54" s="19">
        <v>0.5</v>
      </c>
      <c r="KI54" s="19">
        <v>0.5</v>
      </c>
      <c r="KJ54" s="19">
        <v>0</v>
      </c>
      <c r="KK54" s="19">
        <v>0.25</v>
      </c>
      <c r="KL54" s="19">
        <v>0.5</v>
      </c>
      <c r="KM54" s="19">
        <v>0.5</v>
      </c>
      <c r="KN54" s="49">
        <v>0.5</v>
      </c>
      <c r="KO54" s="19">
        <v>0.5</v>
      </c>
      <c r="KP54" s="19">
        <v>0.5</v>
      </c>
      <c r="KQ54" s="19">
        <v>0.25</v>
      </c>
      <c r="KR54" s="19">
        <v>0</v>
      </c>
      <c r="KS54" s="19">
        <v>0</v>
      </c>
      <c r="KT54" s="17">
        <v>0.25</v>
      </c>
      <c r="KU54" s="16">
        <v>0.28571428571428598</v>
      </c>
      <c r="KV54" s="16">
        <v>0.226190476190476</v>
      </c>
      <c r="KW54" s="16">
        <v>0.238095238095238</v>
      </c>
      <c r="KX54" s="16">
        <v>0.25</v>
      </c>
      <c r="KY54" s="19">
        <v>0</v>
      </c>
      <c r="KZ54" s="16">
        <v>0.28571428571428598</v>
      </c>
      <c r="LA54" s="16">
        <v>0.202380952380952</v>
      </c>
      <c r="LB54" s="16">
        <v>0.24404761904761901</v>
      </c>
      <c r="LC54" s="16">
        <v>0.26785714285714302</v>
      </c>
      <c r="LD54" s="17">
        <v>0</v>
      </c>
      <c r="LE54" s="16">
        <v>0</v>
      </c>
      <c r="LF54" s="16">
        <v>0.5</v>
      </c>
      <c r="LG54" s="16">
        <v>0.5</v>
      </c>
      <c r="LH54" s="16">
        <v>0</v>
      </c>
      <c r="LI54" s="16">
        <v>0</v>
      </c>
      <c r="LJ54" s="17">
        <v>0</v>
      </c>
      <c r="LK54" s="16">
        <v>0</v>
      </c>
      <c r="LL54" s="16">
        <v>0.5</v>
      </c>
      <c r="LM54" s="16">
        <v>0.25</v>
      </c>
      <c r="LN54" s="16">
        <v>0.25</v>
      </c>
      <c r="LO54" s="19">
        <v>0</v>
      </c>
      <c r="LP54" s="17">
        <v>0</v>
      </c>
      <c r="LQ54" s="16">
        <v>0.25</v>
      </c>
      <c r="LR54" s="16">
        <v>0.5</v>
      </c>
      <c r="LS54" s="16">
        <v>0.25</v>
      </c>
      <c r="LT54" s="16">
        <v>0</v>
      </c>
      <c r="LU54" s="19">
        <v>0.25</v>
      </c>
      <c r="LV54" s="16">
        <v>0.25</v>
      </c>
      <c r="LW54" s="16">
        <v>0</v>
      </c>
      <c r="LX54" s="19">
        <v>0</v>
      </c>
      <c r="LY54" s="19">
        <v>0</v>
      </c>
      <c r="LZ54" s="17">
        <v>0</v>
      </c>
      <c r="MA54" s="16">
        <v>0</v>
      </c>
      <c r="MB54" s="16">
        <v>0</v>
      </c>
      <c r="MC54" s="16">
        <v>0</v>
      </c>
      <c r="MD54" s="16">
        <v>0</v>
      </c>
      <c r="ME54" s="19">
        <v>0</v>
      </c>
      <c r="MF54" s="16">
        <v>0</v>
      </c>
      <c r="MG54" s="16">
        <v>0</v>
      </c>
      <c r="MH54" s="19">
        <v>0</v>
      </c>
      <c r="MI54" s="17">
        <v>0</v>
      </c>
      <c r="MJ54" s="16">
        <v>0</v>
      </c>
      <c r="MK54" s="16">
        <v>0.75</v>
      </c>
      <c r="ML54" s="16">
        <v>0.25</v>
      </c>
      <c r="MM54" s="16">
        <v>0</v>
      </c>
      <c r="MN54" s="16">
        <v>0</v>
      </c>
      <c r="MO54" s="17">
        <v>0</v>
      </c>
      <c r="MP54" s="16">
        <v>0</v>
      </c>
      <c r="MQ54" s="16">
        <v>0.75</v>
      </c>
      <c r="MR54" s="16">
        <v>0.25</v>
      </c>
      <c r="MS54" s="16">
        <v>0</v>
      </c>
      <c r="MT54" s="19">
        <v>0</v>
      </c>
      <c r="MU54" s="17">
        <v>0</v>
      </c>
      <c r="MV54" s="16">
        <v>0</v>
      </c>
      <c r="MW54" s="16">
        <v>0.5</v>
      </c>
      <c r="MX54" s="16">
        <v>0.5</v>
      </c>
      <c r="MY54" s="16">
        <v>0</v>
      </c>
      <c r="MZ54" s="19">
        <v>0</v>
      </c>
      <c r="NA54" s="16">
        <v>0</v>
      </c>
      <c r="NB54" s="16">
        <v>0</v>
      </c>
      <c r="NC54" s="19">
        <v>0</v>
      </c>
      <c r="ND54" s="17">
        <v>0.25</v>
      </c>
      <c r="NE54" s="19">
        <v>0</v>
      </c>
      <c r="NF54" s="16">
        <v>0</v>
      </c>
      <c r="NG54" s="16">
        <v>0</v>
      </c>
      <c r="NH54" s="16">
        <v>0</v>
      </c>
      <c r="NI54" s="19">
        <v>0</v>
      </c>
      <c r="NJ54" s="16">
        <v>0</v>
      </c>
      <c r="NK54" s="16">
        <v>0</v>
      </c>
      <c r="NL54" s="19">
        <v>0</v>
      </c>
      <c r="NM54" s="17">
        <v>0</v>
      </c>
      <c r="NN54" s="16">
        <v>0</v>
      </c>
      <c r="NO54" s="16">
        <v>0</v>
      </c>
      <c r="NP54" s="16">
        <v>1</v>
      </c>
      <c r="NQ54" s="16">
        <v>0</v>
      </c>
      <c r="NR54" s="16">
        <v>0</v>
      </c>
      <c r="NS54" s="17">
        <v>0</v>
      </c>
      <c r="NT54" s="16">
        <v>0</v>
      </c>
      <c r="NU54" s="16">
        <v>0</v>
      </c>
      <c r="NV54" s="16">
        <v>0.75</v>
      </c>
      <c r="NW54" s="16">
        <v>0.25</v>
      </c>
      <c r="NX54" s="19">
        <v>0</v>
      </c>
      <c r="NY54" s="17">
        <v>0</v>
      </c>
      <c r="NZ54" s="16">
        <v>0</v>
      </c>
      <c r="OA54" s="16">
        <v>0</v>
      </c>
      <c r="OB54" s="16">
        <v>0</v>
      </c>
      <c r="OC54" s="16">
        <v>0</v>
      </c>
      <c r="OD54" s="19">
        <v>0</v>
      </c>
      <c r="OE54" s="16">
        <v>0</v>
      </c>
      <c r="OF54" s="16">
        <v>0</v>
      </c>
      <c r="OG54" s="19">
        <v>0</v>
      </c>
      <c r="OH54" s="17">
        <v>0</v>
      </c>
      <c r="OI54" s="19">
        <v>0</v>
      </c>
      <c r="OJ54" s="16">
        <v>0</v>
      </c>
      <c r="OK54" s="16">
        <v>0</v>
      </c>
      <c r="OL54" s="16">
        <v>0</v>
      </c>
      <c r="OM54" s="19">
        <v>0</v>
      </c>
      <c r="ON54" s="16">
        <v>0</v>
      </c>
      <c r="OO54" s="16">
        <v>0</v>
      </c>
      <c r="OP54" s="19">
        <v>0</v>
      </c>
      <c r="OQ54" s="17">
        <v>0</v>
      </c>
      <c r="OR54" s="16">
        <v>0</v>
      </c>
      <c r="OS54" s="16">
        <v>0.25</v>
      </c>
      <c r="OT54" s="16">
        <v>0.75</v>
      </c>
      <c r="OU54" s="16">
        <v>0</v>
      </c>
      <c r="OV54" s="19">
        <v>0</v>
      </c>
      <c r="OW54" s="17">
        <v>0</v>
      </c>
      <c r="OX54" s="16">
        <v>0</v>
      </c>
      <c r="OY54" s="16">
        <v>0.25</v>
      </c>
      <c r="OZ54" s="16">
        <v>0.75</v>
      </c>
      <c r="PA54" s="16">
        <v>0</v>
      </c>
      <c r="PB54" s="19">
        <v>0</v>
      </c>
      <c r="PC54" s="17">
        <v>0</v>
      </c>
      <c r="PD54" s="16">
        <v>0.25</v>
      </c>
      <c r="PE54" s="16">
        <v>0.25</v>
      </c>
      <c r="PF54" s="16">
        <v>0.25</v>
      </c>
      <c r="PG54" s="16">
        <v>0</v>
      </c>
      <c r="PH54" s="19">
        <v>0</v>
      </c>
      <c r="PI54" s="16">
        <v>0</v>
      </c>
      <c r="PJ54" s="16">
        <v>0</v>
      </c>
      <c r="PK54" s="19">
        <v>0</v>
      </c>
      <c r="PL54" s="17">
        <v>0</v>
      </c>
      <c r="PM54" s="19">
        <v>0</v>
      </c>
      <c r="PN54" s="16">
        <v>0</v>
      </c>
      <c r="PO54" s="16">
        <v>0</v>
      </c>
      <c r="PP54" s="16">
        <v>0</v>
      </c>
      <c r="PQ54" s="19">
        <v>0</v>
      </c>
      <c r="PR54" s="16">
        <v>0</v>
      </c>
      <c r="PS54" s="16">
        <v>0</v>
      </c>
      <c r="PT54" s="19">
        <v>0</v>
      </c>
      <c r="PU54" s="17">
        <v>0</v>
      </c>
      <c r="PV54" s="16">
        <v>0.25</v>
      </c>
      <c r="PW54" s="16">
        <v>8.3333333333333301E-2</v>
      </c>
      <c r="PX54" s="16">
        <v>8.3333333333333301E-2</v>
      </c>
      <c r="PY54" s="16">
        <v>0.25</v>
      </c>
      <c r="PZ54" s="19">
        <v>0</v>
      </c>
      <c r="QA54" s="16">
        <v>0.16666666666666699</v>
      </c>
      <c r="QB54" s="16">
        <v>8.3333333333333301E-2</v>
      </c>
      <c r="QC54" s="19">
        <v>8.3333333333333301E-2</v>
      </c>
      <c r="QD54" s="17">
        <v>0</v>
      </c>
      <c r="QE54" s="19">
        <v>0</v>
      </c>
      <c r="QF54" s="16">
        <v>0.16666666666666699</v>
      </c>
      <c r="QG54" s="16">
        <v>0.16666666666666699</v>
      </c>
      <c r="QH54" s="16">
        <v>0.125</v>
      </c>
      <c r="QI54" s="19">
        <v>0.25</v>
      </c>
      <c r="QJ54" s="16">
        <v>0.125</v>
      </c>
      <c r="QK54" s="16">
        <v>0.16666666666666699</v>
      </c>
      <c r="QL54" s="19">
        <v>0</v>
      </c>
      <c r="QM54" s="17">
        <v>0</v>
      </c>
      <c r="QN54" s="16">
        <v>0.16666666666666699</v>
      </c>
      <c r="QO54" s="16">
        <v>0.29166666666666702</v>
      </c>
      <c r="QP54" s="16">
        <v>0.20833333333333301</v>
      </c>
      <c r="QQ54" s="16">
        <v>0</v>
      </c>
      <c r="QR54" s="19">
        <v>0</v>
      </c>
      <c r="QS54" s="16">
        <v>0.29166666666666702</v>
      </c>
      <c r="QT54" s="16">
        <v>4.1666666666666699E-2</v>
      </c>
      <c r="QU54" s="19">
        <v>0</v>
      </c>
      <c r="QV54" s="17">
        <v>0</v>
      </c>
      <c r="QW54" s="49">
        <v>1.6666666666666701</v>
      </c>
      <c r="QX54" s="19">
        <v>15.6666666666667</v>
      </c>
      <c r="QY54" s="19">
        <v>1.6666666666666701</v>
      </c>
      <c r="QZ54" s="17">
        <v>3.3333333333333299</v>
      </c>
      <c r="RA54" s="49">
        <v>1.6666666666666701</v>
      </c>
      <c r="RB54" s="19">
        <v>17.3333333333333</v>
      </c>
      <c r="RC54" s="19">
        <v>1.6666666666666701</v>
      </c>
      <c r="RD54" s="17">
        <v>3.3333333333333299</v>
      </c>
      <c r="RE54" s="49">
        <v>5505.75</v>
      </c>
      <c r="RF54" s="19">
        <v>218.5</v>
      </c>
      <c r="RG54" s="19">
        <v>702.25</v>
      </c>
      <c r="RH54" s="17">
        <v>1032.5</v>
      </c>
      <c r="RI54" s="49">
        <v>18.592500000000001</v>
      </c>
      <c r="RJ54" s="19">
        <v>12.3575</v>
      </c>
      <c r="RK54" s="19">
        <v>6.085</v>
      </c>
      <c r="RL54" s="17">
        <v>21.987500000000001</v>
      </c>
      <c r="RM54" s="363">
        <v>30.6</v>
      </c>
    </row>
    <row r="55" spans="1:481" x14ac:dyDescent="0.25">
      <c r="A55" s="91">
        <v>44256</v>
      </c>
      <c r="B55" s="49">
        <v>1</v>
      </c>
      <c r="C55" s="17">
        <v>0</v>
      </c>
      <c r="D55" s="49">
        <v>0.4</v>
      </c>
      <c r="E55" s="19">
        <v>0.33333333333333298</v>
      </c>
      <c r="F55" s="19">
        <v>3.3333333333333298E-2</v>
      </c>
      <c r="G55" s="17">
        <v>0.233333333333333</v>
      </c>
      <c r="H55" s="19">
        <v>1</v>
      </c>
      <c r="I55" s="19">
        <v>0</v>
      </c>
      <c r="J55" s="19">
        <v>0</v>
      </c>
      <c r="K55" s="19">
        <v>0</v>
      </c>
      <c r="L55" s="19">
        <v>1</v>
      </c>
      <c r="M55" s="19">
        <v>0</v>
      </c>
      <c r="N55" s="19">
        <v>0</v>
      </c>
      <c r="O55" s="19">
        <v>0</v>
      </c>
      <c r="P55" s="19">
        <v>1</v>
      </c>
      <c r="Q55" s="19">
        <v>0</v>
      </c>
      <c r="R55" s="19">
        <v>0</v>
      </c>
      <c r="S55" s="19">
        <v>0</v>
      </c>
      <c r="T55" s="19">
        <v>1</v>
      </c>
      <c r="U55" s="19">
        <v>0</v>
      </c>
      <c r="V55" s="19">
        <v>0</v>
      </c>
      <c r="W55" s="19">
        <v>0</v>
      </c>
      <c r="X55" s="49">
        <v>-1</v>
      </c>
      <c r="Y55" s="19">
        <v>-0.75</v>
      </c>
      <c r="Z55" s="19">
        <v>-0.5</v>
      </c>
      <c r="AA55" s="19">
        <v>-0.75</v>
      </c>
      <c r="AB55" s="49">
        <v>0.66666666666666696</v>
      </c>
      <c r="AC55" s="19">
        <v>0.16666666666666699</v>
      </c>
      <c r="AD55" s="19">
        <v>0</v>
      </c>
      <c r="AE55" s="19">
        <v>0.16666666666666699</v>
      </c>
      <c r="AF55" s="19">
        <v>0</v>
      </c>
      <c r="AG55" s="19">
        <v>0</v>
      </c>
      <c r="AH55" s="19">
        <v>0</v>
      </c>
      <c r="AI55" s="19">
        <v>0</v>
      </c>
      <c r="AJ55" s="19">
        <v>0</v>
      </c>
      <c r="AK55" s="19">
        <v>0</v>
      </c>
      <c r="AL55" s="19">
        <v>0</v>
      </c>
      <c r="AM55" s="19">
        <v>1</v>
      </c>
      <c r="AN55" s="19">
        <v>0.25</v>
      </c>
      <c r="AO55" s="19">
        <v>0</v>
      </c>
      <c r="AP55" s="19">
        <v>0.25</v>
      </c>
      <c r="AQ55" s="19">
        <v>0</v>
      </c>
      <c r="AR55" s="19">
        <v>0</v>
      </c>
      <c r="AS55" s="19">
        <v>0</v>
      </c>
      <c r="AT55" s="19">
        <v>0</v>
      </c>
      <c r="AU55" s="19">
        <v>0</v>
      </c>
      <c r="AV55" s="19">
        <v>0</v>
      </c>
      <c r="AW55" s="17">
        <v>0</v>
      </c>
      <c r="AX55" s="49">
        <v>0.18181818181818199</v>
      </c>
      <c r="AY55" s="19">
        <v>0.27272727272727298</v>
      </c>
      <c r="AZ55" s="19">
        <v>0.18181818181818199</v>
      </c>
      <c r="BA55" s="19">
        <v>0</v>
      </c>
      <c r="BB55" s="19">
        <v>0</v>
      </c>
      <c r="BC55" s="19">
        <v>0</v>
      </c>
      <c r="BD55" s="19">
        <v>9.0909090909090898E-2</v>
      </c>
      <c r="BE55" s="19">
        <v>0</v>
      </c>
      <c r="BF55" s="19">
        <v>0</v>
      </c>
      <c r="BG55" s="19">
        <v>0</v>
      </c>
      <c r="BH55" s="19">
        <v>0.27272727272727298</v>
      </c>
      <c r="BI55" s="19">
        <v>0</v>
      </c>
      <c r="BJ55" s="19">
        <v>0.5</v>
      </c>
      <c r="BK55" s="19">
        <v>0.75</v>
      </c>
      <c r="BL55" s="19">
        <v>0.5</v>
      </c>
      <c r="BM55" s="19">
        <v>0</v>
      </c>
      <c r="BN55" s="19">
        <v>0</v>
      </c>
      <c r="BO55" s="19">
        <v>0</v>
      </c>
      <c r="BP55" s="19">
        <v>0.25</v>
      </c>
      <c r="BQ55" s="19">
        <v>0</v>
      </c>
      <c r="BR55" s="19">
        <v>0</v>
      </c>
      <c r="BS55" s="19">
        <v>0</v>
      </c>
      <c r="BT55" s="19">
        <v>0.75</v>
      </c>
      <c r="BU55" s="17">
        <v>0</v>
      </c>
      <c r="BV55" s="90">
        <v>1</v>
      </c>
      <c r="BW55" s="17">
        <v>0</v>
      </c>
      <c r="BX55" s="16">
        <v>0.36666666666666697</v>
      </c>
      <c r="BY55" s="16">
        <v>0.241666666666667</v>
      </c>
      <c r="BZ55" s="16">
        <v>0.1</v>
      </c>
      <c r="CA55" s="17">
        <v>0.29166666666666702</v>
      </c>
      <c r="CB55" s="19">
        <v>1</v>
      </c>
      <c r="CC55" s="19">
        <v>0</v>
      </c>
      <c r="CD55" s="19">
        <v>0</v>
      </c>
      <c r="CE55" s="19">
        <v>0</v>
      </c>
      <c r="CF55" s="19">
        <v>1</v>
      </c>
      <c r="CG55" s="19">
        <v>0</v>
      </c>
      <c r="CH55" s="19">
        <v>0</v>
      </c>
      <c r="CI55" s="19">
        <v>0</v>
      </c>
      <c r="CJ55" s="19">
        <v>1</v>
      </c>
      <c r="CK55" s="19">
        <v>0</v>
      </c>
      <c r="CL55" s="19">
        <v>0</v>
      </c>
      <c r="CM55" s="19">
        <v>0</v>
      </c>
      <c r="CN55" s="19">
        <v>1</v>
      </c>
      <c r="CO55" s="19">
        <v>0</v>
      </c>
      <c r="CP55" s="19">
        <v>0</v>
      </c>
      <c r="CQ55" s="17">
        <v>0</v>
      </c>
      <c r="CR55" s="16">
        <v>-1</v>
      </c>
      <c r="CS55" s="16">
        <v>-0.75</v>
      </c>
      <c r="CT55" s="16">
        <v>-0.5</v>
      </c>
      <c r="CU55" s="17">
        <v>-1</v>
      </c>
      <c r="CV55" s="49">
        <v>0.57142857142857095</v>
      </c>
      <c r="CW55" s="19">
        <v>0.14285714285714299</v>
      </c>
      <c r="CX55" s="19">
        <v>0</v>
      </c>
      <c r="CY55" s="19">
        <v>0.14285714285714299</v>
      </c>
      <c r="CZ55" s="19">
        <v>0.14285714285714299</v>
      </c>
      <c r="DA55" s="19">
        <v>0</v>
      </c>
      <c r="DB55" s="19">
        <v>0</v>
      </c>
      <c r="DC55" s="19">
        <v>0</v>
      </c>
      <c r="DD55" s="19">
        <v>0</v>
      </c>
      <c r="DE55" s="19">
        <v>0</v>
      </c>
      <c r="DF55" s="19">
        <v>0</v>
      </c>
      <c r="DG55" s="19">
        <v>1</v>
      </c>
      <c r="DH55" s="19">
        <v>0.25</v>
      </c>
      <c r="DI55" s="19">
        <v>0</v>
      </c>
      <c r="DJ55" s="19">
        <v>0.25</v>
      </c>
      <c r="DK55" s="19">
        <v>0.25</v>
      </c>
      <c r="DL55" s="19">
        <v>0</v>
      </c>
      <c r="DM55" s="19">
        <v>0</v>
      </c>
      <c r="DN55" s="19">
        <v>0</v>
      </c>
      <c r="DO55" s="19">
        <v>0</v>
      </c>
      <c r="DP55" s="19">
        <v>0</v>
      </c>
      <c r="DQ55" s="17">
        <v>0</v>
      </c>
      <c r="DR55" s="49">
        <v>0.16666666666666699</v>
      </c>
      <c r="DS55" s="19">
        <v>0.25</v>
      </c>
      <c r="DT55" s="19">
        <v>0.16666666666666699</v>
      </c>
      <c r="DU55" s="19">
        <v>0</v>
      </c>
      <c r="DV55" s="19">
        <v>0</v>
      </c>
      <c r="DW55" s="19">
        <v>0</v>
      </c>
      <c r="DX55" s="19">
        <v>0.16666666666666699</v>
      </c>
      <c r="DY55" s="19">
        <v>0</v>
      </c>
      <c r="DZ55" s="19">
        <v>0</v>
      </c>
      <c r="EA55" s="19">
        <v>0</v>
      </c>
      <c r="EB55" s="19">
        <v>0.25</v>
      </c>
      <c r="EC55" s="19">
        <v>0</v>
      </c>
      <c r="ED55" s="19">
        <v>0.5</v>
      </c>
      <c r="EE55" s="19">
        <v>0.75</v>
      </c>
      <c r="EF55" s="19">
        <v>0.5</v>
      </c>
      <c r="EG55" s="19">
        <v>0</v>
      </c>
      <c r="EH55" s="19">
        <v>0</v>
      </c>
      <c r="EI55" s="19">
        <v>0</v>
      </c>
      <c r="EJ55" s="19">
        <v>0.5</v>
      </c>
      <c r="EK55" s="19">
        <v>0</v>
      </c>
      <c r="EL55" s="19">
        <v>0</v>
      </c>
      <c r="EM55" s="19">
        <v>0</v>
      </c>
      <c r="EN55" s="19">
        <v>0.75</v>
      </c>
      <c r="EO55" s="17">
        <v>0</v>
      </c>
      <c r="EP55" s="49">
        <v>0.13888888888888901</v>
      </c>
      <c r="EQ55" s="19">
        <v>0.5</v>
      </c>
      <c r="ER55" s="19">
        <v>0</v>
      </c>
      <c r="ES55" s="19">
        <v>0.16666666666666699</v>
      </c>
      <c r="ET55" s="19">
        <v>0</v>
      </c>
      <c r="EU55" s="19">
        <v>0</v>
      </c>
      <c r="EV55" s="19">
        <v>0</v>
      </c>
      <c r="EW55" s="19">
        <v>0</v>
      </c>
      <c r="EX55" s="19">
        <v>8.3333333333333301E-2</v>
      </c>
      <c r="EY55" s="19">
        <v>0.11111111111111099</v>
      </c>
      <c r="EZ55" s="19">
        <v>0</v>
      </c>
      <c r="FA55" s="19">
        <v>0</v>
      </c>
      <c r="FB55" s="19">
        <v>0</v>
      </c>
      <c r="FC55" s="19">
        <v>5.5555555555555601E-2</v>
      </c>
      <c r="FD55" s="19">
        <v>0.5</v>
      </c>
      <c r="FE55" s="19">
        <v>0</v>
      </c>
      <c r="FF55" s="19">
        <v>0.33333333333333298</v>
      </c>
      <c r="FG55" s="19">
        <v>0</v>
      </c>
      <c r="FH55" s="19">
        <v>0</v>
      </c>
      <c r="FI55" s="19">
        <v>0</v>
      </c>
      <c r="FJ55" s="19">
        <v>0</v>
      </c>
      <c r="FK55" s="19">
        <v>0</v>
      </c>
      <c r="FL55" s="19">
        <v>0.11111111111111099</v>
      </c>
      <c r="FM55" s="19">
        <v>0</v>
      </c>
      <c r="FN55" s="19">
        <v>0</v>
      </c>
      <c r="FO55" s="17">
        <v>0</v>
      </c>
      <c r="FP55" s="49">
        <v>0.133333333333333</v>
      </c>
      <c r="FQ55" s="19">
        <v>8.3333333333333301E-2</v>
      </c>
      <c r="FR55" s="19">
        <v>0.36666666666666697</v>
      </c>
      <c r="FS55" s="19">
        <v>0.133333333333333</v>
      </c>
      <c r="FT55" s="19">
        <v>0.15</v>
      </c>
      <c r="FU55" s="19">
        <v>0.133333333333333</v>
      </c>
      <c r="FV55" s="19">
        <v>0.15384615384615399</v>
      </c>
      <c r="FW55" s="19">
        <v>0.15384615384615399</v>
      </c>
      <c r="FX55" s="19">
        <v>0.28846153846153799</v>
      </c>
      <c r="FY55" s="19">
        <v>0.230769230769231</v>
      </c>
      <c r="FZ55" s="19">
        <v>0.134615384615385</v>
      </c>
      <c r="GA55" s="17">
        <v>3.8461538461538498E-2</v>
      </c>
      <c r="GB55" s="49">
        <v>0</v>
      </c>
      <c r="GC55" s="19">
        <v>0</v>
      </c>
      <c r="GD55" s="19">
        <v>0</v>
      </c>
      <c r="GE55" s="19">
        <v>0.28333333333333299</v>
      </c>
      <c r="GF55" s="19">
        <v>1.6666666666666701E-2</v>
      </c>
      <c r="GG55" s="19">
        <v>0.1</v>
      </c>
      <c r="GH55" s="19">
        <v>0.05</v>
      </c>
      <c r="GI55" s="19">
        <v>0.233333333333333</v>
      </c>
      <c r="GJ55" s="19">
        <v>0</v>
      </c>
      <c r="GK55" s="19">
        <v>0.233333333333333</v>
      </c>
      <c r="GL55" s="19">
        <v>1.6666666666666701E-2</v>
      </c>
      <c r="GM55" s="19">
        <v>3.3333333333333298E-2</v>
      </c>
      <c r="GN55" s="19">
        <v>1.6666666666666701E-2</v>
      </c>
      <c r="GO55" s="19">
        <v>1.6666666666666701E-2</v>
      </c>
      <c r="GP55" s="19">
        <v>0</v>
      </c>
      <c r="GQ55" s="17">
        <v>0</v>
      </c>
      <c r="GR55" s="19">
        <v>1</v>
      </c>
      <c r="GS55" s="17">
        <v>0</v>
      </c>
      <c r="GT55" s="19">
        <v>0</v>
      </c>
      <c r="GU55" s="19">
        <v>0</v>
      </c>
      <c r="GV55" s="19">
        <v>0</v>
      </c>
      <c r="GW55" s="19">
        <v>0</v>
      </c>
      <c r="GX55" s="19">
        <v>0</v>
      </c>
      <c r="GY55" s="19">
        <v>0</v>
      </c>
      <c r="GZ55" s="19">
        <v>0</v>
      </c>
      <c r="HA55" s="17">
        <v>0</v>
      </c>
      <c r="HB55" s="49">
        <v>0</v>
      </c>
      <c r="HC55" s="19">
        <v>0</v>
      </c>
      <c r="HD55" s="19">
        <v>0</v>
      </c>
      <c r="HE55" s="19">
        <v>6.6666666666666693E-2</v>
      </c>
      <c r="HF55" s="19">
        <v>0</v>
      </c>
      <c r="HG55" s="19">
        <v>0</v>
      </c>
      <c r="HH55" s="19">
        <v>0</v>
      </c>
      <c r="HI55" s="19">
        <v>0.31666666666666698</v>
      </c>
      <c r="HJ55" s="19">
        <v>0.15</v>
      </c>
      <c r="HK55" s="19">
        <v>6.6666666666666693E-2</v>
      </c>
      <c r="HL55" s="19">
        <v>0.133333333333333</v>
      </c>
      <c r="HM55" s="19">
        <v>1.6666666666666701E-2</v>
      </c>
      <c r="HN55" s="19">
        <v>0.21666666666666701</v>
      </c>
      <c r="HO55" s="19">
        <v>0</v>
      </c>
      <c r="HP55" s="19">
        <v>3.3333333333333298E-2</v>
      </c>
      <c r="HQ55" s="17">
        <v>0</v>
      </c>
      <c r="HR55" s="19">
        <v>0.75</v>
      </c>
      <c r="HS55" s="19">
        <v>0.5</v>
      </c>
      <c r="HT55" s="19">
        <v>0</v>
      </c>
      <c r="HU55" s="19">
        <v>0</v>
      </c>
      <c r="HV55" s="19">
        <v>0.75</v>
      </c>
      <c r="HW55" s="19">
        <v>0.5</v>
      </c>
      <c r="HX55" s="17">
        <v>0</v>
      </c>
      <c r="HY55" s="19">
        <v>0.120538720538721</v>
      </c>
      <c r="HZ55" s="19">
        <v>9.82579417362026E-2</v>
      </c>
      <c r="IA55" s="19">
        <v>7.7323964280486004E-2</v>
      </c>
      <c r="IB55" s="19">
        <v>8.1961645439906305E-2</v>
      </c>
      <c r="IC55" s="19">
        <v>0.12121212121212099</v>
      </c>
      <c r="ID55" s="19">
        <v>4.7391304347826103E-2</v>
      </c>
      <c r="IE55" s="19">
        <v>7.7323964280486004E-2</v>
      </c>
      <c r="IF55" s="19">
        <v>3.4782608695652202E-2</v>
      </c>
      <c r="IG55" s="19">
        <v>5.5716586151368798E-2</v>
      </c>
      <c r="IH55" s="19">
        <v>5.5362318840579697E-2</v>
      </c>
      <c r="II55" s="19">
        <v>7.6650563607085304E-2</v>
      </c>
      <c r="IJ55" s="19">
        <v>5.0724637681159403E-2</v>
      </c>
      <c r="IK55" s="19">
        <v>5.0724637681159403E-2</v>
      </c>
      <c r="IL55" s="19">
        <v>5.2028985507246397E-2</v>
      </c>
      <c r="IM55" s="19">
        <v>0</v>
      </c>
      <c r="IN55" s="17">
        <v>0</v>
      </c>
      <c r="IO55" s="19">
        <v>0.5</v>
      </c>
      <c r="IP55" s="19">
        <v>0.25</v>
      </c>
      <c r="IQ55" s="19">
        <v>0.25</v>
      </c>
      <c r="IR55" s="19">
        <v>0.25</v>
      </c>
      <c r="IS55" s="19">
        <v>0.25</v>
      </c>
      <c r="IT55" s="19">
        <v>0.25</v>
      </c>
      <c r="IU55" s="17">
        <v>1</v>
      </c>
      <c r="IV55" s="16">
        <v>0.5</v>
      </c>
      <c r="IW55" s="16">
        <v>0.25</v>
      </c>
      <c r="IX55" s="16">
        <v>0</v>
      </c>
      <c r="IY55" s="16">
        <v>0</v>
      </c>
      <c r="IZ55" s="16">
        <v>-0.25</v>
      </c>
      <c r="JA55" s="16">
        <v>0.25</v>
      </c>
      <c r="JB55" s="16">
        <v>0</v>
      </c>
      <c r="JC55" s="19">
        <v>-0.5</v>
      </c>
      <c r="JD55" s="16">
        <v>0</v>
      </c>
      <c r="JE55" s="16">
        <v>1</v>
      </c>
      <c r="JF55" s="19">
        <v>0</v>
      </c>
      <c r="JG55" s="17">
        <v>0</v>
      </c>
      <c r="JH55" s="16">
        <v>6.3157894736842093E-2</v>
      </c>
      <c r="JI55" s="16">
        <v>6.95906432748538E-2</v>
      </c>
      <c r="JJ55" s="16">
        <v>0.110233918128655</v>
      </c>
      <c r="JK55" s="16">
        <v>0.16578947368421099</v>
      </c>
      <c r="JL55" s="16">
        <v>0.138011695906433</v>
      </c>
      <c r="JM55" s="16">
        <v>0.106578947368421</v>
      </c>
      <c r="JN55" s="16">
        <v>7.8801169590643302E-2</v>
      </c>
      <c r="JO55" s="19">
        <v>0.10380116959064301</v>
      </c>
      <c r="JP55" s="16">
        <v>8.5233918128654995E-2</v>
      </c>
      <c r="JQ55" s="16">
        <v>7.8801169590643302E-2</v>
      </c>
      <c r="JR55" s="19">
        <v>0</v>
      </c>
      <c r="JS55" s="17">
        <v>0</v>
      </c>
      <c r="JT55" s="19">
        <v>0.25</v>
      </c>
      <c r="JU55" s="16">
        <v>0.5</v>
      </c>
      <c r="JV55" s="16">
        <v>0.75</v>
      </c>
      <c r="JW55" s="16">
        <v>0.25</v>
      </c>
      <c r="JX55" s="16">
        <v>0.75</v>
      </c>
      <c r="JY55" s="16">
        <v>0.25</v>
      </c>
      <c r="JZ55" s="16">
        <v>0</v>
      </c>
      <c r="KA55" s="19">
        <v>0</v>
      </c>
      <c r="KB55" s="16">
        <v>0.5</v>
      </c>
      <c r="KC55" s="16">
        <v>0.25</v>
      </c>
      <c r="KD55" s="19">
        <v>0</v>
      </c>
      <c r="KE55" s="17">
        <v>0</v>
      </c>
      <c r="KF55" s="19">
        <v>-0.25</v>
      </c>
      <c r="KG55" s="19">
        <v>0</v>
      </c>
      <c r="KH55" s="19">
        <v>0.75</v>
      </c>
      <c r="KI55" s="19">
        <v>0.75</v>
      </c>
      <c r="KJ55" s="19">
        <v>1</v>
      </c>
      <c r="KK55" s="19">
        <v>1</v>
      </c>
      <c r="KL55" s="19">
        <v>0.5</v>
      </c>
      <c r="KM55" s="19">
        <v>0</v>
      </c>
      <c r="KN55" s="49">
        <v>0.5</v>
      </c>
      <c r="KO55" s="19">
        <v>0.25</v>
      </c>
      <c r="KP55" s="19">
        <v>0.25</v>
      </c>
      <c r="KQ55" s="19">
        <v>-0.25</v>
      </c>
      <c r="KR55" s="19">
        <v>-0.25</v>
      </c>
      <c r="KS55" s="19">
        <v>0.25</v>
      </c>
      <c r="KT55" s="17">
        <v>1</v>
      </c>
      <c r="KU55" s="16">
        <v>0.33333333333333298</v>
      </c>
      <c r="KV55" s="16">
        <v>0.133333333333333</v>
      </c>
      <c r="KW55" s="16">
        <v>0.21666666666666701</v>
      </c>
      <c r="KX55" s="16">
        <v>0.25</v>
      </c>
      <c r="KY55" s="19">
        <v>6.6666666666666693E-2</v>
      </c>
      <c r="KZ55" s="16">
        <v>0.33333333333333298</v>
      </c>
      <c r="LA55" s="16">
        <v>0.133333333333333</v>
      </c>
      <c r="LB55" s="16">
        <v>0.18888888888888899</v>
      </c>
      <c r="LC55" s="16">
        <v>0.27777777777777801</v>
      </c>
      <c r="LD55" s="17">
        <v>6.6666666666666693E-2</v>
      </c>
      <c r="LE55" s="16">
        <v>0</v>
      </c>
      <c r="LF55" s="16">
        <v>0.5</v>
      </c>
      <c r="LG55" s="16">
        <v>0.5</v>
      </c>
      <c r="LH55" s="16">
        <v>0</v>
      </c>
      <c r="LI55" s="16">
        <v>0</v>
      </c>
      <c r="LJ55" s="17">
        <v>0</v>
      </c>
      <c r="LK55" s="16">
        <v>0</v>
      </c>
      <c r="LL55" s="16">
        <v>0.5</v>
      </c>
      <c r="LM55" s="16">
        <v>0.25</v>
      </c>
      <c r="LN55" s="16">
        <v>0.25</v>
      </c>
      <c r="LO55" s="19">
        <v>0</v>
      </c>
      <c r="LP55" s="17">
        <v>0</v>
      </c>
      <c r="LQ55" s="16">
        <v>0.25</v>
      </c>
      <c r="LR55" s="16">
        <v>0.5</v>
      </c>
      <c r="LS55" s="16">
        <v>0.25</v>
      </c>
      <c r="LT55" s="16">
        <v>0</v>
      </c>
      <c r="LU55" s="19">
        <v>0</v>
      </c>
      <c r="LV55" s="16">
        <v>0.25</v>
      </c>
      <c r="LW55" s="16">
        <v>0</v>
      </c>
      <c r="LX55" s="19">
        <v>0</v>
      </c>
      <c r="LY55" s="19">
        <v>0</v>
      </c>
      <c r="LZ55" s="17">
        <v>0</v>
      </c>
      <c r="MA55" s="16">
        <v>0</v>
      </c>
      <c r="MB55" s="16">
        <v>0</v>
      </c>
      <c r="MC55" s="16">
        <v>0</v>
      </c>
      <c r="MD55" s="16">
        <v>0</v>
      </c>
      <c r="ME55" s="19">
        <v>0</v>
      </c>
      <c r="MF55" s="16">
        <v>0</v>
      </c>
      <c r="MG55" s="16">
        <v>0</v>
      </c>
      <c r="MH55" s="19">
        <v>0</v>
      </c>
      <c r="MI55" s="17">
        <v>0</v>
      </c>
      <c r="MJ55" s="16">
        <v>0</v>
      </c>
      <c r="MK55" s="16">
        <v>0.25</v>
      </c>
      <c r="ML55" s="16">
        <v>0.75</v>
      </c>
      <c r="MM55" s="16">
        <v>0</v>
      </c>
      <c r="MN55" s="16">
        <v>0</v>
      </c>
      <c r="MO55" s="17">
        <v>0</v>
      </c>
      <c r="MP55" s="16">
        <v>0</v>
      </c>
      <c r="MQ55" s="16">
        <v>0.5</v>
      </c>
      <c r="MR55" s="16">
        <v>0.25</v>
      </c>
      <c r="MS55" s="16">
        <v>0.25</v>
      </c>
      <c r="MT55" s="19">
        <v>0</v>
      </c>
      <c r="MU55" s="17">
        <v>0</v>
      </c>
      <c r="MV55" s="16">
        <v>0</v>
      </c>
      <c r="MW55" s="16">
        <v>0.25</v>
      </c>
      <c r="MX55" s="16">
        <v>0.25</v>
      </c>
      <c r="MY55" s="16">
        <v>0</v>
      </c>
      <c r="MZ55" s="19">
        <v>0.25</v>
      </c>
      <c r="NA55" s="16">
        <v>0</v>
      </c>
      <c r="NB55" s="16">
        <v>0</v>
      </c>
      <c r="NC55" s="19">
        <v>0</v>
      </c>
      <c r="ND55" s="17">
        <v>0</v>
      </c>
      <c r="NE55" s="19">
        <v>0</v>
      </c>
      <c r="NF55" s="16">
        <v>0</v>
      </c>
      <c r="NG55" s="16">
        <v>0</v>
      </c>
      <c r="NH55" s="16">
        <v>0</v>
      </c>
      <c r="NI55" s="19">
        <v>0</v>
      </c>
      <c r="NJ55" s="16">
        <v>0</v>
      </c>
      <c r="NK55" s="16">
        <v>0</v>
      </c>
      <c r="NL55" s="19">
        <v>0</v>
      </c>
      <c r="NM55" s="17">
        <v>0</v>
      </c>
      <c r="NN55" s="16">
        <v>0</v>
      </c>
      <c r="NO55" s="16">
        <v>0</v>
      </c>
      <c r="NP55" s="16">
        <v>1</v>
      </c>
      <c r="NQ55" s="16">
        <v>0</v>
      </c>
      <c r="NR55" s="16">
        <v>0</v>
      </c>
      <c r="NS55" s="17">
        <v>0.25</v>
      </c>
      <c r="NT55" s="16">
        <v>0</v>
      </c>
      <c r="NU55" s="16">
        <v>0</v>
      </c>
      <c r="NV55" s="16">
        <v>1</v>
      </c>
      <c r="NW55" s="16">
        <v>0</v>
      </c>
      <c r="NX55" s="19">
        <v>0</v>
      </c>
      <c r="NY55" s="17">
        <v>0.25</v>
      </c>
      <c r="NZ55" s="16">
        <v>0</v>
      </c>
      <c r="OA55" s="16">
        <v>0</v>
      </c>
      <c r="OB55" s="16">
        <v>0</v>
      </c>
      <c r="OC55" s="16">
        <v>0</v>
      </c>
      <c r="OD55" s="19">
        <v>0</v>
      </c>
      <c r="OE55" s="16">
        <v>0</v>
      </c>
      <c r="OF55" s="16">
        <v>0</v>
      </c>
      <c r="OG55" s="19">
        <v>0</v>
      </c>
      <c r="OH55" s="17">
        <v>0</v>
      </c>
      <c r="OI55" s="19">
        <v>0</v>
      </c>
      <c r="OJ55" s="16">
        <v>0</v>
      </c>
      <c r="OK55" s="16">
        <v>0</v>
      </c>
      <c r="OL55" s="16">
        <v>0</v>
      </c>
      <c r="OM55" s="19">
        <v>0</v>
      </c>
      <c r="ON55" s="16">
        <v>0</v>
      </c>
      <c r="OO55" s="16">
        <v>0</v>
      </c>
      <c r="OP55" s="19">
        <v>0</v>
      </c>
      <c r="OQ55" s="17">
        <v>0</v>
      </c>
      <c r="OR55" s="16">
        <v>0</v>
      </c>
      <c r="OS55" s="16">
        <v>0.75</v>
      </c>
      <c r="OT55" s="16">
        <v>0.25</v>
      </c>
      <c r="OU55" s="16">
        <v>0</v>
      </c>
      <c r="OV55" s="19">
        <v>0</v>
      </c>
      <c r="OW55" s="17">
        <v>0</v>
      </c>
      <c r="OX55" s="16">
        <v>0</v>
      </c>
      <c r="OY55" s="16">
        <v>0.75</v>
      </c>
      <c r="OZ55" s="16">
        <v>0</v>
      </c>
      <c r="PA55" s="16">
        <v>0.25</v>
      </c>
      <c r="PB55" s="19">
        <v>0</v>
      </c>
      <c r="PC55" s="17">
        <v>0</v>
      </c>
      <c r="PD55" s="16">
        <v>0.5</v>
      </c>
      <c r="PE55" s="16">
        <v>0.75</v>
      </c>
      <c r="PF55" s="16">
        <v>0.75</v>
      </c>
      <c r="PG55" s="16">
        <v>0</v>
      </c>
      <c r="PH55" s="19">
        <v>0.5</v>
      </c>
      <c r="PI55" s="16">
        <v>0</v>
      </c>
      <c r="PJ55" s="16">
        <v>0</v>
      </c>
      <c r="PK55" s="19">
        <v>0</v>
      </c>
      <c r="PL55" s="17">
        <v>0</v>
      </c>
      <c r="PM55" s="19">
        <v>0</v>
      </c>
      <c r="PN55" s="16">
        <v>0</v>
      </c>
      <c r="PO55" s="16">
        <v>0</v>
      </c>
      <c r="PP55" s="16">
        <v>0</v>
      </c>
      <c r="PQ55" s="19">
        <v>0</v>
      </c>
      <c r="PR55" s="16">
        <v>0</v>
      </c>
      <c r="PS55" s="16">
        <v>0</v>
      </c>
      <c r="PT55" s="19">
        <v>0</v>
      </c>
      <c r="PU55" s="17">
        <v>0</v>
      </c>
      <c r="PV55" s="16">
        <v>0.45833333333333298</v>
      </c>
      <c r="PW55" s="16">
        <v>0.16666666666666699</v>
      </c>
      <c r="PX55" s="16">
        <v>0</v>
      </c>
      <c r="PY55" s="16">
        <v>0.16666666666666699</v>
      </c>
      <c r="PZ55" s="19">
        <v>0</v>
      </c>
      <c r="QA55" s="16">
        <v>0.125</v>
      </c>
      <c r="QB55" s="16">
        <v>0</v>
      </c>
      <c r="QC55" s="19">
        <v>8.3333333333333301E-2</v>
      </c>
      <c r="QD55" s="17">
        <v>0</v>
      </c>
      <c r="QE55" s="19">
        <v>0</v>
      </c>
      <c r="QF55" s="16">
        <v>0</v>
      </c>
      <c r="QG55" s="16">
        <v>0.125</v>
      </c>
      <c r="QH55" s="16">
        <v>0.29166666666666702</v>
      </c>
      <c r="QI55" s="19">
        <v>0.33333333333333298</v>
      </c>
      <c r="QJ55" s="16">
        <v>0.16666666666666699</v>
      </c>
      <c r="QK55" s="16">
        <v>8.3333333333333301E-2</v>
      </c>
      <c r="QL55" s="19">
        <v>0</v>
      </c>
      <c r="QM55" s="17">
        <v>0</v>
      </c>
      <c r="QN55" s="16">
        <v>0.125</v>
      </c>
      <c r="QO55" s="16">
        <v>0.20833333333333301</v>
      </c>
      <c r="QP55" s="16">
        <v>0.29166666666666702</v>
      </c>
      <c r="QQ55" s="16">
        <v>4.1666666666666699E-2</v>
      </c>
      <c r="QR55" s="19">
        <v>0</v>
      </c>
      <c r="QS55" s="16">
        <v>0.33333333333333298</v>
      </c>
      <c r="QT55" s="16">
        <v>0</v>
      </c>
      <c r="QU55" s="19">
        <v>0</v>
      </c>
      <c r="QV55" s="17">
        <v>0</v>
      </c>
      <c r="QW55" s="49">
        <v>1.2124999999999999</v>
      </c>
      <c r="QX55" s="19">
        <v>2.7574999999999998</v>
      </c>
      <c r="QY55" s="19">
        <v>0</v>
      </c>
      <c r="QZ55" s="17">
        <v>1.5</v>
      </c>
      <c r="RA55" s="49">
        <v>0.82499999999999996</v>
      </c>
      <c r="RB55" s="19">
        <v>1.7</v>
      </c>
      <c r="RC55" s="19">
        <v>0</v>
      </c>
      <c r="RD55" s="17">
        <v>1.5</v>
      </c>
      <c r="RE55" s="49">
        <v>5835.25</v>
      </c>
      <c r="RF55" s="19">
        <v>329.75</v>
      </c>
      <c r="RG55" s="19">
        <v>187.5</v>
      </c>
      <c r="RH55" s="17">
        <v>2424</v>
      </c>
      <c r="RI55" s="49">
        <v>9.1974999999999998</v>
      </c>
      <c r="RJ55" s="19">
        <v>14.295</v>
      </c>
      <c r="RK55" s="19">
        <v>5</v>
      </c>
      <c r="RL55" s="17">
        <v>21.25</v>
      </c>
      <c r="RM55" s="363">
        <v>31.6</v>
      </c>
    </row>
    <row r="56" spans="1:481" x14ac:dyDescent="0.25">
      <c r="A56" s="91">
        <v>44348</v>
      </c>
      <c r="B56" s="49">
        <v>1</v>
      </c>
      <c r="C56" s="17">
        <v>0</v>
      </c>
      <c r="D56" s="49">
        <v>0.36666666666666697</v>
      </c>
      <c r="E56" s="19">
        <v>0.28333333333333299</v>
      </c>
      <c r="F56" s="19">
        <v>0.1</v>
      </c>
      <c r="G56" s="17">
        <v>0.25</v>
      </c>
      <c r="H56" s="19">
        <v>0.66700000000000004</v>
      </c>
      <c r="I56" s="19">
        <v>0</v>
      </c>
      <c r="J56" s="19">
        <v>0</v>
      </c>
      <c r="K56" s="19">
        <v>0.33300000000000002</v>
      </c>
      <c r="L56" s="19">
        <v>0.66700000000000004</v>
      </c>
      <c r="M56" s="19">
        <v>0</v>
      </c>
      <c r="N56" s="19">
        <v>0</v>
      </c>
      <c r="O56" s="19">
        <v>0.33300000000000002</v>
      </c>
      <c r="P56" s="19">
        <v>1</v>
      </c>
      <c r="Q56" s="19">
        <v>0</v>
      </c>
      <c r="R56" s="19">
        <v>0</v>
      </c>
      <c r="S56" s="19">
        <v>0</v>
      </c>
      <c r="T56" s="19">
        <v>0.66700000000000004</v>
      </c>
      <c r="U56" s="19">
        <v>0</v>
      </c>
      <c r="V56" s="19">
        <v>0</v>
      </c>
      <c r="W56" s="19">
        <v>0.33300000000000002</v>
      </c>
      <c r="X56" s="49">
        <v>-0.66666666666666696</v>
      </c>
      <c r="Y56" s="19">
        <v>-0.66666666666666696</v>
      </c>
      <c r="Z56" s="19">
        <v>-0.33333333333333298</v>
      </c>
      <c r="AA56" s="19">
        <v>-0.66666666666666696</v>
      </c>
      <c r="AB56" s="49">
        <v>0.375</v>
      </c>
      <c r="AC56" s="19">
        <v>0.125</v>
      </c>
      <c r="AD56" s="19">
        <v>0</v>
      </c>
      <c r="AE56" s="19">
        <v>0.125</v>
      </c>
      <c r="AF56" s="19">
        <v>0.25</v>
      </c>
      <c r="AG56" s="19">
        <v>0</v>
      </c>
      <c r="AH56" s="19">
        <v>0</v>
      </c>
      <c r="AI56" s="19">
        <v>0</v>
      </c>
      <c r="AJ56" s="19">
        <v>0.125</v>
      </c>
      <c r="AK56" s="19">
        <v>0</v>
      </c>
      <c r="AL56" s="19">
        <v>0</v>
      </c>
      <c r="AM56" s="19">
        <v>1</v>
      </c>
      <c r="AN56" s="19">
        <v>0.33333333333333298</v>
      </c>
      <c r="AO56" s="19">
        <v>0</v>
      </c>
      <c r="AP56" s="19">
        <v>0.33333333333333298</v>
      </c>
      <c r="AQ56" s="19">
        <v>0.66666666666666696</v>
      </c>
      <c r="AR56" s="19">
        <v>0</v>
      </c>
      <c r="AS56" s="19">
        <v>0</v>
      </c>
      <c r="AT56" s="19">
        <v>0</v>
      </c>
      <c r="AU56" s="19">
        <v>0.33333333333333298</v>
      </c>
      <c r="AV56" s="19">
        <v>0</v>
      </c>
      <c r="AW56" s="17">
        <v>0</v>
      </c>
      <c r="AX56" s="49">
        <v>0.11111111111111099</v>
      </c>
      <c r="AY56" s="19">
        <v>0.22222222222222199</v>
      </c>
      <c r="AZ56" s="19">
        <v>0.11111111111111099</v>
      </c>
      <c r="BA56" s="19">
        <v>0.11111111111111099</v>
      </c>
      <c r="BB56" s="19">
        <v>0.11111111111111099</v>
      </c>
      <c r="BC56" s="19">
        <v>0</v>
      </c>
      <c r="BD56" s="19">
        <v>0.11111111111111099</v>
      </c>
      <c r="BE56" s="19">
        <v>0</v>
      </c>
      <c r="BF56" s="19">
        <v>0</v>
      </c>
      <c r="BG56" s="19">
        <v>0</v>
      </c>
      <c r="BH56" s="19">
        <v>0.22222222222222199</v>
      </c>
      <c r="BI56" s="19">
        <v>0</v>
      </c>
      <c r="BJ56" s="19">
        <v>0.33333333333333298</v>
      </c>
      <c r="BK56" s="19">
        <v>0.66666666666666696</v>
      </c>
      <c r="BL56" s="19">
        <v>0.33333333333333298</v>
      </c>
      <c r="BM56" s="19">
        <v>0.33333333333333298</v>
      </c>
      <c r="BN56" s="19">
        <v>0.33333333333333298</v>
      </c>
      <c r="BO56" s="19">
        <v>0</v>
      </c>
      <c r="BP56" s="19">
        <v>0.33333333333333298</v>
      </c>
      <c r="BQ56" s="19">
        <v>0</v>
      </c>
      <c r="BR56" s="19">
        <v>0</v>
      </c>
      <c r="BS56" s="19">
        <v>0</v>
      </c>
      <c r="BT56" s="19">
        <v>0.66666666666666696</v>
      </c>
      <c r="BU56" s="17">
        <v>0</v>
      </c>
      <c r="BV56" s="90">
        <v>1</v>
      </c>
      <c r="BW56" s="17">
        <v>0</v>
      </c>
      <c r="BX56" s="16">
        <v>0.5</v>
      </c>
      <c r="BY56" s="16">
        <v>0.21666666666666701</v>
      </c>
      <c r="BZ56" s="16">
        <v>0.05</v>
      </c>
      <c r="CA56" s="17">
        <v>0.233333333333333</v>
      </c>
      <c r="CB56" s="19">
        <v>0.66700000000000004</v>
      </c>
      <c r="CC56" s="19">
        <v>0</v>
      </c>
      <c r="CD56" s="19">
        <v>0</v>
      </c>
      <c r="CE56" s="19">
        <v>0.33300000000000002</v>
      </c>
      <c r="CF56" s="19">
        <v>0.66700000000000004</v>
      </c>
      <c r="CG56" s="19">
        <v>0</v>
      </c>
      <c r="CH56" s="19">
        <v>0</v>
      </c>
      <c r="CI56" s="19">
        <v>0.33300000000000002</v>
      </c>
      <c r="CJ56" s="19">
        <v>1</v>
      </c>
      <c r="CK56" s="19">
        <v>0</v>
      </c>
      <c r="CL56" s="19">
        <v>0</v>
      </c>
      <c r="CM56" s="19">
        <v>0</v>
      </c>
      <c r="CN56" s="19">
        <v>0.66700000000000004</v>
      </c>
      <c r="CO56" s="19">
        <v>0</v>
      </c>
      <c r="CP56" s="19">
        <v>0</v>
      </c>
      <c r="CQ56" s="17">
        <v>0.33300000000000002</v>
      </c>
      <c r="CR56" s="16">
        <v>-0.66666666666666696</v>
      </c>
      <c r="CS56" s="16">
        <v>-0.33333333333333298</v>
      </c>
      <c r="CT56" s="16">
        <v>-0.33333333333333298</v>
      </c>
      <c r="CU56" s="17">
        <v>-0.33333333333333298</v>
      </c>
      <c r="CV56" s="49">
        <v>0.33333333333333298</v>
      </c>
      <c r="CW56" s="19">
        <v>0</v>
      </c>
      <c r="CX56" s="19">
        <v>0</v>
      </c>
      <c r="CY56" s="19">
        <v>0.11111111111111099</v>
      </c>
      <c r="CZ56" s="19">
        <v>0.11111111111111099</v>
      </c>
      <c r="DA56" s="19">
        <v>0.11111111111111099</v>
      </c>
      <c r="DB56" s="19">
        <v>0.11111111111111099</v>
      </c>
      <c r="DC56" s="19">
        <v>0</v>
      </c>
      <c r="DD56" s="19">
        <v>0.11111111111111099</v>
      </c>
      <c r="DE56" s="19">
        <v>0.11111111111111099</v>
      </c>
      <c r="DF56" s="19">
        <v>0</v>
      </c>
      <c r="DG56" s="19">
        <v>1</v>
      </c>
      <c r="DH56" s="19">
        <v>0</v>
      </c>
      <c r="DI56" s="19">
        <v>0</v>
      </c>
      <c r="DJ56" s="19">
        <v>0.33333333333333298</v>
      </c>
      <c r="DK56" s="19">
        <v>0.33333333333333298</v>
      </c>
      <c r="DL56" s="19">
        <v>0.33333333333333298</v>
      </c>
      <c r="DM56" s="19">
        <v>0.33333333333333298</v>
      </c>
      <c r="DN56" s="19">
        <v>0</v>
      </c>
      <c r="DO56" s="19">
        <v>0.33333333333333298</v>
      </c>
      <c r="DP56" s="19">
        <v>0.33333333333333298</v>
      </c>
      <c r="DQ56" s="17">
        <v>0</v>
      </c>
      <c r="DR56" s="49">
        <v>0</v>
      </c>
      <c r="DS56" s="19">
        <v>0.25</v>
      </c>
      <c r="DT56" s="19">
        <v>0.125</v>
      </c>
      <c r="DU56" s="19">
        <v>0.25</v>
      </c>
      <c r="DV56" s="19">
        <v>0.125</v>
      </c>
      <c r="DW56" s="19">
        <v>0</v>
      </c>
      <c r="DX56" s="19">
        <v>0</v>
      </c>
      <c r="DY56" s="19">
        <v>0</v>
      </c>
      <c r="DZ56" s="19">
        <v>0</v>
      </c>
      <c r="EA56" s="19">
        <v>0</v>
      </c>
      <c r="EB56" s="19">
        <v>0.25</v>
      </c>
      <c r="EC56" s="19">
        <v>0</v>
      </c>
      <c r="ED56" s="19">
        <v>0</v>
      </c>
      <c r="EE56" s="19">
        <v>0.66666666666666696</v>
      </c>
      <c r="EF56" s="19">
        <v>0.33333333333333298</v>
      </c>
      <c r="EG56" s="19">
        <v>0.66666666666666696</v>
      </c>
      <c r="EH56" s="19">
        <v>0.33333333333333298</v>
      </c>
      <c r="EI56" s="19">
        <v>0</v>
      </c>
      <c r="EJ56" s="19">
        <v>0</v>
      </c>
      <c r="EK56" s="19">
        <v>0</v>
      </c>
      <c r="EL56" s="19">
        <v>0</v>
      </c>
      <c r="EM56" s="19">
        <v>0</v>
      </c>
      <c r="EN56" s="19">
        <v>0.66666666666666696</v>
      </c>
      <c r="EO56" s="17">
        <v>0</v>
      </c>
      <c r="EP56" s="49">
        <v>0.16666666666666699</v>
      </c>
      <c r="EQ56" s="19">
        <v>0.5</v>
      </c>
      <c r="ER56" s="19">
        <v>0</v>
      </c>
      <c r="ES56" s="19">
        <v>8.3333333333333301E-2</v>
      </c>
      <c r="ET56" s="19">
        <v>0</v>
      </c>
      <c r="EU56" s="19">
        <v>0</v>
      </c>
      <c r="EV56" s="19">
        <v>0</v>
      </c>
      <c r="EW56" s="19">
        <v>0</v>
      </c>
      <c r="EX56" s="19">
        <v>8.3333333333333301E-2</v>
      </c>
      <c r="EY56" s="19">
        <v>0.16666666666666699</v>
      </c>
      <c r="EZ56" s="19">
        <v>0</v>
      </c>
      <c r="FA56" s="19">
        <v>0</v>
      </c>
      <c r="FB56" s="19">
        <v>0</v>
      </c>
      <c r="FC56" s="19">
        <v>0.16666666666666699</v>
      </c>
      <c r="FD56" s="19">
        <v>0.5</v>
      </c>
      <c r="FE56" s="19">
        <v>0</v>
      </c>
      <c r="FF56" s="19">
        <v>8.3333333333333301E-2</v>
      </c>
      <c r="FG56" s="19">
        <v>0</v>
      </c>
      <c r="FH56" s="19">
        <v>0</v>
      </c>
      <c r="FI56" s="19">
        <v>0</v>
      </c>
      <c r="FJ56" s="19">
        <v>0</v>
      </c>
      <c r="FK56" s="19">
        <v>8.3333333333333301E-2</v>
      </c>
      <c r="FL56" s="19">
        <v>0.16666666666666699</v>
      </c>
      <c r="FM56" s="19">
        <v>0</v>
      </c>
      <c r="FN56" s="19">
        <v>0</v>
      </c>
      <c r="FO56" s="17">
        <v>0</v>
      </c>
      <c r="FP56" s="49">
        <v>0.214285714285714</v>
      </c>
      <c r="FQ56" s="19">
        <v>0.26190476190476197</v>
      </c>
      <c r="FR56" s="19">
        <v>0.26190476190476197</v>
      </c>
      <c r="FS56" s="19">
        <v>0.14285714285714299</v>
      </c>
      <c r="FT56" s="19">
        <v>0</v>
      </c>
      <c r="FU56" s="19">
        <v>0.119047619047619</v>
      </c>
      <c r="FV56" s="19">
        <v>0.214285714285714</v>
      </c>
      <c r="FW56" s="19">
        <v>0.26190476190476197</v>
      </c>
      <c r="FX56" s="19">
        <v>0.26190476190476197</v>
      </c>
      <c r="FY56" s="19">
        <v>0.14285714285714299</v>
      </c>
      <c r="FZ56" s="19">
        <v>0</v>
      </c>
      <c r="GA56" s="17">
        <v>0.119047619047619</v>
      </c>
      <c r="GB56" s="49">
        <v>0</v>
      </c>
      <c r="GC56" s="19">
        <v>0</v>
      </c>
      <c r="GD56" s="19">
        <v>0</v>
      </c>
      <c r="GE56" s="19">
        <v>0.31111111111111101</v>
      </c>
      <c r="GF56" s="19">
        <v>8.8888888888888906E-2</v>
      </c>
      <c r="GG56" s="19">
        <v>2.2222222222222199E-2</v>
      </c>
      <c r="GH56" s="19">
        <v>0</v>
      </c>
      <c r="GI56" s="19">
        <v>0.2</v>
      </c>
      <c r="GJ56" s="19">
        <v>0</v>
      </c>
      <c r="GK56" s="19">
        <v>0.17777777777777801</v>
      </c>
      <c r="GL56" s="19">
        <v>0</v>
      </c>
      <c r="GM56" s="19">
        <v>8.8888888888888906E-2</v>
      </c>
      <c r="GN56" s="19">
        <v>0</v>
      </c>
      <c r="GO56" s="19">
        <v>6.6666666666666693E-2</v>
      </c>
      <c r="GP56" s="19">
        <v>4.4444444444444398E-2</v>
      </c>
      <c r="GQ56" s="17">
        <v>0</v>
      </c>
      <c r="GR56" s="19">
        <v>1</v>
      </c>
      <c r="GS56" s="17">
        <v>0</v>
      </c>
      <c r="GT56" s="19">
        <v>0</v>
      </c>
      <c r="GU56" s="19">
        <v>0</v>
      </c>
      <c r="GV56" s="19">
        <v>0</v>
      </c>
      <c r="GW56" s="19">
        <v>0</v>
      </c>
      <c r="GX56" s="19">
        <v>0</v>
      </c>
      <c r="GY56" s="19">
        <v>0</v>
      </c>
      <c r="GZ56" s="19">
        <v>0</v>
      </c>
      <c r="HA56" s="17">
        <v>0</v>
      </c>
      <c r="HB56" s="49">
        <v>0</v>
      </c>
      <c r="HC56" s="19">
        <v>0</v>
      </c>
      <c r="HD56" s="19">
        <v>0</v>
      </c>
      <c r="HE56" s="19">
        <v>2.2222222222222199E-2</v>
      </c>
      <c r="HF56" s="19">
        <v>0</v>
      </c>
      <c r="HG56" s="19">
        <v>0</v>
      </c>
      <c r="HH56" s="19">
        <v>0</v>
      </c>
      <c r="HI56" s="19">
        <v>0.31111111111111101</v>
      </c>
      <c r="HJ56" s="19">
        <v>0.133333333333333</v>
      </c>
      <c r="HK56" s="19">
        <v>0.133333333333333</v>
      </c>
      <c r="HL56" s="19">
        <v>0.2</v>
      </c>
      <c r="HM56" s="19">
        <v>4.4444444444444398E-2</v>
      </c>
      <c r="HN56" s="19">
        <v>0.155555555555556</v>
      </c>
      <c r="HO56" s="19">
        <v>0</v>
      </c>
      <c r="HP56" s="19">
        <v>0</v>
      </c>
      <c r="HQ56" s="17">
        <v>0</v>
      </c>
      <c r="HR56" s="19">
        <v>0.66666666666666696</v>
      </c>
      <c r="HS56" s="19">
        <v>0</v>
      </c>
      <c r="HT56" s="19">
        <v>0</v>
      </c>
      <c r="HU56" s="19">
        <v>0</v>
      </c>
      <c r="HV56" s="19">
        <v>0.66666666666666696</v>
      </c>
      <c r="HW56" s="19">
        <v>0.33333333333333298</v>
      </c>
      <c r="HX56" s="17">
        <v>0</v>
      </c>
      <c r="HY56" s="19">
        <v>9.0909090909090898E-2</v>
      </c>
      <c r="HZ56" s="19">
        <v>8.9562289562289593E-2</v>
      </c>
      <c r="IA56" s="19">
        <v>6.1072261072261103E-2</v>
      </c>
      <c r="IB56" s="19">
        <v>9.0235690235690197E-2</v>
      </c>
      <c r="IC56" s="19">
        <v>9.0909090909090898E-2</v>
      </c>
      <c r="ID56" s="19">
        <v>4.41025641025641E-2</v>
      </c>
      <c r="IE56" s="19">
        <v>7.5317275317275306E-2</v>
      </c>
      <c r="IF56" s="19">
        <v>4.6153846153846198E-2</v>
      </c>
      <c r="IG56" s="19">
        <v>7.8347578347578398E-2</v>
      </c>
      <c r="IH56" s="19">
        <v>6.2051282051282103E-2</v>
      </c>
      <c r="II56" s="19">
        <v>7.4643874643874605E-2</v>
      </c>
      <c r="IJ56" s="19">
        <v>7.6296296296296306E-2</v>
      </c>
      <c r="IK56" s="19">
        <v>6.0398860398860402E-2</v>
      </c>
      <c r="IL56" s="19">
        <v>0.06</v>
      </c>
      <c r="IM56" s="19">
        <v>0</v>
      </c>
      <c r="IN56" s="17">
        <v>0</v>
      </c>
      <c r="IO56" s="19">
        <v>0.33333333333333298</v>
      </c>
      <c r="IP56" s="19">
        <v>0</v>
      </c>
      <c r="IQ56" s="19">
        <v>0</v>
      </c>
      <c r="IR56" s="19">
        <v>0</v>
      </c>
      <c r="IS56" s="19">
        <v>0</v>
      </c>
      <c r="IT56" s="19">
        <v>0.33333333333333298</v>
      </c>
      <c r="IU56" s="17">
        <v>-0.33333333333333298</v>
      </c>
      <c r="IV56" s="16">
        <v>0.66666666666666696</v>
      </c>
      <c r="IW56" s="16">
        <v>0.33333333333333298</v>
      </c>
      <c r="IX56" s="16">
        <v>0</v>
      </c>
      <c r="IY56" s="16">
        <v>-0.33333333333333298</v>
      </c>
      <c r="IZ56" s="16">
        <v>-0.33333333333333298</v>
      </c>
      <c r="JA56" s="16">
        <v>0</v>
      </c>
      <c r="JB56" s="16">
        <v>-0.33333333333333298</v>
      </c>
      <c r="JC56" s="19">
        <v>-0.66666666666666696</v>
      </c>
      <c r="JD56" s="16">
        <v>-0.33333333333333298</v>
      </c>
      <c r="JE56" s="16">
        <v>0.66666666666666696</v>
      </c>
      <c r="JF56" s="19">
        <v>0</v>
      </c>
      <c r="JG56" s="17">
        <v>0</v>
      </c>
      <c r="JH56" s="16">
        <v>6.6666666666666693E-2</v>
      </c>
      <c r="JI56" s="16">
        <v>6.6666666666666693E-2</v>
      </c>
      <c r="JJ56" s="16">
        <v>6.6666666666666693E-2</v>
      </c>
      <c r="JK56" s="16">
        <v>6.6666666666666693E-2</v>
      </c>
      <c r="JL56" s="16">
        <v>6.0606060606060601E-2</v>
      </c>
      <c r="JM56" s="16">
        <v>8.6868686868686901E-2</v>
      </c>
      <c r="JN56" s="16">
        <v>0.173737373737374</v>
      </c>
      <c r="JO56" s="19">
        <v>0.153535353535354</v>
      </c>
      <c r="JP56" s="16">
        <v>0.16262626262626301</v>
      </c>
      <c r="JQ56" s="16">
        <v>9.5959595959595995E-2</v>
      </c>
      <c r="JR56" s="19">
        <v>0</v>
      </c>
      <c r="JS56" s="17">
        <v>0</v>
      </c>
      <c r="JT56" s="19">
        <v>0</v>
      </c>
      <c r="JU56" s="16">
        <v>0.33333333333333298</v>
      </c>
      <c r="JV56" s="16">
        <v>0.33333333333333298</v>
      </c>
      <c r="JW56" s="16">
        <v>0</v>
      </c>
      <c r="JX56" s="16">
        <v>0.66666666666666696</v>
      </c>
      <c r="JY56" s="16">
        <v>0</v>
      </c>
      <c r="JZ56" s="16">
        <v>0.33333333333333298</v>
      </c>
      <c r="KA56" s="19">
        <v>0.33333333333333298</v>
      </c>
      <c r="KB56" s="16">
        <v>0</v>
      </c>
      <c r="KC56" s="16">
        <v>0</v>
      </c>
      <c r="KD56" s="19">
        <v>0</v>
      </c>
      <c r="KE56" s="17">
        <v>0</v>
      </c>
      <c r="KF56" s="19">
        <v>-1</v>
      </c>
      <c r="KG56" s="19">
        <v>-0.66666666666666696</v>
      </c>
      <c r="KH56" s="19">
        <v>0.33333333333333298</v>
      </c>
      <c r="KI56" s="19">
        <v>1</v>
      </c>
      <c r="KJ56" s="19">
        <v>0</v>
      </c>
      <c r="KK56" s="19">
        <v>0.33333333333333298</v>
      </c>
      <c r="KL56" s="19">
        <v>0</v>
      </c>
      <c r="KM56" s="19">
        <v>-0.33333333333333298</v>
      </c>
      <c r="KN56" s="49">
        <v>-0.33333333333333298</v>
      </c>
      <c r="KO56" s="19">
        <v>0</v>
      </c>
      <c r="KP56" s="19">
        <v>0</v>
      </c>
      <c r="KQ56" s="19">
        <v>0</v>
      </c>
      <c r="KR56" s="19">
        <v>0</v>
      </c>
      <c r="KS56" s="19">
        <v>0.66666666666666696</v>
      </c>
      <c r="KT56" s="17">
        <v>0</v>
      </c>
      <c r="KU56" s="353"/>
      <c r="KV56" s="353"/>
      <c r="KW56" s="353"/>
      <c r="KX56" s="353"/>
      <c r="KY56" s="354"/>
      <c r="KZ56" s="353"/>
      <c r="LA56" s="353"/>
      <c r="LB56" s="353"/>
      <c r="LC56" s="353"/>
      <c r="LD56" s="355"/>
      <c r="LE56" s="16">
        <v>0</v>
      </c>
      <c r="LF56" s="16">
        <v>0.33333333333333298</v>
      </c>
      <c r="LG56" s="16">
        <v>0.33333333333333298</v>
      </c>
      <c r="LH56" s="16">
        <v>0.33333333333333298</v>
      </c>
      <c r="LI56" s="16">
        <v>0</v>
      </c>
      <c r="LJ56" s="17">
        <v>0</v>
      </c>
      <c r="LK56" s="16">
        <v>0</v>
      </c>
      <c r="LL56" s="16">
        <v>0.33333333333333298</v>
      </c>
      <c r="LM56" s="16">
        <v>0.33333333333333298</v>
      </c>
      <c r="LN56" s="16">
        <v>0.33333333333333298</v>
      </c>
      <c r="LO56" s="19">
        <v>0</v>
      </c>
      <c r="LP56" s="17">
        <v>0</v>
      </c>
      <c r="LQ56" s="16">
        <v>0.33333333333333298</v>
      </c>
      <c r="LR56" s="16">
        <v>0.33333333333333298</v>
      </c>
      <c r="LS56" s="16">
        <v>0</v>
      </c>
      <c r="LT56" s="16">
        <v>0</v>
      </c>
      <c r="LU56" s="19">
        <v>0</v>
      </c>
      <c r="LV56" s="16">
        <v>0</v>
      </c>
      <c r="LW56" s="16">
        <v>0</v>
      </c>
      <c r="LX56" s="19">
        <v>0</v>
      </c>
      <c r="LY56" s="19">
        <v>0</v>
      </c>
      <c r="LZ56" s="17">
        <v>0</v>
      </c>
      <c r="MA56" s="16">
        <v>0</v>
      </c>
      <c r="MB56" s="16">
        <v>0.33333333333333298</v>
      </c>
      <c r="MC56" s="16">
        <v>0</v>
      </c>
      <c r="MD56" s="16">
        <v>0.33333333333333298</v>
      </c>
      <c r="ME56" s="19">
        <v>0.33333333333333298</v>
      </c>
      <c r="MF56" s="16">
        <v>0.33333333333333298</v>
      </c>
      <c r="MG56" s="16">
        <v>0</v>
      </c>
      <c r="MH56" s="19">
        <v>0</v>
      </c>
      <c r="MI56" s="17">
        <v>0</v>
      </c>
      <c r="MJ56" s="16">
        <v>0</v>
      </c>
      <c r="MK56" s="16">
        <v>0.33333333333333298</v>
      </c>
      <c r="ML56" s="16">
        <v>0.66666666666666696</v>
      </c>
      <c r="MM56" s="16">
        <v>0</v>
      </c>
      <c r="MN56" s="16">
        <v>0</v>
      </c>
      <c r="MO56" s="17">
        <v>0</v>
      </c>
      <c r="MP56" s="16">
        <v>0</v>
      </c>
      <c r="MQ56" s="16">
        <v>0.33333333333333298</v>
      </c>
      <c r="MR56" s="16">
        <v>0.33333333333333298</v>
      </c>
      <c r="MS56" s="16">
        <v>0.33333333333333298</v>
      </c>
      <c r="MT56" s="19">
        <v>0</v>
      </c>
      <c r="MU56" s="17">
        <v>0</v>
      </c>
      <c r="MV56" s="16">
        <v>0</v>
      </c>
      <c r="MW56" s="16">
        <v>0.33333333333333298</v>
      </c>
      <c r="MX56" s="16">
        <v>0</v>
      </c>
      <c r="MY56" s="16">
        <v>0</v>
      </c>
      <c r="MZ56" s="19">
        <v>0</v>
      </c>
      <c r="NA56" s="16">
        <v>0</v>
      </c>
      <c r="NB56" s="16">
        <v>0</v>
      </c>
      <c r="NC56" s="19">
        <v>0</v>
      </c>
      <c r="ND56" s="17">
        <v>0</v>
      </c>
      <c r="NE56" s="19">
        <v>0</v>
      </c>
      <c r="NF56" s="16">
        <v>0</v>
      </c>
      <c r="NG56" s="16">
        <v>0</v>
      </c>
      <c r="NH56" s="16">
        <v>0</v>
      </c>
      <c r="NI56" s="19">
        <v>0</v>
      </c>
      <c r="NJ56" s="16">
        <v>0</v>
      </c>
      <c r="NK56" s="16">
        <v>0</v>
      </c>
      <c r="NL56" s="19">
        <v>0</v>
      </c>
      <c r="NM56" s="17">
        <v>0</v>
      </c>
      <c r="NN56" s="16">
        <v>0</v>
      </c>
      <c r="NO56" s="16">
        <v>0</v>
      </c>
      <c r="NP56" s="16">
        <v>1</v>
      </c>
      <c r="NQ56" s="16">
        <v>0</v>
      </c>
      <c r="NR56" s="16">
        <v>0</v>
      </c>
      <c r="NS56" s="17">
        <v>0.33333333333333298</v>
      </c>
      <c r="NT56" s="16">
        <v>0</v>
      </c>
      <c r="NU56" s="16">
        <v>0</v>
      </c>
      <c r="NV56" s="16">
        <v>1</v>
      </c>
      <c r="NW56" s="16">
        <v>0</v>
      </c>
      <c r="NX56" s="19">
        <v>0</v>
      </c>
      <c r="NY56" s="17">
        <v>0.33333333333333298</v>
      </c>
      <c r="NZ56" s="16">
        <v>0</v>
      </c>
      <c r="OA56" s="16">
        <v>0</v>
      </c>
      <c r="OB56" s="16">
        <v>0</v>
      </c>
      <c r="OC56" s="16">
        <v>0</v>
      </c>
      <c r="OD56" s="19">
        <v>0</v>
      </c>
      <c r="OE56" s="16">
        <v>0</v>
      </c>
      <c r="OF56" s="16">
        <v>0</v>
      </c>
      <c r="OG56" s="19">
        <v>0</v>
      </c>
      <c r="OH56" s="17">
        <v>0</v>
      </c>
      <c r="OI56" s="19">
        <v>0</v>
      </c>
      <c r="OJ56" s="16">
        <v>0</v>
      </c>
      <c r="OK56" s="16">
        <v>0</v>
      </c>
      <c r="OL56" s="16">
        <v>0</v>
      </c>
      <c r="OM56" s="19">
        <v>0</v>
      </c>
      <c r="ON56" s="16">
        <v>0</v>
      </c>
      <c r="OO56" s="16">
        <v>0</v>
      </c>
      <c r="OP56" s="19">
        <v>0</v>
      </c>
      <c r="OQ56" s="17">
        <v>0</v>
      </c>
      <c r="OR56" s="16">
        <v>0</v>
      </c>
      <c r="OS56" s="16">
        <v>0.33333333333333298</v>
      </c>
      <c r="OT56" s="16">
        <v>0.33333333333333298</v>
      </c>
      <c r="OU56" s="16">
        <v>0.33333333333333298</v>
      </c>
      <c r="OV56" s="19">
        <v>0</v>
      </c>
      <c r="OW56" s="17">
        <v>0</v>
      </c>
      <c r="OX56" s="16">
        <v>0</v>
      </c>
      <c r="OY56" s="16">
        <v>0.33333333333333298</v>
      </c>
      <c r="OZ56" s="16">
        <v>0</v>
      </c>
      <c r="PA56" s="16">
        <v>0.66666666666666696</v>
      </c>
      <c r="PB56" s="19">
        <v>0</v>
      </c>
      <c r="PC56" s="17">
        <v>0</v>
      </c>
      <c r="PD56" s="16">
        <v>0</v>
      </c>
      <c r="PE56" s="16">
        <v>0.33333333333333298</v>
      </c>
      <c r="PF56" s="16">
        <v>0.33333333333333298</v>
      </c>
      <c r="PG56" s="16">
        <v>0</v>
      </c>
      <c r="PH56" s="19">
        <v>0</v>
      </c>
      <c r="PI56" s="16">
        <v>0</v>
      </c>
      <c r="PJ56" s="16">
        <v>0</v>
      </c>
      <c r="PK56" s="19">
        <v>0</v>
      </c>
      <c r="PL56" s="17">
        <v>0</v>
      </c>
      <c r="PM56" s="19">
        <v>0</v>
      </c>
      <c r="PN56" s="16">
        <v>0</v>
      </c>
      <c r="PO56" s="16">
        <v>0</v>
      </c>
      <c r="PP56" s="16">
        <v>0</v>
      </c>
      <c r="PQ56" s="19">
        <v>0</v>
      </c>
      <c r="PR56" s="16">
        <v>0</v>
      </c>
      <c r="PS56" s="16">
        <v>0</v>
      </c>
      <c r="PT56" s="19">
        <v>0.33333333333333298</v>
      </c>
      <c r="PU56" s="17">
        <v>0</v>
      </c>
      <c r="PV56" s="16">
        <v>0.22222222222222199</v>
      </c>
      <c r="PW56" s="16">
        <v>5.5555555555555601E-2</v>
      </c>
      <c r="PX56" s="16">
        <v>0</v>
      </c>
      <c r="PY56" s="16">
        <v>0.22222222222222199</v>
      </c>
      <c r="PZ56" s="19">
        <v>0</v>
      </c>
      <c r="QA56" s="16">
        <v>0.16666666666666699</v>
      </c>
      <c r="QB56" s="16">
        <v>0.22222222222222199</v>
      </c>
      <c r="QC56" s="19">
        <v>0.11111111111111099</v>
      </c>
      <c r="QD56" s="17">
        <v>0</v>
      </c>
      <c r="QE56" s="19">
        <v>5.5555555555555601E-2</v>
      </c>
      <c r="QF56" s="16">
        <v>0</v>
      </c>
      <c r="QG56" s="16">
        <v>0.11111111111111099</v>
      </c>
      <c r="QH56" s="16">
        <v>0.16666666666666699</v>
      </c>
      <c r="QI56" s="19">
        <v>0.27777777777777801</v>
      </c>
      <c r="QJ56" s="16">
        <v>0.16666666666666699</v>
      </c>
      <c r="QK56" s="16">
        <v>0.22222222222222199</v>
      </c>
      <c r="QL56" s="19">
        <v>0</v>
      </c>
      <c r="QM56" s="17">
        <v>0</v>
      </c>
      <c r="QN56" s="16">
        <v>0.11111111111111099</v>
      </c>
      <c r="QO56" s="16">
        <v>0.33333333333333298</v>
      </c>
      <c r="QP56" s="16">
        <v>0.11111111111111099</v>
      </c>
      <c r="QQ56" s="16">
        <v>0</v>
      </c>
      <c r="QR56" s="19">
        <v>0.11111111111111099</v>
      </c>
      <c r="QS56" s="16">
        <v>0.33333333333333298</v>
      </c>
      <c r="QT56" s="16">
        <v>0</v>
      </c>
      <c r="QU56" s="19">
        <v>0</v>
      </c>
      <c r="QV56" s="17">
        <v>0</v>
      </c>
      <c r="QW56" s="49">
        <v>0.33333333333333298</v>
      </c>
      <c r="QX56" s="19">
        <v>1</v>
      </c>
      <c r="QY56" s="19">
        <v>0</v>
      </c>
      <c r="QZ56" s="17">
        <v>0.66666666666666696</v>
      </c>
      <c r="RA56" s="49">
        <v>0.33333333333333298</v>
      </c>
      <c r="RB56" s="19">
        <v>1</v>
      </c>
      <c r="RC56" s="19">
        <v>0</v>
      </c>
      <c r="RD56" s="17">
        <v>0.66666666666666696</v>
      </c>
      <c r="RE56" s="49">
        <v>6555</v>
      </c>
      <c r="RF56" s="19">
        <v>250.333333333333</v>
      </c>
      <c r="RG56" s="19">
        <v>383.33333333333297</v>
      </c>
      <c r="RH56" s="17">
        <v>1051</v>
      </c>
      <c r="RI56" s="49">
        <v>10</v>
      </c>
      <c r="RJ56" s="19">
        <v>7.3333333333333304</v>
      </c>
      <c r="RK56" s="19">
        <v>1.3333333333333299</v>
      </c>
      <c r="RL56" s="17">
        <v>8.3333333333333304</v>
      </c>
      <c r="RM56" s="363">
        <v>31.2</v>
      </c>
    </row>
    <row r="57" spans="1:481" x14ac:dyDescent="0.25">
      <c r="A57" s="91">
        <v>44440</v>
      </c>
      <c r="B57" s="49">
        <v>0.75</v>
      </c>
      <c r="C57" s="17">
        <v>0.25</v>
      </c>
      <c r="D57" s="49">
        <v>0.4</v>
      </c>
      <c r="E57" s="19">
        <v>0.233333333333333</v>
      </c>
      <c r="F57" s="19">
        <v>0.1</v>
      </c>
      <c r="G57" s="17">
        <v>0.266666666666667</v>
      </c>
      <c r="H57" s="19">
        <v>1</v>
      </c>
      <c r="I57" s="19">
        <v>0</v>
      </c>
      <c r="J57" s="19">
        <v>0</v>
      </c>
      <c r="K57" s="19">
        <v>0</v>
      </c>
      <c r="L57" s="19">
        <v>1</v>
      </c>
      <c r="M57" s="19">
        <v>0</v>
      </c>
      <c r="N57" s="19">
        <v>0</v>
      </c>
      <c r="O57" s="19">
        <v>0</v>
      </c>
      <c r="P57" s="19">
        <v>1</v>
      </c>
      <c r="Q57" s="19">
        <v>0</v>
      </c>
      <c r="R57" s="19">
        <v>0</v>
      </c>
      <c r="S57" s="19">
        <v>0</v>
      </c>
      <c r="T57" s="19">
        <v>1</v>
      </c>
      <c r="U57" s="19">
        <v>0</v>
      </c>
      <c r="V57" s="19">
        <v>0</v>
      </c>
      <c r="W57" s="19">
        <v>0</v>
      </c>
      <c r="X57" s="49">
        <v>-0.25</v>
      </c>
      <c r="Y57" s="19">
        <v>-0.5</v>
      </c>
      <c r="Z57" s="19">
        <v>-0.25</v>
      </c>
      <c r="AA57" s="19">
        <v>-0.5</v>
      </c>
      <c r="AB57" s="49">
        <v>0.6</v>
      </c>
      <c r="AC57" s="19">
        <v>0</v>
      </c>
      <c r="AD57" s="19">
        <v>0</v>
      </c>
      <c r="AE57" s="19">
        <v>0.2</v>
      </c>
      <c r="AF57" s="19">
        <v>0</v>
      </c>
      <c r="AG57" s="19">
        <v>0</v>
      </c>
      <c r="AH57" s="19">
        <v>0</v>
      </c>
      <c r="AI57" s="19">
        <v>0</v>
      </c>
      <c r="AJ57" s="19">
        <v>0</v>
      </c>
      <c r="AK57" s="19">
        <v>0.2</v>
      </c>
      <c r="AL57" s="19">
        <v>0</v>
      </c>
      <c r="AM57" s="19">
        <v>0.75</v>
      </c>
      <c r="AN57" s="19">
        <v>0</v>
      </c>
      <c r="AO57" s="19">
        <v>0</v>
      </c>
      <c r="AP57" s="19">
        <v>0.25</v>
      </c>
      <c r="AQ57" s="19">
        <v>0</v>
      </c>
      <c r="AR57" s="19">
        <v>0</v>
      </c>
      <c r="AS57" s="19">
        <v>0</v>
      </c>
      <c r="AT57" s="19">
        <v>0</v>
      </c>
      <c r="AU57" s="19">
        <v>0</v>
      </c>
      <c r="AV57" s="19">
        <v>0.25</v>
      </c>
      <c r="AW57" s="17">
        <v>0</v>
      </c>
      <c r="AX57" s="49">
        <v>0.1</v>
      </c>
      <c r="AY57" s="19">
        <v>0.3</v>
      </c>
      <c r="AZ57" s="19">
        <v>0.2</v>
      </c>
      <c r="BA57" s="19">
        <v>0.1</v>
      </c>
      <c r="BB57" s="19">
        <v>0</v>
      </c>
      <c r="BC57" s="19">
        <v>0</v>
      </c>
      <c r="BD57" s="19">
        <v>0</v>
      </c>
      <c r="BE57" s="19">
        <v>0</v>
      </c>
      <c r="BF57" s="19">
        <v>0</v>
      </c>
      <c r="BG57" s="19">
        <v>0</v>
      </c>
      <c r="BH57" s="19">
        <v>0.3</v>
      </c>
      <c r="BI57" s="19">
        <v>0</v>
      </c>
      <c r="BJ57" s="19">
        <v>0.25</v>
      </c>
      <c r="BK57" s="19">
        <v>0.75</v>
      </c>
      <c r="BL57" s="19">
        <v>0.5</v>
      </c>
      <c r="BM57" s="19">
        <v>0.25</v>
      </c>
      <c r="BN57" s="19">
        <v>0</v>
      </c>
      <c r="BO57" s="19">
        <v>0</v>
      </c>
      <c r="BP57" s="19">
        <v>0</v>
      </c>
      <c r="BQ57" s="19">
        <v>0</v>
      </c>
      <c r="BR57" s="19">
        <v>0</v>
      </c>
      <c r="BS57" s="19">
        <v>0</v>
      </c>
      <c r="BT57" s="19">
        <v>0.75</v>
      </c>
      <c r="BU57" s="17">
        <v>0</v>
      </c>
      <c r="BV57" s="90">
        <v>1</v>
      </c>
      <c r="BW57" s="17">
        <v>0</v>
      </c>
      <c r="BX57" s="16">
        <v>0.4</v>
      </c>
      <c r="BY57" s="16">
        <v>0.21666666666666701</v>
      </c>
      <c r="BZ57" s="16">
        <v>0.1</v>
      </c>
      <c r="CA57" s="17">
        <v>0.28333333333333299</v>
      </c>
      <c r="CB57" s="19">
        <v>1</v>
      </c>
      <c r="CC57" s="19">
        <v>0</v>
      </c>
      <c r="CD57" s="19">
        <v>0</v>
      </c>
      <c r="CE57" s="19">
        <v>0</v>
      </c>
      <c r="CF57" s="19">
        <v>1</v>
      </c>
      <c r="CG57" s="19">
        <v>0</v>
      </c>
      <c r="CH57" s="19">
        <v>0</v>
      </c>
      <c r="CI57" s="19">
        <v>0</v>
      </c>
      <c r="CJ57" s="19">
        <v>1</v>
      </c>
      <c r="CK57" s="19">
        <v>0</v>
      </c>
      <c r="CL57" s="19">
        <v>0</v>
      </c>
      <c r="CM57" s="19">
        <v>0</v>
      </c>
      <c r="CN57" s="19">
        <v>1</v>
      </c>
      <c r="CO57" s="19">
        <v>0</v>
      </c>
      <c r="CP57" s="19">
        <v>0</v>
      </c>
      <c r="CQ57" s="17">
        <v>0</v>
      </c>
      <c r="CR57" s="16">
        <v>-0.5</v>
      </c>
      <c r="CS57" s="16">
        <v>-0.5</v>
      </c>
      <c r="CT57" s="16">
        <v>-0.5</v>
      </c>
      <c r="CU57" s="17">
        <v>-0.75</v>
      </c>
      <c r="CV57" s="49">
        <v>0.8</v>
      </c>
      <c r="CW57" s="19">
        <v>0</v>
      </c>
      <c r="CX57" s="19">
        <v>0</v>
      </c>
      <c r="CY57" s="19">
        <v>0</v>
      </c>
      <c r="CZ57" s="19">
        <v>0</v>
      </c>
      <c r="DA57" s="19">
        <v>0</v>
      </c>
      <c r="DB57" s="19">
        <v>0</v>
      </c>
      <c r="DC57" s="19">
        <v>0</v>
      </c>
      <c r="DD57" s="19">
        <v>0</v>
      </c>
      <c r="DE57" s="19">
        <v>0.2</v>
      </c>
      <c r="DF57" s="19">
        <v>0</v>
      </c>
      <c r="DG57" s="19">
        <v>1</v>
      </c>
      <c r="DH57" s="19">
        <v>0</v>
      </c>
      <c r="DI57" s="19">
        <v>0</v>
      </c>
      <c r="DJ57" s="19">
        <v>0</v>
      </c>
      <c r="DK57" s="19">
        <v>0</v>
      </c>
      <c r="DL57" s="19">
        <v>0</v>
      </c>
      <c r="DM57" s="19">
        <v>0</v>
      </c>
      <c r="DN57" s="19">
        <v>0</v>
      </c>
      <c r="DO57" s="19">
        <v>0</v>
      </c>
      <c r="DP57" s="19">
        <v>0.25</v>
      </c>
      <c r="DQ57" s="17">
        <v>0</v>
      </c>
      <c r="DR57" s="49">
        <v>8.3333333333333301E-2</v>
      </c>
      <c r="DS57" s="19">
        <v>0.33333333333333298</v>
      </c>
      <c r="DT57" s="19">
        <v>0.25</v>
      </c>
      <c r="DU57" s="19">
        <v>8.3333333333333301E-2</v>
      </c>
      <c r="DV57" s="19">
        <v>0</v>
      </c>
      <c r="DW57" s="19">
        <v>0</v>
      </c>
      <c r="DX57" s="19">
        <v>0</v>
      </c>
      <c r="DY57" s="19">
        <v>0</v>
      </c>
      <c r="DZ57" s="19">
        <v>0</v>
      </c>
      <c r="EA57" s="19">
        <v>0</v>
      </c>
      <c r="EB57" s="19">
        <v>0.25</v>
      </c>
      <c r="EC57" s="19">
        <v>0</v>
      </c>
      <c r="ED57" s="19">
        <v>0.25</v>
      </c>
      <c r="EE57" s="19">
        <v>1</v>
      </c>
      <c r="EF57" s="19">
        <v>0.75</v>
      </c>
      <c r="EG57" s="19">
        <v>0.25</v>
      </c>
      <c r="EH57" s="19">
        <v>0</v>
      </c>
      <c r="EI57" s="19">
        <v>0</v>
      </c>
      <c r="EJ57" s="19">
        <v>0</v>
      </c>
      <c r="EK57" s="19">
        <v>0</v>
      </c>
      <c r="EL57" s="19">
        <v>0</v>
      </c>
      <c r="EM57" s="19">
        <v>0</v>
      </c>
      <c r="EN57" s="19">
        <v>0.75</v>
      </c>
      <c r="EO57" s="17">
        <v>0</v>
      </c>
      <c r="EP57" s="49">
        <v>0</v>
      </c>
      <c r="EQ57" s="19">
        <v>0.5</v>
      </c>
      <c r="ER57" s="19">
        <v>8.3333333333333301E-2</v>
      </c>
      <c r="ES57" s="19">
        <v>0.125</v>
      </c>
      <c r="ET57" s="19">
        <v>4.1666666666666699E-2</v>
      </c>
      <c r="EU57" s="19">
        <v>0</v>
      </c>
      <c r="EV57" s="19">
        <v>4.1666666666666699E-2</v>
      </c>
      <c r="EW57" s="19">
        <v>0</v>
      </c>
      <c r="EX57" s="19">
        <v>0</v>
      </c>
      <c r="EY57" s="19">
        <v>0.16666666666666699</v>
      </c>
      <c r="EZ57" s="19">
        <v>0</v>
      </c>
      <c r="FA57" s="19">
        <v>0</v>
      </c>
      <c r="FB57" s="19">
        <v>4.1666666666666699E-2</v>
      </c>
      <c r="FC57" s="19">
        <v>0</v>
      </c>
      <c r="FD57" s="19">
        <v>0.5</v>
      </c>
      <c r="FE57" s="19">
        <v>8.3333333333333301E-2</v>
      </c>
      <c r="FF57" s="19">
        <v>8.3333333333333301E-2</v>
      </c>
      <c r="FG57" s="19">
        <v>4.1666666666666699E-2</v>
      </c>
      <c r="FH57" s="19">
        <v>0</v>
      </c>
      <c r="FI57" s="19">
        <v>4.1666666666666699E-2</v>
      </c>
      <c r="FJ57" s="19">
        <v>0</v>
      </c>
      <c r="FK57" s="19">
        <v>0</v>
      </c>
      <c r="FL57" s="19">
        <v>0.16666666666666699</v>
      </c>
      <c r="FM57" s="19">
        <v>0</v>
      </c>
      <c r="FN57" s="19">
        <v>0</v>
      </c>
      <c r="FO57" s="17">
        <v>8.3333333333333301E-2</v>
      </c>
      <c r="FP57" s="49">
        <v>0.44444444444444398</v>
      </c>
      <c r="FQ57" s="19">
        <v>0</v>
      </c>
      <c r="FR57" s="19">
        <v>0.13888888888888901</v>
      </c>
      <c r="FS57" s="19">
        <v>0</v>
      </c>
      <c r="FT57" s="19">
        <v>0.41666666666666702</v>
      </c>
      <c r="FU57" s="19">
        <v>0</v>
      </c>
      <c r="FV57" s="19">
        <v>0.44444444444444398</v>
      </c>
      <c r="FW57" s="19">
        <v>0</v>
      </c>
      <c r="FX57" s="19">
        <v>0.13888888888888901</v>
      </c>
      <c r="FY57" s="19">
        <v>0</v>
      </c>
      <c r="FZ57" s="19">
        <v>0.41666666666666702</v>
      </c>
      <c r="GA57" s="17">
        <v>0</v>
      </c>
      <c r="GB57" s="49">
        <v>5.3333333333333302E-2</v>
      </c>
      <c r="GC57" s="19">
        <v>0</v>
      </c>
      <c r="GD57" s="19">
        <v>0</v>
      </c>
      <c r="GE57" s="19">
        <v>0.276666666666667</v>
      </c>
      <c r="GF57" s="19">
        <v>0</v>
      </c>
      <c r="GG57" s="19">
        <v>2.66666666666667E-2</v>
      </c>
      <c r="GH57" s="19">
        <v>0</v>
      </c>
      <c r="GI57" s="19">
        <v>0.266666666666667</v>
      </c>
      <c r="GJ57" s="19">
        <v>0</v>
      </c>
      <c r="GK57" s="19">
        <v>0.233333333333333</v>
      </c>
      <c r="GL57" s="19">
        <v>2.2222222222222199E-2</v>
      </c>
      <c r="GM57" s="19">
        <v>4.8888888888888898E-2</v>
      </c>
      <c r="GN57" s="19">
        <v>0</v>
      </c>
      <c r="GO57" s="19">
        <v>2.2222222222222199E-2</v>
      </c>
      <c r="GP57" s="19">
        <v>0.05</v>
      </c>
      <c r="GQ57" s="17">
        <v>0</v>
      </c>
      <c r="GR57" s="19">
        <v>1</v>
      </c>
      <c r="GS57" s="17">
        <v>0</v>
      </c>
      <c r="GT57" s="19">
        <v>0</v>
      </c>
      <c r="GU57" s="19">
        <v>0</v>
      </c>
      <c r="GV57" s="19">
        <v>0</v>
      </c>
      <c r="GW57" s="19">
        <v>0</v>
      </c>
      <c r="GX57" s="19">
        <v>0</v>
      </c>
      <c r="GY57" s="19">
        <v>0</v>
      </c>
      <c r="GZ57" s="19">
        <v>0</v>
      </c>
      <c r="HA57" s="17">
        <v>0</v>
      </c>
      <c r="HB57" s="49">
        <v>0</v>
      </c>
      <c r="HC57" s="19">
        <v>0</v>
      </c>
      <c r="HD57" s="19">
        <v>0</v>
      </c>
      <c r="HE57" s="19">
        <v>1.6666666666666701E-2</v>
      </c>
      <c r="HF57" s="19">
        <v>0</v>
      </c>
      <c r="HG57" s="19">
        <v>0</v>
      </c>
      <c r="HH57" s="19">
        <v>3.3333333333333298E-2</v>
      </c>
      <c r="HI57" s="19">
        <v>0.3</v>
      </c>
      <c r="HJ57" s="19">
        <v>0.25</v>
      </c>
      <c r="HK57" s="19">
        <v>1.6666666666666701E-2</v>
      </c>
      <c r="HL57" s="19">
        <v>0.1</v>
      </c>
      <c r="HM57" s="19">
        <v>1.6666666666666701E-2</v>
      </c>
      <c r="HN57" s="19">
        <v>0.2</v>
      </c>
      <c r="HO57" s="19">
        <v>0</v>
      </c>
      <c r="HP57" s="19">
        <v>6.6666666666666693E-2</v>
      </c>
      <c r="HQ57" s="17">
        <v>0</v>
      </c>
      <c r="HR57" s="19">
        <v>1</v>
      </c>
      <c r="HS57" s="19">
        <v>0.25</v>
      </c>
      <c r="HT57" s="19">
        <v>0</v>
      </c>
      <c r="HU57" s="19">
        <v>0</v>
      </c>
      <c r="HV57" s="19">
        <v>0.75</v>
      </c>
      <c r="HW57" s="19">
        <v>0.25</v>
      </c>
      <c r="HX57" s="17">
        <v>0</v>
      </c>
      <c r="HY57" s="19">
        <v>0.112169312169312</v>
      </c>
      <c r="HZ57" s="19">
        <v>8.6896981014628102E-2</v>
      </c>
      <c r="IA57" s="19">
        <v>5.5910364145658302E-2</v>
      </c>
      <c r="IB57" s="19">
        <v>8.6896981014628102E-2</v>
      </c>
      <c r="IC57" s="19">
        <v>0.148148148148148</v>
      </c>
      <c r="ID57" s="19">
        <v>4.7973856209150303E-2</v>
      </c>
      <c r="IE57" s="19">
        <v>8.8465608465608497E-2</v>
      </c>
      <c r="IF57" s="19">
        <v>4.7058823529411799E-2</v>
      </c>
      <c r="IG57" s="19">
        <v>5.43417366946779E-2</v>
      </c>
      <c r="IH57" s="19">
        <v>4.7320261437908497E-2</v>
      </c>
      <c r="II57" s="19">
        <v>7.6190476190476197E-2</v>
      </c>
      <c r="IJ57" s="19">
        <v>4.9542483660130698E-2</v>
      </c>
      <c r="IK57" s="19">
        <v>5.0196078431372602E-2</v>
      </c>
      <c r="IL57" s="19">
        <v>4.8888888888888898E-2</v>
      </c>
      <c r="IM57" s="19">
        <v>0</v>
      </c>
      <c r="IN57" s="17">
        <v>0</v>
      </c>
      <c r="IO57" s="19">
        <v>1</v>
      </c>
      <c r="IP57" s="19">
        <v>0.25</v>
      </c>
      <c r="IQ57" s="19">
        <v>0.25</v>
      </c>
      <c r="IR57" s="19">
        <v>0.25</v>
      </c>
      <c r="IS57" s="19">
        <v>0.25</v>
      </c>
      <c r="IT57" s="19">
        <v>0.5</v>
      </c>
      <c r="IU57" s="17">
        <v>0.25</v>
      </c>
      <c r="IV57" s="16">
        <v>0.5</v>
      </c>
      <c r="IW57" s="16">
        <v>0.5</v>
      </c>
      <c r="IX57" s="16">
        <v>0.75</v>
      </c>
      <c r="IY57" s="16">
        <v>0.25</v>
      </c>
      <c r="IZ57" s="16">
        <v>0.5</v>
      </c>
      <c r="JA57" s="16">
        <v>0.75</v>
      </c>
      <c r="JB57" s="16">
        <v>0.75</v>
      </c>
      <c r="JC57" s="19">
        <v>0</v>
      </c>
      <c r="JD57" s="16">
        <v>0.5</v>
      </c>
      <c r="JE57" s="16">
        <v>1</v>
      </c>
      <c r="JF57" s="19">
        <v>0</v>
      </c>
      <c r="JG57" s="17">
        <v>0</v>
      </c>
      <c r="JH57" s="16">
        <v>0.1</v>
      </c>
      <c r="JI57" s="16">
        <v>6.4270152505446598E-2</v>
      </c>
      <c r="JJ57" s="16">
        <v>6.4270152505446598E-2</v>
      </c>
      <c r="JK57" s="16">
        <v>8.2788671023965102E-2</v>
      </c>
      <c r="JL57" s="16">
        <v>0.38649237472766901</v>
      </c>
      <c r="JM57" s="16">
        <v>4.5751633986928102E-2</v>
      </c>
      <c r="JN57" s="16">
        <v>4.6405228758169902E-2</v>
      </c>
      <c r="JO57" s="19">
        <v>6.4923747276688495E-2</v>
      </c>
      <c r="JP57" s="16">
        <v>4.5098039215686302E-2</v>
      </c>
      <c r="JQ57" s="16">
        <v>0.1</v>
      </c>
      <c r="JR57" s="19">
        <v>0</v>
      </c>
      <c r="JS57" s="17">
        <v>0</v>
      </c>
      <c r="JT57" s="19">
        <v>0</v>
      </c>
      <c r="JU57" s="16">
        <v>0.5</v>
      </c>
      <c r="JV57" s="16">
        <v>0.5</v>
      </c>
      <c r="JW57" s="16">
        <v>0.25</v>
      </c>
      <c r="JX57" s="16">
        <v>0.5</v>
      </c>
      <c r="JY57" s="16">
        <v>0</v>
      </c>
      <c r="JZ57" s="16">
        <v>0.25</v>
      </c>
      <c r="KA57" s="19">
        <v>0.25</v>
      </c>
      <c r="KB57" s="16">
        <v>0.75</v>
      </c>
      <c r="KC57" s="16">
        <v>0</v>
      </c>
      <c r="KD57" s="19">
        <v>0</v>
      </c>
      <c r="KE57" s="17">
        <v>0</v>
      </c>
      <c r="KF57" s="19">
        <v>0.5</v>
      </c>
      <c r="KG57" s="19">
        <v>0.5</v>
      </c>
      <c r="KH57" s="19">
        <v>1</v>
      </c>
      <c r="KI57" s="19">
        <v>0.75</v>
      </c>
      <c r="KJ57" s="19">
        <v>0</v>
      </c>
      <c r="KK57" s="19">
        <v>0.25</v>
      </c>
      <c r="KL57" s="19">
        <v>0.25</v>
      </c>
      <c r="KM57" s="19">
        <v>-0.25</v>
      </c>
      <c r="KN57" s="49">
        <v>1</v>
      </c>
      <c r="KO57" s="19">
        <v>0.25</v>
      </c>
      <c r="KP57" s="19">
        <v>0.5</v>
      </c>
      <c r="KQ57" s="19">
        <v>0.5</v>
      </c>
      <c r="KR57" s="19">
        <v>0.5</v>
      </c>
      <c r="KS57" s="19">
        <v>0.5</v>
      </c>
      <c r="KT57" s="17">
        <v>0</v>
      </c>
      <c r="KU57" s="353"/>
      <c r="KV57" s="353"/>
      <c r="KW57" s="353"/>
      <c r="KX57" s="353"/>
      <c r="KY57" s="354"/>
      <c r="KZ57" s="353"/>
      <c r="LA57" s="353"/>
      <c r="LB57" s="353"/>
      <c r="LC57" s="353"/>
      <c r="LD57" s="355"/>
      <c r="LE57" s="16">
        <v>0</v>
      </c>
      <c r="LF57" s="16">
        <v>0</v>
      </c>
      <c r="LG57" s="16">
        <v>0.75</v>
      </c>
      <c r="LH57" s="16">
        <v>0.25</v>
      </c>
      <c r="LI57" s="16">
        <v>0</v>
      </c>
      <c r="LJ57" s="17">
        <v>0</v>
      </c>
      <c r="LK57" s="16">
        <v>0</v>
      </c>
      <c r="LL57" s="16">
        <v>0</v>
      </c>
      <c r="LM57" s="16">
        <v>0.75</v>
      </c>
      <c r="LN57" s="16">
        <v>0.25</v>
      </c>
      <c r="LO57" s="19">
        <v>0</v>
      </c>
      <c r="LP57" s="17">
        <v>0</v>
      </c>
      <c r="LQ57" s="16">
        <v>0</v>
      </c>
      <c r="LR57" s="16">
        <v>0</v>
      </c>
      <c r="LS57" s="16">
        <v>0</v>
      </c>
      <c r="LT57" s="16">
        <v>0</v>
      </c>
      <c r="LU57" s="19">
        <v>0</v>
      </c>
      <c r="LV57" s="16">
        <v>0</v>
      </c>
      <c r="LW57" s="16">
        <v>0</v>
      </c>
      <c r="LX57" s="19">
        <v>0</v>
      </c>
      <c r="LY57" s="19">
        <v>0</v>
      </c>
      <c r="LZ57" s="17">
        <v>0</v>
      </c>
      <c r="MA57" s="16">
        <v>0</v>
      </c>
      <c r="MB57" s="16">
        <v>0.25</v>
      </c>
      <c r="MC57" s="16">
        <v>0</v>
      </c>
      <c r="MD57" s="16">
        <v>0</v>
      </c>
      <c r="ME57" s="19">
        <v>0</v>
      </c>
      <c r="MF57" s="16">
        <v>0</v>
      </c>
      <c r="MG57" s="16">
        <v>0</v>
      </c>
      <c r="MH57" s="19">
        <v>0</v>
      </c>
      <c r="MI57" s="17">
        <v>0</v>
      </c>
      <c r="MJ57" s="16">
        <v>0</v>
      </c>
      <c r="MK57" s="16">
        <v>0</v>
      </c>
      <c r="ML57" s="16">
        <v>0.75</v>
      </c>
      <c r="MM57" s="16">
        <v>0.25</v>
      </c>
      <c r="MN57" s="16">
        <v>0</v>
      </c>
      <c r="MO57" s="17">
        <v>0</v>
      </c>
      <c r="MP57" s="16">
        <v>0</v>
      </c>
      <c r="MQ57" s="16">
        <v>0</v>
      </c>
      <c r="MR57" s="16">
        <v>0.5</v>
      </c>
      <c r="MS57" s="16">
        <v>0.5</v>
      </c>
      <c r="MT57" s="19">
        <v>0</v>
      </c>
      <c r="MU57" s="17">
        <v>0</v>
      </c>
      <c r="MV57" s="16">
        <v>0</v>
      </c>
      <c r="MW57" s="16">
        <v>0</v>
      </c>
      <c r="MX57" s="16">
        <v>0</v>
      </c>
      <c r="MY57" s="16">
        <v>0</v>
      </c>
      <c r="MZ57" s="19">
        <v>0</v>
      </c>
      <c r="NA57" s="16">
        <v>0</v>
      </c>
      <c r="NB57" s="16">
        <v>0</v>
      </c>
      <c r="NC57" s="19">
        <v>0</v>
      </c>
      <c r="ND57" s="17">
        <v>0</v>
      </c>
      <c r="NE57" s="19">
        <v>0</v>
      </c>
      <c r="NF57" s="16">
        <v>0.25</v>
      </c>
      <c r="NG57" s="16">
        <v>0</v>
      </c>
      <c r="NH57" s="16">
        <v>0</v>
      </c>
      <c r="NI57" s="19">
        <v>0</v>
      </c>
      <c r="NJ57" s="16">
        <v>0</v>
      </c>
      <c r="NK57" s="16">
        <v>0</v>
      </c>
      <c r="NL57" s="19">
        <v>0</v>
      </c>
      <c r="NM57" s="17">
        <v>0</v>
      </c>
      <c r="NN57" s="16">
        <v>0</v>
      </c>
      <c r="NO57" s="16">
        <v>0</v>
      </c>
      <c r="NP57" s="16">
        <v>1</v>
      </c>
      <c r="NQ57" s="16">
        <v>0</v>
      </c>
      <c r="NR57" s="16">
        <v>0</v>
      </c>
      <c r="NS57" s="17">
        <v>0.25</v>
      </c>
      <c r="NT57" s="16">
        <v>0</v>
      </c>
      <c r="NU57" s="16">
        <v>0</v>
      </c>
      <c r="NV57" s="16">
        <v>1</v>
      </c>
      <c r="NW57" s="16">
        <v>0</v>
      </c>
      <c r="NX57" s="19">
        <v>0</v>
      </c>
      <c r="NY57" s="17">
        <v>0.25</v>
      </c>
      <c r="NZ57" s="16">
        <v>0</v>
      </c>
      <c r="OA57" s="16">
        <v>0</v>
      </c>
      <c r="OB57" s="16">
        <v>0</v>
      </c>
      <c r="OC57" s="16">
        <v>0</v>
      </c>
      <c r="OD57" s="19">
        <v>0</v>
      </c>
      <c r="OE57" s="16">
        <v>0</v>
      </c>
      <c r="OF57" s="16">
        <v>0</v>
      </c>
      <c r="OG57" s="19">
        <v>0</v>
      </c>
      <c r="OH57" s="17">
        <v>0</v>
      </c>
      <c r="OI57" s="19">
        <v>0</v>
      </c>
      <c r="OJ57" s="16">
        <v>0</v>
      </c>
      <c r="OK57" s="16">
        <v>0</v>
      </c>
      <c r="OL57" s="16">
        <v>0</v>
      </c>
      <c r="OM57" s="19">
        <v>0</v>
      </c>
      <c r="ON57" s="16">
        <v>0</v>
      </c>
      <c r="OO57" s="16">
        <v>0</v>
      </c>
      <c r="OP57" s="19">
        <v>0</v>
      </c>
      <c r="OQ57" s="17">
        <v>0</v>
      </c>
      <c r="OR57" s="16">
        <v>0</v>
      </c>
      <c r="OS57" s="16">
        <v>0.25</v>
      </c>
      <c r="OT57" s="16">
        <v>0.75</v>
      </c>
      <c r="OU57" s="16">
        <v>0</v>
      </c>
      <c r="OV57" s="19">
        <v>0</v>
      </c>
      <c r="OW57" s="17">
        <v>0</v>
      </c>
      <c r="OX57" s="16">
        <v>0</v>
      </c>
      <c r="OY57" s="16">
        <v>0.25</v>
      </c>
      <c r="OZ57" s="16">
        <v>0.5</v>
      </c>
      <c r="PA57" s="16">
        <v>0.25</v>
      </c>
      <c r="PB57" s="19">
        <v>0</v>
      </c>
      <c r="PC57" s="17">
        <v>0</v>
      </c>
      <c r="PD57" s="16">
        <v>0</v>
      </c>
      <c r="PE57" s="16">
        <v>0.25</v>
      </c>
      <c r="PF57" s="16">
        <v>0.25</v>
      </c>
      <c r="PG57" s="16">
        <v>0</v>
      </c>
      <c r="PH57" s="19">
        <v>0</v>
      </c>
      <c r="PI57" s="16">
        <v>0</v>
      </c>
      <c r="PJ57" s="16">
        <v>0</v>
      </c>
      <c r="PK57" s="19">
        <v>0</v>
      </c>
      <c r="PL57" s="17">
        <v>0</v>
      </c>
      <c r="PM57" s="19">
        <v>0</v>
      </c>
      <c r="PN57" s="16">
        <v>0</v>
      </c>
      <c r="PO57" s="16">
        <v>0</v>
      </c>
      <c r="PP57" s="16">
        <v>0</v>
      </c>
      <c r="PQ57" s="19">
        <v>0</v>
      </c>
      <c r="PR57" s="16">
        <v>0</v>
      </c>
      <c r="PS57" s="16">
        <v>0</v>
      </c>
      <c r="PT57" s="19">
        <v>0</v>
      </c>
      <c r="PU57" s="17">
        <v>0</v>
      </c>
      <c r="PV57" s="16">
        <v>0.33333333333333298</v>
      </c>
      <c r="PW57" s="16">
        <v>0.16666666666666699</v>
      </c>
      <c r="PX57" s="16">
        <v>0</v>
      </c>
      <c r="PY57" s="16">
        <v>0.20833333333333301</v>
      </c>
      <c r="PZ57" s="19">
        <v>0</v>
      </c>
      <c r="QA57" s="16">
        <v>0</v>
      </c>
      <c r="QB57" s="16">
        <v>0.20833333333333301</v>
      </c>
      <c r="QC57" s="19">
        <v>8.3333333333333301E-2</v>
      </c>
      <c r="QD57" s="17">
        <v>0</v>
      </c>
      <c r="QE57" s="19">
        <v>4.1666666666666699E-2</v>
      </c>
      <c r="QF57" s="16">
        <v>0.16666666666666699</v>
      </c>
      <c r="QG57" s="16">
        <v>0.20833333333333301</v>
      </c>
      <c r="QH57" s="16">
        <v>0.125</v>
      </c>
      <c r="QI57" s="19">
        <v>0.29166666666666702</v>
      </c>
      <c r="QJ57" s="16">
        <v>4.1666666666666699E-2</v>
      </c>
      <c r="QK57" s="16">
        <v>0.125</v>
      </c>
      <c r="QL57" s="19">
        <v>0</v>
      </c>
      <c r="QM57" s="17">
        <v>0</v>
      </c>
      <c r="QN57" s="16">
        <v>4.1666666666666699E-2</v>
      </c>
      <c r="QO57" s="16">
        <v>0.45833333333333298</v>
      </c>
      <c r="QP57" s="16">
        <v>8.3333333333333301E-2</v>
      </c>
      <c r="QQ57" s="16">
        <v>4.1666666666666699E-2</v>
      </c>
      <c r="QR57" s="19">
        <v>4.1666666666666699E-2</v>
      </c>
      <c r="QS57" s="16">
        <v>0.29166666666666702</v>
      </c>
      <c r="QT57" s="16">
        <v>4.1666666666666699E-2</v>
      </c>
      <c r="QU57" s="19">
        <v>0</v>
      </c>
      <c r="QV57" s="17">
        <v>0</v>
      </c>
      <c r="QW57" s="49">
        <v>3.61</v>
      </c>
      <c r="QX57" s="19">
        <v>0.75</v>
      </c>
      <c r="QY57" s="19">
        <v>0</v>
      </c>
      <c r="QZ57" s="17">
        <v>6.1666666666666696</v>
      </c>
      <c r="RA57" s="49">
        <v>2.66</v>
      </c>
      <c r="RB57" s="19">
        <v>1.0166666666666699</v>
      </c>
      <c r="RC57" s="19">
        <v>0</v>
      </c>
      <c r="RD57" s="17">
        <v>5.3666666666666698</v>
      </c>
      <c r="RE57" s="49">
        <v>6585.25</v>
      </c>
      <c r="RF57" s="19">
        <v>307.25</v>
      </c>
      <c r="RG57" s="19">
        <v>167.25</v>
      </c>
      <c r="RH57" s="17">
        <v>1094.5</v>
      </c>
      <c r="RI57" s="357"/>
      <c r="RJ57" s="354"/>
      <c r="RK57" s="354"/>
      <c r="RL57" s="355"/>
      <c r="RM57" s="363">
        <v>29.6</v>
      </c>
    </row>
    <row r="58" spans="1:481" x14ac:dyDescent="0.25">
      <c r="A58" s="91">
        <v>44531</v>
      </c>
      <c r="B58" s="49">
        <v>1</v>
      </c>
      <c r="C58" s="17">
        <v>0</v>
      </c>
      <c r="D58" s="49">
        <v>0.353333333333333</v>
      </c>
      <c r="E58" s="19">
        <v>0.29666666666666702</v>
      </c>
      <c r="F58" s="19">
        <v>0.141666666666667</v>
      </c>
      <c r="G58" s="17">
        <v>0.20833333333333301</v>
      </c>
      <c r="H58" s="19">
        <v>1</v>
      </c>
      <c r="I58" s="19">
        <v>0</v>
      </c>
      <c r="J58" s="19">
        <v>0</v>
      </c>
      <c r="K58" s="19">
        <v>0</v>
      </c>
      <c r="L58" s="19">
        <v>1</v>
      </c>
      <c r="M58" s="19">
        <v>0</v>
      </c>
      <c r="N58" s="19">
        <v>0</v>
      </c>
      <c r="O58" s="19">
        <v>0</v>
      </c>
      <c r="P58" s="19">
        <v>1</v>
      </c>
      <c r="Q58" s="19">
        <v>0</v>
      </c>
      <c r="R58" s="19">
        <v>0</v>
      </c>
      <c r="S58" s="19">
        <v>0</v>
      </c>
      <c r="T58" s="19">
        <v>1</v>
      </c>
      <c r="U58" s="19">
        <v>0</v>
      </c>
      <c r="V58" s="19">
        <v>0</v>
      </c>
      <c r="W58" s="19">
        <v>0</v>
      </c>
      <c r="X58" s="49">
        <v>0.2</v>
      </c>
      <c r="Y58" s="19">
        <v>0</v>
      </c>
      <c r="Z58" s="19">
        <v>-0.2</v>
      </c>
      <c r="AA58" s="19">
        <v>0</v>
      </c>
      <c r="AB58" s="49">
        <v>0.5</v>
      </c>
      <c r="AC58" s="19">
        <v>0</v>
      </c>
      <c r="AD58" s="19">
        <v>0</v>
      </c>
      <c r="AE58" s="19">
        <v>0.1</v>
      </c>
      <c r="AF58" s="19">
        <v>0.2</v>
      </c>
      <c r="AG58" s="19">
        <v>0</v>
      </c>
      <c r="AH58" s="19">
        <v>0</v>
      </c>
      <c r="AI58" s="19">
        <v>0</v>
      </c>
      <c r="AJ58" s="19">
        <v>0.1</v>
      </c>
      <c r="AK58" s="19">
        <v>0.1</v>
      </c>
      <c r="AL58" s="19">
        <v>0</v>
      </c>
      <c r="AM58" s="19">
        <v>1</v>
      </c>
      <c r="AN58" s="19">
        <v>0</v>
      </c>
      <c r="AO58" s="19">
        <v>0</v>
      </c>
      <c r="AP58" s="19">
        <v>0.2</v>
      </c>
      <c r="AQ58" s="19">
        <v>0.4</v>
      </c>
      <c r="AR58" s="19">
        <v>0</v>
      </c>
      <c r="AS58" s="19">
        <v>0</v>
      </c>
      <c r="AT58" s="19">
        <v>0</v>
      </c>
      <c r="AU58" s="19">
        <v>0.2</v>
      </c>
      <c r="AV58" s="19">
        <v>0.2</v>
      </c>
      <c r="AW58" s="17">
        <v>0</v>
      </c>
      <c r="AX58" s="49">
        <v>0</v>
      </c>
      <c r="AY58" s="19">
        <v>0.3</v>
      </c>
      <c r="AZ58" s="19">
        <v>0.1</v>
      </c>
      <c r="BA58" s="19">
        <v>0.1</v>
      </c>
      <c r="BB58" s="19">
        <v>0</v>
      </c>
      <c r="BC58" s="19">
        <v>0</v>
      </c>
      <c r="BD58" s="19">
        <v>0.1</v>
      </c>
      <c r="BE58" s="19">
        <v>0</v>
      </c>
      <c r="BF58" s="19">
        <v>0</v>
      </c>
      <c r="BG58" s="19">
        <v>0</v>
      </c>
      <c r="BH58" s="19">
        <v>0.4</v>
      </c>
      <c r="BI58" s="19">
        <v>0</v>
      </c>
      <c r="BJ58" s="19">
        <v>0</v>
      </c>
      <c r="BK58" s="19">
        <v>0.6</v>
      </c>
      <c r="BL58" s="19">
        <v>0.2</v>
      </c>
      <c r="BM58" s="19">
        <v>0.2</v>
      </c>
      <c r="BN58" s="19">
        <v>0</v>
      </c>
      <c r="BO58" s="19">
        <v>0</v>
      </c>
      <c r="BP58" s="19">
        <v>0.2</v>
      </c>
      <c r="BQ58" s="19">
        <v>0</v>
      </c>
      <c r="BR58" s="19">
        <v>0</v>
      </c>
      <c r="BS58" s="19">
        <v>0</v>
      </c>
      <c r="BT58" s="19">
        <v>0.8</v>
      </c>
      <c r="BU58" s="17">
        <v>0</v>
      </c>
      <c r="BV58" s="90">
        <v>1</v>
      </c>
      <c r="BW58" s="17">
        <v>0</v>
      </c>
      <c r="BX58" s="16">
        <v>0.4</v>
      </c>
      <c r="BY58" s="16">
        <v>0.20333333333333301</v>
      </c>
      <c r="BZ58" s="16">
        <v>0.12666666666666701</v>
      </c>
      <c r="CA58" s="17">
        <v>0.27</v>
      </c>
      <c r="CB58" s="19">
        <v>1</v>
      </c>
      <c r="CC58" s="19">
        <v>0</v>
      </c>
      <c r="CD58" s="19">
        <v>0</v>
      </c>
      <c r="CE58" s="19">
        <v>0</v>
      </c>
      <c r="CF58" s="19">
        <v>1</v>
      </c>
      <c r="CG58" s="19">
        <v>0</v>
      </c>
      <c r="CH58" s="19">
        <v>0</v>
      </c>
      <c r="CI58" s="19">
        <v>0</v>
      </c>
      <c r="CJ58" s="19">
        <v>1</v>
      </c>
      <c r="CK58" s="19">
        <v>0</v>
      </c>
      <c r="CL58" s="19">
        <v>0</v>
      </c>
      <c r="CM58" s="19">
        <v>0</v>
      </c>
      <c r="CN58" s="19">
        <v>1</v>
      </c>
      <c r="CO58" s="19">
        <v>0</v>
      </c>
      <c r="CP58" s="19">
        <v>0</v>
      </c>
      <c r="CQ58" s="17">
        <v>0</v>
      </c>
      <c r="CR58" s="16">
        <v>0.2</v>
      </c>
      <c r="CS58" s="16">
        <v>0</v>
      </c>
      <c r="CT58" s="16">
        <v>-0.2</v>
      </c>
      <c r="CU58" s="17">
        <v>0</v>
      </c>
      <c r="CV58" s="49">
        <v>0.38461538461538503</v>
      </c>
      <c r="CW58" s="19">
        <v>0</v>
      </c>
      <c r="CX58" s="19">
        <v>0</v>
      </c>
      <c r="CY58" s="19">
        <v>7.69230769230769E-2</v>
      </c>
      <c r="CZ58" s="19">
        <v>0.15384615384615399</v>
      </c>
      <c r="DA58" s="19">
        <v>0</v>
      </c>
      <c r="DB58" s="19">
        <v>7.69230769230769E-2</v>
      </c>
      <c r="DC58" s="19">
        <v>7.69230769230769E-2</v>
      </c>
      <c r="DD58" s="19">
        <v>7.69230769230769E-2</v>
      </c>
      <c r="DE58" s="19">
        <v>0.15384615384615399</v>
      </c>
      <c r="DF58" s="19">
        <v>0</v>
      </c>
      <c r="DG58" s="19">
        <v>1</v>
      </c>
      <c r="DH58" s="19">
        <v>0</v>
      </c>
      <c r="DI58" s="19">
        <v>0</v>
      </c>
      <c r="DJ58" s="19">
        <v>0.2</v>
      </c>
      <c r="DK58" s="19">
        <v>0.4</v>
      </c>
      <c r="DL58" s="19">
        <v>0</v>
      </c>
      <c r="DM58" s="19">
        <v>0.2</v>
      </c>
      <c r="DN58" s="19">
        <v>0.2</v>
      </c>
      <c r="DO58" s="19">
        <v>0.2</v>
      </c>
      <c r="DP58" s="19">
        <v>0.4</v>
      </c>
      <c r="DQ58" s="17">
        <v>0</v>
      </c>
      <c r="DR58" s="49">
        <v>0</v>
      </c>
      <c r="DS58" s="19">
        <v>0.27272727272727298</v>
      </c>
      <c r="DT58" s="19">
        <v>0.18181818181818199</v>
      </c>
      <c r="DU58" s="19">
        <v>9.0909090909090898E-2</v>
      </c>
      <c r="DV58" s="19">
        <v>0</v>
      </c>
      <c r="DW58" s="19">
        <v>0</v>
      </c>
      <c r="DX58" s="19">
        <v>9.0909090909090898E-2</v>
      </c>
      <c r="DY58" s="19">
        <v>0</v>
      </c>
      <c r="DZ58" s="19">
        <v>0</v>
      </c>
      <c r="EA58" s="19">
        <v>0</v>
      </c>
      <c r="EB58" s="19">
        <v>0.36363636363636398</v>
      </c>
      <c r="EC58" s="19">
        <v>0</v>
      </c>
      <c r="ED58" s="19">
        <v>0</v>
      </c>
      <c r="EE58" s="19">
        <v>0.6</v>
      </c>
      <c r="EF58" s="19">
        <v>0.4</v>
      </c>
      <c r="EG58" s="19">
        <v>0.2</v>
      </c>
      <c r="EH58" s="19">
        <v>0</v>
      </c>
      <c r="EI58" s="19">
        <v>0</v>
      </c>
      <c r="EJ58" s="19">
        <v>0.2</v>
      </c>
      <c r="EK58" s="19">
        <v>0</v>
      </c>
      <c r="EL58" s="19">
        <v>0</v>
      </c>
      <c r="EM58" s="19">
        <v>0</v>
      </c>
      <c r="EN58" s="19">
        <v>0.8</v>
      </c>
      <c r="EO58" s="17">
        <v>0</v>
      </c>
      <c r="EP58" s="49">
        <v>0.233333333333333</v>
      </c>
      <c r="EQ58" s="19">
        <v>0.4</v>
      </c>
      <c r="ER58" s="19">
        <v>0</v>
      </c>
      <c r="ES58" s="19">
        <v>3.3333333333333298E-2</v>
      </c>
      <c r="ET58" s="19">
        <v>3.3333333333333298E-2</v>
      </c>
      <c r="EU58" s="19">
        <v>6.6666666666666693E-2</v>
      </c>
      <c r="EV58" s="19">
        <v>3.3333333333333298E-2</v>
      </c>
      <c r="EW58" s="19">
        <v>0</v>
      </c>
      <c r="EX58" s="19">
        <v>0</v>
      </c>
      <c r="EY58" s="19">
        <v>0.2</v>
      </c>
      <c r="EZ58" s="19">
        <v>0</v>
      </c>
      <c r="FA58" s="19">
        <v>0</v>
      </c>
      <c r="FB58" s="19">
        <v>0</v>
      </c>
      <c r="FC58" s="19">
        <v>0.133333333333333</v>
      </c>
      <c r="FD58" s="19">
        <v>0.5</v>
      </c>
      <c r="FE58" s="19">
        <v>0</v>
      </c>
      <c r="FF58" s="19">
        <v>6.6666666666666693E-2</v>
      </c>
      <c r="FG58" s="19">
        <v>3.3333333333333298E-2</v>
      </c>
      <c r="FH58" s="19">
        <v>0</v>
      </c>
      <c r="FI58" s="19">
        <v>0</v>
      </c>
      <c r="FJ58" s="19">
        <v>0</v>
      </c>
      <c r="FK58" s="19">
        <v>0</v>
      </c>
      <c r="FL58" s="19">
        <v>0.233333333333333</v>
      </c>
      <c r="FM58" s="19">
        <v>0</v>
      </c>
      <c r="FN58" s="19">
        <v>0</v>
      </c>
      <c r="FO58" s="17">
        <v>3.3333333333333298E-2</v>
      </c>
      <c r="FP58" s="49">
        <v>0.238095238095238</v>
      </c>
      <c r="FQ58" s="19">
        <v>0.19047619047618999</v>
      </c>
      <c r="FR58" s="19">
        <v>0.214285714285714</v>
      </c>
      <c r="FS58" s="19">
        <v>0.214285714285714</v>
      </c>
      <c r="FT58" s="19">
        <v>0.14285714285714299</v>
      </c>
      <c r="FU58" s="19">
        <v>0</v>
      </c>
      <c r="FV58" s="19">
        <v>0.238095238095238</v>
      </c>
      <c r="FW58" s="19">
        <v>0.19047619047618999</v>
      </c>
      <c r="FX58" s="19">
        <v>0.238095238095238</v>
      </c>
      <c r="FY58" s="19">
        <v>0.19047619047618999</v>
      </c>
      <c r="FZ58" s="19">
        <v>0.14285714285714299</v>
      </c>
      <c r="GA58" s="17">
        <v>0</v>
      </c>
      <c r="GB58" s="49">
        <v>6.6666666666666693E-2</v>
      </c>
      <c r="GC58" s="19">
        <v>1.3333333333333299E-2</v>
      </c>
      <c r="GD58" s="19">
        <v>1.3333333333333299E-2</v>
      </c>
      <c r="GE58" s="19">
        <v>0.21333333333333299</v>
      </c>
      <c r="GF58" s="19">
        <v>6.6666666666666693E-2</v>
      </c>
      <c r="GG58" s="19">
        <v>0.08</v>
      </c>
      <c r="GH58" s="19">
        <v>0</v>
      </c>
      <c r="GI58" s="19">
        <v>0.24</v>
      </c>
      <c r="GJ58" s="19">
        <v>0</v>
      </c>
      <c r="GK58" s="19">
        <v>0.21333333333333299</v>
      </c>
      <c r="GL58" s="19">
        <v>0.04</v>
      </c>
      <c r="GM58" s="19">
        <v>2.66666666666667E-2</v>
      </c>
      <c r="GN58" s="19">
        <v>0</v>
      </c>
      <c r="GO58" s="19">
        <v>2.66666666666667E-2</v>
      </c>
      <c r="GP58" s="19">
        <v>0</v>
      </c>
      <c r="GQ58" s="17">
        <v>0</v>
      </c>
      <c r="GR58" s="19">
        <v>1</v>
      </c>
      <c r="GS58" s="17">
        <v>0</v>
      </c>
      <c r="GT58" s="19">
        <v>0</v>
      </c>
      <c r="GU58" s="19">
        <v>0</v>
      </c>
      <c r="GV58" s="19">
        <v>0</v>
      </c>
      <c r="GW58" s="19">
        <v>0</v>
      </c>
      <c r="GX58" s="19">
        <v>0</v>
      </c>
      <c r="GY58" s="19">
        <v>0</v>
      </c>
      <c r="GZ58" s="19">
        <v>0</v>
      </c>
      <c r="HA58" s="17">
        <v>0</v>
      </c>
      <c r="HB58" s="49">
        <v>0</v>
      </c>
      <c r="HC58" s="19">
        <v>0</v>
      </c>
      <c r="HD58" s="19">
        <v>0.08</v>
      </c>
      <c r="HE58" s="19">
        <v>5.3333333333333302E-2</v>
      </c>
      <c r="HF58" s="19">
        <v>0</v>
      </c>
      <c r="HG58" s="19">
        <v>0</v>
      </c>
      <c r="HH58" s="19">
        <v>0.04</v>
      </c>
      <c r="HI58" s="19">
        <v>0.30666666666666698</v>
      </c>
      <c r="HJ58" s="19">
        <v>5.3333333333333302E-2</v>
      </c>
      <c r="HK58" s="19">
        <v>9.3333333333333393E-2</v>
      </c>
      <c r="HL58" s="19">
        <v>0.146666666666667</v>
      </c>
      <c r="HM58" s="19">
        <v>1.3333333333333299E-2</v>
      </c>
      <c r="HN58" s="19">
        <v>0.18666666666666701</v>
      </c>
      <c r="HO58" s="19">
        <v>0</v>
      </c>
      <c r="HP58" s="19">
        <v>2.66666666666667E-2</v>
      </c>
      <c r="HQ58" s="17">
        <v>0</v>
      </c>
      <c r="HR58" s="19">
        <v>0.8</v>
      </c>
      <c r="HS58" s="19">
        <v>0.4</v>
      </c>
      <c r="HT58" s="19">
        <v>0</v>
      </c>
      <c r="HU58" s="19">
        <v>0</v>
      </c>
      <c r="HV58" s="19">
        <v>0.6</v>
      </c>
      <c r="HW58" s="19">
        <v>0.4</v>
      </c>
      <c r="HX58" s="17">
        <v>0</v>
      </c>
      <c r="HY58" s="19">
        <v>8.7719298245614002E-2</v>
      </c>
      <c r="HZ58" s="19">
        <v>8.0921052631578894E-2</v>
      </c>
      <c r="IA58" s="19">
        <v>7.1388888888888904E-2</v>
      </c>
      <c r="IB58" s="19">
        <v>7.7309941520467801E-2</v>
      </c>
      <c r="IC58" s="19">
        <v>8.7719298245614002E-2</v>
      </c>
      <c r="ID58" s="19">
        <v>5.9444444444444501E-2</v>
      </c>
      <c r="IE58" s="19">
        <v>8.0921052631578894E-2</v>
      </c>
      <c r="IF58" s="19">
        <v>6.6666666666666693E-2</v>
      </c>
      <c r="IG58" s="19">
        <v>7.0833333333333304E-2</v>
      </c>
      <c r="IH58" s="19">
        <v>6.8654970760233899E-2</v>
      </c>
      <c r="II58" s="19">
        <v>8.0921052631578894E-2</v>
      </c>
      <c r="IJ58" s="19">
        <v>4.8055555555555601E-2</v>
      </c>
      <c r="IK58" s="19">
        <v>5.1666666666666701E-2</v>
      </c>
      <c r="IL58" s="19">
        <v>6.7777777777777798E-2</v>
      </c>
      <c r="IM58" s="19">
        <v>0</v>
      </c>
      <c r="IN58" s="17">
        <v>0</v>
      </c>
      <c r="IO58" s="19">
        <v>0.8</v>
      </c>
      <c r="IP58" s="19">
        <v>0.4</v>
      </c>
      <c r="IQ58" s="19">
        <v>0.2</v>
      </c>
      <c r="IR58" s="19">
        <v>0</v>
      </c>
      <c r="IS58" s="19">
        <v>-0.2</v>
      </c>
      <c r="IT58" s="19">
        <v>0.6</v>
      </c>
      <c r="IU58" s="17">
        <v>0.2</v>
      </c>
      <c r="IV58" s="16">
        <v>0.6</v>
      </c>
      <c r="IW58" s="16">
        <v>0.6</v>
      </c>
      <c r="IX58" s="16">
        <v>0.6</v>
      </c>
      <c r="IY58" s="16">
        <v>0.4</v>
      </c>
      <c r="IZ58" s="16">
        <v>0.2</v>
      </c>
      <c r="JA58" s="16">
        <v>0.4</v>
      </c>
      <c r="JB58" s="16">
        <v>1</v>
      </c>
      <c r="JC58" s="19">
        <v>0.4</v>
      </c>
      <c r="JD58" s="16">
        <v>0.6</v>
      </c>
      <c r="JE58" s="16">
        <v>1</v>
      </c>
      <c r="JF58" s="19">
        <v>0</v>
      </c>
      <c r="JG58" s="17">
        <v>0</v>
      </c>
      <c r="JH58" s="16">
        <v>9.5000000000000001E-2</v>
      </c>
      <c r="JI58" s="16">
        <v>0.125</v>
      </c>
      <c r="JJ58" s="16">
        <v>0.11</v>
      </c>
      <c r="JK58" s="16">
        <v>9.2499999999999999E-2</v>
      </c>
      <c r="JL58" s="16">
        <v>0.14499999999999999</v>
      </c>
      <c r="JM58" s="16">
        <v>7.0000000000000007E-2</v>
      </c>
      <c r="JN58" s="16">
        <v>7.0000000000000007E-2</v>
      </c>
      <c r="JO58" s="19">
        <v>9.5000000000000001E-2</v>
      </c>
      <c r="JP58" s="16">
        <v>0.11749999999999999</v>
      </c>
      <c r="JQ58" s="16">
        <v>0.08</v>
      </c>
      <c r="JR58" s="19">
        <v>0</v>
      </c>
      <c r="JS58" s="17">
        <v>0</v>
      </c>
      <c r="JT58" s="19">
        <v>0.2</v>
      </c>
      <c r="JU58" s="16">
        <v>0.6</v>
      </c>
      <c r="JV58" s="16">
        <v>0.4</v>
      </c>
      <c r="JW58" s="16">
        <v>0.2</v>
      </c>
      <c r="JX58" s="16">
        <v>0.4</v>
      </c>
      <c r="JY58" s="16">
        <v>0.4</v>
      </c>
      <c r="JZ58" s="16">
        <v>0.4</v>
      </c>
      <c r="KA58" s="19">
        <v>0.6</v>
      </c>
      <c r="KB58" s="16">
        <v>0.8</v>
      </c>
      <c r="KC58" s="16">
        <v>0.6</v>
      </c>
      <c r="KD58" s="19">
        <v>0</v>
      </c>
      <c r="KE58" s="17">
        <v>0</v>
      </c>
      <c r="KF58" s="19">
        <v>0</v>
      </c>
      <c r="KG58" s="19">
        <v>0.4</v>
      </c>
      <c r="KH58" s="19">
        <v>1</v>
      </c>
      <c r="KI58" s="19">
        <v>1</v>
      </c>
      <c r="KJ58" s="19">
        <v>0.8</v>
      </c>
      <c r="KK58" s="19">
        <v>0.4</v>
      </c>
      <c r="KL58" s="19">
        <v>0.4</v>
      </c>
      <c r="KM58" s="19">
        <v>0</v>
      </c>
      <c r="KN58" s="49">
        <v>0.6</v>
      </c>
      <c r="KO58" s="19">
        <v>0.4</v>
      </c>
      <c r="KP58" s="19">
        <v>0.4</v>
      </c>
      <c r="KQ58" s="19">
        <v>0.2</v>
      </c>
      <c r="KR58" s="19">
        <v>0.2</v>
      </c>
      <c r="KS58" s="19">
        <v>0.4</v>
      </c>
      <c r="KT58" s="17">
        <v>0.2</v>
      </c>
      <c r="KU58" s="353"/>
      <c r="KV58" s="353"/>
      <c r="KW58" s="353"/>
      <c r="KX58" s="353"/>
      <c r="KY58" s="354"/>
      <c r="KZ58" s="353"/>
      <c r="LA58" s="353"/>
      <c r="LB58" s="353"/>
      <c r="LC58" s="353"/>
      <c r="LD58" s="355"/>
      <c r="LE58" s="16">
        <v>0</v>
      </c>
      <c r="LF58" s="16">
        <v>0</v>
      </c>
      <c r="LG58" s="16">
        <v>0.6</v>
      </c>
      <c r="LH58" s="16">
        <v>0.4</v>
      </c>
      <c r="LI58" s="16">
        <v>0</v>
      </c>
      <c r="LJ58" s="17">
        <v>0</v>
      </c>
      <c r="LK58" s="16">
        <v>0</v>
      </c>
      <c r="LL58" s="16">
        <v>0.4</v>
      </c>
      <c r="LM58" s="16">
        <v>0.4</v>
      </c>
      <c r="LN58" s="16">
        <v>0.2</v>
      </c>
      <c r="LO58" s="19">
        <v>0</v>
      </c>
      <c r="LP58" s="17">
        <v>0</v>
      </c>
      <c r="LQ58" s="16">
        <v>0</v>
      </c>
      <c r="LR58" s="16">
        <v>0</v>
      </c>
      <c r="LS58" s="16">
        <v>0</v>
      </c>
      <c r="LT58" s="16">
        <v>0</v>
      </c>
      <c r="LU58" s="19">
        <v>0</v>
      </c>
      <c r="LV58" s="16">
        <v>0</v>
      </c>
      <c r="LW58" s="16">
        <v>0</v>
      </c>
      <c r="LX58" s="19">
        <v>0</v>
      </c>
      <c r="LY58" s="19">
        <v>0</v>
      </c>
      <c r="LZ58" s="17">
        <v>0</v>
      </c>
      <c r="MA58" s="16">
        <v>0</v>
      </c>
      <c r="MB58" s="16">
        <v>0</v>
      </c>
      <c r="MC58" s="16">
        <v>0</v>
      </c>
      <c r="MD58" s="16">
        <v>0.2</v>
      </c>
      <c r="ME58" s="19">
        <v>0.2</v>
      </c>
      <c r="MF58" s="16">
        <v>0</v>
      </c>
      <c r="MG58" s="16">
        <v>0</v>
      </c>
      <c r="MH58" s="19">
        <v>0.2</v>
      </c>
      <c r="MI58" s="17">
        <v>0</v>
      </c>
      <c r="MJ58" s="16">
        <v>0</v>
      </c>
      <c r="MK58" s="16">
        <v>0</v>
      </c>
      <c r="ML58" s="16">
        <v>0.4</v>
      </c>
      <c r="MM58" s="16">
        <v>0.6</v>
      </c>
      <c r="MN58" s="16">
        <v>0</v>
      </c>
      <c r="MO58" s="17">
        <v>0</v>
      </c>
      <c r="MP58" s="16">
        <v>0</v>
      </c>
      <c r="MQ58" s="16">
        <v>0.2</v>
      </c>
      <c r="MR58" s="16">
        <v>0.2</v>
      </c>
      <c r="MS58" s="16">
        <v>0.6</v>
      </c>
      <c r="MT58" s="19">
        <v>0</v>
      </c>
      <c r="MU58" s="17">
        <v>0</v>
      </c>
      <c r="MV58" s="16">
        <v>0</v>
      </c>
      <c r="MW58" s="16">
        <v>0</v>
      </c>
      <c r="MX58" s="16">
        <v>0</v>
      </c>
      <c r="MY58" s="16">
        <v>0</v>
      </c>
      <c r="MZ58" s="19">
        <v>0</v>
      </c>
      <c r="NA58" s="16">
        <v>0</v>
      </c>
      <c r="NB58" s="16">
        <v>0</v>
      </c>
      <c r="NC58" s="19">
        <v>0</v>
      </c>
      <c r="ND58" s="17">
        <v>0</v>
      </c>
      <c r="NE58" s="19">
        <v>0</v>
      </c>
      <c r="NF58" s="16">
        <v>0.4</v>
      </c>
      <c r="NG58" s="16">
        <v>0.4</v>
      </c>
      <c r="NH58" s="16">
        <v>0.4</v>
      </c>
      <c r="NI58" s="19">
        <v>0.6</v>
      </c>
      <c r="NJ58" s="16">
        <v>0</v>
      </c>
      <c r="NK58" s="16">
        <v>0</v>
      </c>
      <c r="NL58" s="19">
        <v>0.2</v>
      </c>
      <c r="NM58" s="17">
        <v>0</v>
      </c>
      <c r="NN58" s="16">
        <v>0</v>
      </c>
      <c r="NO58" s="16">
        <v>0</v>
      </c>
      <c r="NP58" s="16">
        <v>1</v>
      </c>
      <c r="NQ58" s="16">
        <v>0</v>
      </c>
      <c r="NR58" s="16">
        <v>0</v>
      </c>
      <c r="NS58" s="17">
        <v>0.2</v>
      </c>
      <c r="NT58" s="16">
        <v>0</v>
      </c>
      <c r="NU58" s="16">
        <v>0.25</v>
      </c>
      <c r="NV58" s="16">
        <v>0.75</v>
      </c>
      <c r="NW58" s="16">
        <v>0</v>
      </c>
      <c r="NX58" s="19">
        <v>0</v>
      </c>
      <c r="NY58" s="17">
        <v>0.2</v>
      </c>
      <c r="NZ58" s="16">
        <v>0</v>
      </c>
      <c r="OA58" s="16">
        <v>0</v>
      </c>
      <c r="OB58" s="16">
        <v>0</v>
      </c>
      <c r="OC58" s="16">
        <v>0</v>
      </c>
      <c r="OD58" s="19">
        <v>0</v>
      </c>
      <c r="OE58" s="16">
        <v>0</v>
      </c>
      <c r="OF58" s="16">
        <v>0</v>
      </c>
      <c r="OG58" s="19">
        <v>0</v>
      </c>
      <c r="OH58" s="17">
        <v>0</v>
      </c>
      <c r="OI58" s="19">
        <v>0</v>
      </c>
      <c r="OJ58" s="16">
        <v>0</v>
      </c>
      <c r="OK58" s="16">
        <v>0</v>
      </c>
      <c r="OL58" s="16">
        <v>0</v>
      </c>
      <c r="OM58" s="19">
        <v>0</v>
      </c>
      <c r="ON58" s="16">
        <v>0</v>
      </c>
      <c r="OO58" s="16">
        <v>0</v>
      </c>
      <c r="OP58" s="19">
        <v>0</v>
      </c>
      <c r="OQ58" s="17">
        <v>0</v>
      </c>
      <c r="OR58" s="16">
        <v>0</v>
      </c>
      <c r="OS58" s="16">
        <v>0</v>
      </c>
      <c r="OT58" s="16">
        <v>0.6</v>
      </c>
      <c r="OU58" s="16">
        <v>0.4</v>
      </c>
      <c r="OV58" s="19">
        <v>0</v>
      </c>
      <c r="OW58" s="17">
        <v>0</v>
      </c>
      <c r="OX58" s="16">
        <v>0</v>
      </c>
      <c r="OY58" s="16">
        <v>0.2</v>
      </c>
      <c r="OZ58" s="16">
        <v>0.4</v>
      </c>
      <c r="PA58" s="16">
        <v>0.4</v>
      </c>
      <c r="PB58" s="19">
        <v>0</v>
      </c>
      <c r="PC58" s="17">
        <v>0</v>
      </c>
      <c r="PD58" s="16">
        <v>0</v>
      </c>
      <c r="PE58" s="16">
        <v>0</v>
      </c>
      <c r="PF58" s="16">
        <v>0</v>
      </c>
      <c r="PG58" s="16">
        <v>0</v>
      </c>
      <c r="PH58" s="19">
        <v>0</v>
      </c>
      <c r="PI58" s="16">
        <v>0</v>
      </c>
      <c r="PJ58" s="16">
        <v>0</v>
      </c>
      <c r="PK58" s="19">
        <v>0</v>
      </c>
      <c r="PL58" s="17">
        <v>0</v>
      </c>
      <c r="PM58" s="19">
        <v>0</v>
      </c>
      <c r="PN58" s="16">
        <v>0</v>
      </c>
      <c r="PO58" s="16">
        <v>0</v>
      </c>
      <c r="PP58" s="16">
        <v>0.2</v>
      </c>
      <c r="PQ58" s="19">
        <v>0.2</v>
      </c>
      <c r="PR58" s="16">
        <v>0</v>
      </c>
      <c r="PS58" s="16">
        <v>0</v>
      </c>
      <c r="PT58" s="19">
        <v>0.2</v>
      </c>
      <c r="PU58" s="17">
        <v>0</v>
      </c>
      <c r="PV58" s="16">
        <v>0.3</v>
      </c>
      <c r="PW58" s="16">
        <v>0.2</v>
      </c>
      <c r="PX58" s="16">
        <v>0</v>
      </c>
      <c r="PY58" s="16">
        <v>0.133333333333333</v>
      </c>
      <c r="PZ58" s="19">
        <v>0</v>
      </c>
      <c r="QA58" s="16">
        <v>3.3333333333333298E-2</v>
      </c>
      <c r="QB58" s="16">
        <v>0.233333333333333</v>
      </c>
      <c r="QC58" s="19">
        <v>0.1</v>
      </c>
      <c r="QD58" s="17">
        <v>0</v>
      </c>
      <c r="QE58" s="19">
        <v>0</v>
      </c>
      <c r="QF58" s="16">
        <v>0.4</v>
      </c>
      <c r="QG58" s="16">
        <v>6.6666666666666693E-2</v>
      </c>
      <c r="QH58" s="16">
        <v>0.233333333333333</v>
      </c>
      <c r="QI58" s="19">
        <v>0.16666666666666699</v>
      </c>
      <c r="QJ58" s="16">
        <v>0.1</v>
      </c>
      <c r="QK58" s="16">
        <v>3.3333333333333298E-2</v>
      </c>
      <c r="QL58" s="19">
        <v>0</v>
      </c>
      <c r="QM58" s="17">
        <v>0</v>
      </c>
      <c r="QN58" s="16">
        <v>0.16666666666666699</v>
      </c>
      <c r="QO58" s="16">
        <v>0.233333333333333</v>
      </c>
      <c r="QP58" s="16">
        <v>0.2</v>
      </c>
      <c r="QQ58" s="16">
        <v>0</v>
      </c>
      <c r="QR58" s="19">
        <v>0</v>
      </c>
      <c r="QS58" s="16">
        <v>0.4</v>
      </c>
      <c r="QT58" s="16">
        <v>0</v>
      </c>
      <c r="QU58" s="19">
        <v>0</v>
      </c>
      <c r="QV58" s="17">
        <v>0</v>
      </c>
      <c r="QW58" s="49">
        <v>5.4</v>
      </c>
      <c r="QX58" s="19">
        <v>7.8</v>
      </c>
      <c r="QY58" s="19">
        <v>4.8</v>
      </c>
      <c r="QZ58" s="17">
        <v>3.8</v>
      </c>
      <c r="RA58" s="49">
        <v>8.8000000000000007</v>
      </c>
      <c r="RB58" s="19">
        <v>9.4</v>
      </c>
      <c r="RC58" s="19">
        <v>18.399999999999999</v>
      </c>
      <c r="RD58" s="17">
        <v>7.8</v>
      </c>
      <c r="RE58" s="49">
        <v>6722</v>
      </c>
      <c r="RF58" s="19">
        <v>316.2</v>
      </c>
      <c r="RG58" s="19">
        <v>591</v>
      </c>
      <c r="RH58" s="17">
        <v>1170</v>
      </c>
      <c r="RI58" s="357"/>
      <c r="RJ58" s="354"/>
      <c r="RK58" s="354"/>
      <c r="RL58" s="355"/>
      <c r="RM58" s="363">
        <v>37.200000000000003</v>
      </c>
    </row>
    <row r="59" spans="1:481" x14ac:dyDescent="0.25">
      <c r="A59" s="91">
        <v>44621</v>
      </c>
      <c r="B59" s="49">
        <v>1</v>
      </c>
      <c r="C59" s="17">
        <v>0</v>
      </c>
      <c r="D59" s="49">
        <v>0.375</v>
      </c>
      <c r="E59" s="19">
        <v>0.28333333333333299</v>
      </c>
      <c r="F59" s="19">
        <v>0.1</v>
      </c>
      <c r="G59" s="17">
        <v>0.241666666666667</v>
      </c>
      <c r="H59" s="19">
        <v>0.75</v>
      </c>
      <c r="I59" s="19">
        <v>0</v>
      </c>
      <c r="J59" s="19">
        <v>0</v>
      </c>
      <c r="K59" s="19">
        <v>0.25</v>
      </c>
      <c r="L59" s="19">
        <v>0.75</v>
      </c>
      <c r="M59" s="19">
        <v>0</v>
      </c>
      <c r="N59" s="19">
        <v>0</v>
      </c>
      <c r="O59" s="19">
        <v>0.25</v>
      </c>
      <c r="P59" s="19">
        <v>0.66700000000000004</v>
      </c>
      <c r="Q59" s="19">
        <v>0</v>
      </c>
      <c r="R59" s="19">
        <v>0</v>
      </c>
      <c r="S59" s="19">
        <v>0.33300000000000002</v>
      </c>
      <c r="T59" s="19">
        <v>0.66700000000000004</v>
      </c>
      <c r="U59" s="19">
        <v>0</v>
      </c>
      <c r="V59" s="19">
        <v>0</v>
      </c>
      <c r="W59" s="19">
        <v>0.33300000000000002</v>
      </c>
      <c r="X59" s="49">
        <v>-1</v>
      </c>
      <c r="Y59" s="19">
        <v>-0.5</v>
      </c>
      <c r="Z59" s="19">
        <v>-0.25</v>
      </c>
      <c r="AA59" s="19">
        <v>-0.25</v>
      </c>
      <c r="AB59" s="49">
        <v>0.4</v>
      </c>
      <c r="AC59" s="19">
        <v>0</v>
      </c>
      <c r="AD59" s="19">
        <v>0</v>
      </c>
      <c r="AE59" s="19">
        <v>0.1</v>
      </c>
      <c r="AF59" s="19">
        <v>0.2</v>
      </c>
      <c r="AG59" s="19">
        <v>0</v>
      </c>
      <c r="AH59" s="19">
        <v>0.1</v>
      </c>
      <c r="AI59" s="19">
        <v>0</v>
      </c>
      <c r="AJ59" s="19">
        <v>0</v>
      </c>
      <c r="AK59" s="19">
        <v>0.2</v>
      </c>
      <c r="AL59" s="19">
        <v>0</v>
      </c>
      <c r="AM59" s="19">
        <v>1</v>
      </c>
      <c r="AN59" s="19">
        <v>0</v>
      </c>
      <c r="AO59" s="19">
        <v>0</v>
      </c>
      <c r="AP59" s="19">
        <v>0.25</v>
      </c>
      <c r="AQ59" s="19">
        <v>0.5</v>
      </c>
      <c r="AR59" s="19">
        <v>0</v>
      </c>
      <c r="AS59" s="19">
        <v>0.25</v>
      </c>
      <c r="AT59" s="19">
        <v>0</v>
      </c>
      <c r="AU59" s="19">
        <v>0</v>
      </c>
      <c r="AV59" s="19">
        <v>0.5</v>
      </c>
      <c r="AW59" s="17">
        <v>0</v>
      </c>
      <c r="AX59" s="49">
        <v>0.125</v>
      </c>
      <c r="AY59" s="19">
        <v>0.25</v>
      </c>
      <c r="AZ59" s="19">
        <v>0.125</v>
      </c>
      <c r="BA59" s="19">
        <v>6.25E-2</v>
      </c>
      <c r="BB59" s="19">
        <v>0.125</v>
      </c>
      <c r="BC59" s="19">
        <v>0</v>
      </c>
      <c r="BD59" s="19">
        <v>0.125</v>
      </c>
      <c r="BE59" s="19">
        <v>0</v>
      </c>
      <c r="BF59" s="19">
        <v>0</v>
      </c>
      <c r="BG59" s="19">
        <v>0</v>
      </c>
      <c r="BH59" s="19">
        <v>0.1875</v>
      </c>
      <c r="BI59" s="19">
        <v>0</v>
      </c>
      <c r="BJ59" s="19">
        <v>0.5</v>
      </c>
      <c r="BK59" s="19">
        <v>1</v>
      </c>
      <c r="BL59" s="19">
        <v>0.5</v>
      </c>
      <c r="BM59" s="19">
        <v>0.25</v>
      </c>
      <c r="BN59" s="19">
        <v>0.5</v>
      </c>
      <c r="BO59" s="19">
        <v>0</v>
      </c>
      <c r="BP59" s="19">
        <v>0.5</v>
      </c>
      <c r="BQ59" s="19">
        <v>0</v>
      </c>
      <c r="BR59" s="19">
        <v>0</v>
      </c>
      <c r="BS59" s="19">
        <v>0</v>
      </c>
      <c r="BT59" s="19">
        <v>0.75</v>
      </c>
      <c r="BU59" s="17">
        <v>0</v>
      </c>
      <c r="BV59" s="90">
        <v>1</v>
      </c>
      <c r="BW59" s="17">
        <v>0</v>
      </c>
      <c r="BX59" s="16">
        <v>0.4</v>
      </c>
      <c r="BY59" s="16">
        <v>0.266666666666667</v>
      </c>
      <c r="BZ59" s="16">
        <v>0.1</v>
      </c>
      <c r="CA59" s="17">
        <v>0.233333333333333</v>
      </c>
      <c r="CB59" s="19">
        <v>0.75</v>
      </c>
      <c r="CC59" s="19">
        <v>0</v>
      </c>
      <c r="CD59" s="19">
        <v>0</v>
      </c>
      <c r="CE59" s="19">
        <v>0.25</v>
      </c>
      <c r="CF59" s="19">
        <v>0.66700000000000004</v>
      </c>
      <c r="CG59" s="19">
        <v>0</v>
      </c>
      <c r="CH59" s="19">
        <v>0</v>
      </c>
      <c r="CI59" s="19">
        <v>0.33300000000000002</v>
      </c>
      <c r="CJ59" s="19">
        <v>0.66700000000000004</v>
      </c>
      <c r="CK59" s="19">
        <v>0</v>
      </c>
      <c r="CL59" s="19">
        <v>0</v>
      </c>
      <c r="CM59" s="19">
        <v>0.33300000000000002</v>
      </c>
      <c r="CN59" s="19">
        <v>0.66700000000000004</v>
      </c>
      <c r="CO59" s="19">
        <v>0</v>
      </c>
      <c r="CP59" s="19">
        <v>0</v>
      </c>
      <c r="CQ59" s="17">
        <v>0.33300000000000002</v>
      </c>
      <c r="CR59" s="16">
        <v>-0.25</v>
      </c>
      <c r="CS59" s="16">
        <v>0</v>
      </c>
      <c r="CT59" s="16">
        <v>-0.5</v>
      </c>
      <c r="CU59" s="17">
        <v>0</v>
      </c>
      <c r="CV59" s="49">
        <v>0.4</v>
      </c>
      <c r="CW59" s="19">
        <v>0</v>
      </c>
      <c r="CX59" s="19">
        <v>0</v>
      </c>
      <c r="CY59" s="19">
        <v>0.1</v>
      </c>
      <c r="CZ59" s="19">
        <v>0.2</v>
      </c>
      <c r="DA59" s="19">
        <v>0</v>
      </c>
      <c r="DB59" s="19">
        <v>0</v>
      </c>
      <c r="DC59" s="19">
        <v>0</v>
      </c>
      <c r="DD59" s="19">
        <v>0</v>
      </c>
      <c r="DE59" s="19">
        <v>0.2</v>
      </c>
      <c r="DF59" s="19">
        <v>0.1</v>
      </c>
      <c r="DG59" s="19">
        <v>1</v>
      </c>
      <c r="DH59" s="19">
        <v>0</v>
      </c>
      <c r="DI59" s="19">
        <v>0</v>
      </c>
      <c r="DJ59" s="19">
        <v>0.25</v>
      </c>
      <c r="DK59" s="19">
        <v>0.5</v>
      </c>
      <c r="DL59" s="19">
        <v>0</v>
      </c>
      <c r="DM59" s="19">
        <v>0</v>
      </c>
      <c r="DN59" s="19">
        <v>0</v>
      </c>
      <c r="DO59" s="19">
        <v>0</v>
      </c>
      <c r="DP59" s="19">
        <v>0.5</v>
      </c>
      <c r="DQ59" s="17">
        <v>0.25</v>
      </c>
      <c r="DR59" s="49">
        <v>8.3333333333333301E-2</v>
      </c>
      <c r="DS59" s="19">
        <v>0.25</v>
      </c>
      <c r="DT59" s="19">
        <v>0.16666666666666699</v>
      </c>
      <c r="DU59" s="19">
        <v>8.3333333333333301E-2</v>
      </c>
      <c r="DV59" s="19">
        <v>0.16666666666666699</v>
      </c>
      <c r="DW59" s="19">
        <v>0</v>
      </c>
      <c r="DX59" s="19">
        <v>8.3333333333333301E-2</v>
      </c>
      <c r="DY59" s="19">
        <v>0</v>
      </c>
      <c r="DZ59" s="19">
        <v>0</v>
      </c>
      <c r="EA59" s="19">
        <v>0</v>
      </c>
      <c r="EB59" s="19">
        <v>0.16666666666666699</v>
      </c>
      <c r="EC59" s="19">
        <v>0</v>
      </c>
      <c r="ED59" s="19">
        <v>0.25</v>
      </c>
      <c r="EE59" s="19">
        <v>0.75</v>
      </c>
      <c r="EF59" s="19">
        <v>0.5</v>
      </c>
      <c r="EG59" s="19">
        <v>0.25</v>
      </c>
      <c r="EH59" s="19">
        <v>0.5</v>
      </c>
      <c r="EI59" s="19">
        <v>0</v>
      </c>
      <c r="EJ59" s="19">
        <v>0.25</v>
      </c>
      <c r="EK59" s="19">
        <v>0</v>
      </c>
      <c r="EL59" s="19">
        <v>0</v>
      </c>
      <c r="EM59" s="19">
        <v>0</v>
      </c>
      <c r="EN59" s="19">
        <v>0.5</v>
      </c>
      <c r="EO59" s="17">
        <v>0</v>
      </c>
      <c r="EP59" s="49">
        <v>4.1666666666666699E-2</v>
      </c>
      <c r="EQ59" s="19">
        <v>0.375</v>
      </c>
      <c r="ER59" s="19">
        <v>0</v>
      </c>
      <c r="ES59" s="19">
        <v>0.16666666666666699</v>
      </c>
      <c r="ET59" s="19">
        <v>0</v>
      </c>
      <c r="EU59" s="19">
        <v>4.1666666666666699E-2</v>
      </c>
      <c r="EV59" s="19">
        <v>0</v>
      </c>
      <c r="EW59" s="19">
        <v>0</v>
      </c>
      <c r="EX59" s="19">
        <v>0.125</v>
      </c>
      <c r="EY59" s="19">
        <v>0.125</v>
      </c>
      <c r="EZ59" s="19">
        <v>0</v>
      </c>
      <c r="FA59" s="19">
        <v>0.125</v>
      </c>
      <c r="FB59" s="19">
        <v>0</v>
      </c>
      <c r="FC59" s="19">
        <v>4.1666666666666699E-2</v>
      </c>
      <c r="FD59" s="19">
        <v>0.375</v>
      </c>
      <c r="FE59" s="19">
        <v>0</v>
      </c>
      <c r="FF59" s="19">
        <v>0.16666666666666699</v>
      </c>
      <c r="FG59" s="19">
        <v>4.1666666666666699E-2</v>
      </c>
      <c r="FH59" s="19">
        <v>0</v>
      </c>
      <c r="FI59" s="19">
        <v>8.3333333333333301E-2</v>
      </c>
      <c r="FJ59" s="19">
        <v>0</v>
      </c>
      <c r="FK59" s="19">
        <v>0.125</v>
      </c>
      <c r="FL59" s="19">
        <v>4.1666666666666699E-2</v>
      </c>
      <c r="FM59" s="19">
        <v>0.125</v>
      </c>
      <c r="FN59" s="19">
        <v>0</v>
      </c>
      <c r="FO59" s="17">
        <v>0</v>
      </c>
      <c r="FP59" s="49">
        <v>0.18452380952381001</v>
      </c>
      <c r="FQ59" s="19">
        <v>0.25595238095238099</v>
      </c>
      <c r="FR59" s="19">
        <v>0.238095238095238</v>
      </c>
      <c r="FS59" s="19">
        <v>0.23214285714285701</v>
      </c>
      <c r="FT59" s="19">
        <v>8.9285714285714302E-2</v>
      </c>
      <c r="FU59" s="19">
        <v>0</v>
      </c>
      <c r="FV59" s="19">
        <v>0.20833333333333301</v>
      </c>
      <c r="FW59" s="19">
        <v>0.25595238095238099</v>
      </c>
      <c r="FX59" s="19">
        <v>0.214285714285714</v>
      </c>
      <c r="FY59" s="19">
        <v>0.23214285714285701</v>
      </c>
      <c r="FZ59" s="19">
        <v>8.9285714285714302E-2</v>
      </c>
      <c r="GA59" s="17">
        <v>0</v>
      </c>
      <c r="GB59" s="49">
        <v>0</v>
      </c>
      <c r="GC59" s="19">
        <v>0</v>
      </c>
      <c r="GD59" s="19">
        <v>0</v>
      </c>
      <c r="GE59" s="19">
        <v>0.28333333333333299</v>
      </c>
      <c r="GF59" s="19">
        <v>6.6666666666666693E-2</v>
      </c>
      <c r="GG59" s="19">
        <v>1.6666666666666701E-2</v>
      </c>
      <c r="GH59" s="19">
        <v>0</v>
      </c>
      <c r="GI59" s="19">
        <v>0.2</v>
      </c>
      <c r="GJ59" s="19">
        <v>0</v>
      </c>
      <c r="GK59" s="19">
        <v>0.21666666666666701</v>
      </c>
      <c r="GL59" s="19">
        <v>0.05</v>
      </c>
      <c r="GM59" s="19">
        <v>0.116666666666667</v>
      </c>
      <c r="GN59" s="19">
        <v>0</v>
      </c>
      <c r="GO59" s="19">
        <v>0.05</v>
      </c>
      <c r="GP59" s="19">
        <v>0</v>
      </c>
      <c r="GQ59" s="17">
        <v>0</v>
      </c>
      <c r="GR59" s="19">
        <v>1</v>
      </c>
      <c r="GS59" s="17">
        <v>0</v>
      </c>
      <c r="GT59" s="19">
        <v>0</v>
      </c>
      <c r="GU59" s="19">
        <v>0</v>
      </c>
      <c r="GV59" s="19">
        <v>0</v>
      </c>
      <c r="GW59" s="19">
        <v>0</v>
      </c>
      <c r="GX59" s="19">
        <v>0</v>
      </c>
      <c r="GY59" s="19">
        <v>0</v>
      </c>
      <c r="GZ59" s="19">
        <v>0</v>
      </c>
      <c r="HA59" s="17">
        <v>0</v>
      </c>
      <c r="HB59" s="49">
        <v>0</v>
      </c>
      <c r="HC59" s="19">
        <v>0</v>
      </c>
      <c r="HD59" s="19">
        <v>0.1</v>
      </c>
      <c r="HE59" s="19">
        <v>0</v>
      </c>
      <c r="HF59" s="19">
        <v>0</v>
      </c>
      <c r="HG59" s="19">
        <v>0</v>
      </c>
      <c r="HH59" s="19">
        <v>8.3333333333333301E-2</v>
      </c>
      <c r="HI59" s="19">
        <v>0.266666666666667</v>
      </c>
      <c r="HJ59" s="19">
        <v>0.1</v>
      </c>
      <c r="HK59" s="19">
        <v>0.05</v>
      </c>
      <c r="HL59" s="19">
        <v>0.16666666666666699</v>
      </c>
      <c r="HM59" s="19">
        <v>3.3333333333333298E-2</v>
      </c>
      <c r="HN59" s="19">
        <v>0.16666666666666699</v>
      </c>
      <c r="HO59" s="19">
        <v>0</v>
      </c>
      <c r="HP59" s="19">
        <v>3.3333333333333298E-2</v>
      </c>
      <c r="HQ59" s="17">
        <v>0</v>
      </c>
      <c r="HR59" s="19">
        <v>0.75</v>
      </c>
      <c r="HS59" s="19">
        <v>0</v>
      </c>
      <c r="HT59" s="19">
        <v>0.25</v>
      </c>
      <c r="HU59" s="19">
        <v>0</v>
      </c>
      <c r="HV59" s="19">
        <v>0.75</v>
      </c>
      <c r="HW59" s="19">
        <v>0.25</v>
      </c>
      <c r="HX59" s="17">
        <v>0</v>
      </c>
      <c r="HY59" s="19">
        <v>0.142777777777778</v>
      </c>
      <c r="HZ59" s="19">
        <v>6.3859649122807005E-2</v>
      </c>
      <c r="IA59" s="19">
        <v>5.4970760233918101E-2</v>
      </c>
      <c r="IB59" s="19">
        <v>8.7748538011695895E-2</v>
      </c>
      <c r="IC59" s="19">
        <v>0.16666666666666699</v>
      </c>
      <c r="ID59" s="19">
        <v>4.7719298245614002E-2</v>
      </c>
      <c r="IE59" s="19">
        <v>6.3859649122807005E-2</v>
      </c>
      <c r="IF59" s="19">
        <v>4.2105263157894701E-2</v>
      </c>
      <c r="IG59" s="19">
        <v>4.93567251461988E-2</v>
      </c>
      <c r="IH59" s="19">
        <v>5.0526315789473697E-2</v>
      </c>
      <c r="II59" s="19">
        <v>7.1111111111111097E-2</v>
      </c>
      <c r="IJ59" s="19">
        <v>5.0526315789473697E-2</v>
      </c>
      <c r="IK59" s="19">
        <v>4.4912280701754403E-2</v>
      </c>
      <c r="IL59" s="19">
        <v>5.3333333333333302E-2</v>
      </c>
      <c r="IM59" s="19">
        <v>1.05263157894737E-2</v>
      </c>
      <c r="IN59" s="17">
        <v>0</v>
      </c>
      <c r="IO59" s="19">
        <v>0.5</v>
      </c>
      <c r="IP59" s="19">
        <v>0.25</v>
      </c>
      <c r="IQ59" s="19">
        <v>0</v>
      </c>
      <c r="IR59" s="19">
        <v>0</v>
      </c>
      <c r="IS59" s="19">
        <v>-0.25</v>
      </c>
      <c r="IT59" s="19">
        <v>0</v>
      </c>
      <c r="IU59" s="17">
        <v>0.25</v>
      </c>
      <c r="IV59" s="16">
        <v>0.5</v>
      </c>
      <c r="IW59" s="16">
        <v>0.5</v>
      </c>
      <c r="IX59" s="16">
        <v>0.75</v>
      </c>
      <c r="IY59" s="16">
        <v>0.25</v>
      </c>
      <c r="IZ59" s="16">
        <v>0.25</v>
      </c>
      <c r="JA59" s="16">
        <v>0.25</v>
      </c>
      <c r="JB59" s="16">
        <v>0.75</v>
      </c>
      <c r="JC59" s="19">
        <v>0.25</v>
      </c>
      <c r="JD59" s="16">
        <v>0.25</v>
      </c>
      <c r="JE59" s="16">
        <v>0.5</v>
      </c>
      <c r="JF59" s="19">
        <v>0</v>
      </c>
      <c r="JG59" s="17">
        <v>0</v>
      </c>
      <c r="JH59" s="16">
        <v>6.4935064935064901E-2</v>
      </c>
      <c r="JI59" s="16">
        <v>6.7099567099567103E-2</v>
      </c>
      <c r="JJ59" s="16">
        <v>6.4935064935064901E-2</v>
      </c>
      <c r="JK59" s="16">
        <v>8.4848484848484798E-2</v>
      </c>
      <c r="JL59" s="16">
        <v>7.4891774891774898E-2</v>
      </c>
      <c r="JM59" s="16">
        <v>5.4978354978355001E-2</v>
      </c>
      <c r="JN59" s="16">
        <v>0.15959595959596001</v>
      </c>
      <c r="JO59" s="19">
        <v>0.173881673881674</v>
      </c>
      <c r="JP59" s="16">
        <v>0.14747474747474701</v>
      </c>
      <c r="JQ59" s="16">
        <v>0.107359307359307</v>
      </c>
      <c r="JR59" s="19">
        <v>0</v>
      </c>
      <c r="JS59" s="17">
        <v>0</v>
      </c>
      <c r="JT59" s="19">
        <v>0</v>
      </c>
      <c r="JU59" s="16">
        <v>0.5</v>
      </c>
      <c r="JV59" s="16">
        <v>0.25</v>
      </c>
      <c r="JW59" s="16">
        <v>0.25</v>
      </c>
      <c r="JX59" s="16">
        <v>1</v>
      </c>
      <c r="JY59" s="16">
        <v>0</v>
      </c>
      <c r="JZ59" s="16">
        <v>0</v>
      </c>
      <c r="KA59" s="19">
        <v>0</v>
      </c>
      <c r="KB59" s="16">
        <v>0.5</v>
      </c>
      <c r="KC59" s="16">
        <v>0.25</v>
      </c>
      <c r="KD59" s="19">
        <v>0</v>
      </c>
      <c r="KE59" s="17">
        <v>0</v>
      </c>
      <c r="KF59" s="19">
        <v>-0.5</v>
      </c>
      <c r="KG59" s="19">
        <v>-0.25</v>
      </c>
      <c r="KH59" s="19">
        <v>0.25</v>
      </c>
      <c r="KI59" s="19">
        <v>1</v>
      </c>
      <c r="KJ59" s="19">
        <v>1</v>
      </c>
      <c r="KK59" s="19">
        <v>0.25</v>
      </c>
      <c r="KL59" s="19">
        <v>-0.5</v>
      </c>
      <c r="KM59" s="19">
        <v>-0.5</v>
      </c>
      <c r="KN59" s="49">
        <v>0.75</v>
      </c>
      <c r="KO59" s="19">
        <v>-0.25</v>
      </c>
      <c r="KP59" s="19">
        <v>-0.5</v>
      </c>
      <c r="KQ59" s="19">
        <v>-0.5</v>
      </c>
      <c r="KR59" s="19">
        <v>-0.75</v>
      </c>
      <c r="KS59" s="19">
        <v>-0.25</v>
      </c>
      <c r="KT59" s="17">
        <v>0.75</v>
      </c>
      <c r="KU59" s="353"/>
      <c r="KV59" s="353"/>
      <c r="KW59" s="353"/>
      <c r="KX59" s="353"/>
      <c r="KY59" s="354"/>
      <c r="KZ59" s="353"/>
      <c r="LA59" s="353"/>
      <c r="LB59" s="353"/>
      <c r="LC59" s="353"/>
      <c r="LD59" s="355"/>
      <c r="LE59" s="16">
        <v>0</v>
      </c>
      <c r="LF59" s="16">
        <v>0.25</v>
      </c>
      <c r="LG59" s="16">
        <v>0.5</v>
      </c>
      <c r="LH59" s="16">
        <v>0.25</v>
      </c>
      <c r="LI59" s="16">
        <v>0</v>
      </c>
      <c r="LJ59" s="17">
        <v>0</v>
      </c>
      <c r="LK59" s="16">
        <v>0</v>
      </c>
      <c r="LL59" s="16">
        <v>0.5</v>
      </c>
      <c r="LM59" s="16">
        <v>0.25</v>
      </c>
      <c r="LN59" s="16">
        <v>0.25</v>
      </c>
      <c r="LO59" s="19">
        <v>0</v>
      </c>
      <c r="LP59" s="17">
        <v>0</v>
      </c>
      <c r="LQ59" s="16">
        <v>0.25</v>
      </c>
      <c r="LR59" s="16">
        <v>0.25</v>
      </c>
      <c r="LS59" s="16">
        <v>0</v>
      </c>
      <c r="LT59" s="16">
        <v>0</v>
      </c>
      <c r="LU59" s="19">
        <v>0</v>
      </c>
      <c r="LV59" s="16">
        <v>0</v>
      </c>
      <c r="LW59" s="16">
        <v>0</v>
      </c>
      <c r="LX59" s="19">
        <v>0</v>
      </c>
      <c r="LY59" s="19">
        <v>0</v>
      </c>
      <c r="LZ59" s="17">
        <v>0</v>
      </c>
      <c r="MA59" s="16">
        <v>0</v>
      </c>
      <c r="MB59" s="16">
        <v>0.25</v>
      </c>
      <c r="MC59" s="16">
        <v>0</v>
      </c>
      <c r="MD59" s="16">
        <v>0</v>
      </c>
      <c r="ME59" s="19">
        <v>0.25</v>
      </c>
      <c r="MF59" s="16">
        <v>0</v>
      </c>
      <c r="MG59" s="16">
        <v>0.25</v>
      </c>
      <c r="MH59" s="19">
        <v>0</v>
      </c>
      <c r="MI59" s="17">
        <v>0</v>
      </c>
      <c r="MJ59" s="16">
        <v>0</v>
      </c>
      <c r="MK59" s="16">
        <v>0.25</v>
      </c>
      <c r="ML59" s="16">
        <v>0.5</v>
      </c>
      <c r="MM59" s="16">
        <v>0.25</v>
      </c>
      <c r="MN59" s="16">
        <v>0</v>
      </c>
      <c r="MO59" s="17">
        <v>0</v>
      </c>
      <c r="MP59" s="16">
        <v>0</v>
      </c>
      <c r="MQ59" s="16">
        <v>0.25</v>
      </c>
      <c r="MR59" s="16">
        <v>0.25</v>
      </c>
      <c r="MS59" s="16">
        <v>0.5</v>
      </c>
      <c r="MT59" s="19">
        <v>0</v>
      </c>
      <c r="MU59" s="17">
        <v>0</v>
      </c>
      <c r="MV59" s="16">
        <v>0</v>
      </c>
      <c r="MW59" s="16">
        <v>0.25</v>
      </c>
      <c r="MX59" s="16">
        <v>0</v>
      </c>
      <c r="MY59" s="16">
        <v>0</v>
      </c>
      <c r="MZ59" s="19">
        <v>0</v>
      </c>
      <c r="NA59" s="16">
        <v>0</v>
      </c>
      <c r="NB59" s="16">
        <v>0</v>
      </c>
      <c r="NC59" s="19">
        <v>0</v>
      </c>
      <c r="ND59" s="17">
        <v>0</v>
      </c>
      <c r="NE59" s="19">
        <v>0</v>
      </c>
      <c r="NF59" s="16">
        <v>0.25</v>
      </c>
      <c r="NG59" s="16">
        <v>0</v>
      </c>
      <c r="NH59" s="16">
        <v>0</v>
      </c>
      <c r="NI59" s="19">
        <v>0</v>
      </c>
      <c r="NJ59" s="16">
        <v>0</v>
      </c>
      <c r="NK59" s="16">
        <v>0</v>
      </c>
      <c r="NL59" s="19">
        <v>0</v>
      </c>
      <c r="NM59" s="17">
        <v>0</v>
      </c>
      <c r="NN59" s="16">
        <v>0</v>
      </c>
      <c r="NO59" s="16">
        <v>0.33333333333333298</v>
      </c>
      <c r="NP59" s="16">
        <v>0.66666666666666696</v>
      </c>
      <c r="NQ59" s="16">
        <v>0</v>
      </c>
      <c r="NR59" s="16">
        <v>0</v>
      </c>
      <c r="NS59" s="17">
        <v>0.25</v>
      </c>
      <c r="NT59" s="16">
        <v>0</v>
      </c>
      <c r="NU59" s="16">
        <v>0.33333333333333298</v>
      </c>
      <c r="NV59" s="16">
        <v>0.66666666666666696</v>
      </c>
      <c r="NW59" s="16">
        <v>0</v>
      </c>
      <c r="NX59" s="19">
        <v>0</v>
      </c>
      <c r="NY59" s="17">
        <v>0.25</v>
      </c>
      <c r="NZ59" s="16">
        <v>0</v>
      </c>
      <c r="OA59" s="16">
        <v>0.25</v>
      </c>
      <c r="OB59" s="16">
        <v>0</v>
      </c>
      <c r="OC59" s="16">
        <v>0</v>
      </c>
      <c r="OD59" s="19">
        <v>0</v>
      </c>
      <c r="OE59" s="16">
        <v>0</v>
      </c>
      <c r="OF59" s="16">
        <v>0</v>
      </c>
      <c r="OG59" s="19">
        <v>0</v>
      </c>
      <c r="OH59" s="17">
        <v>0</v>
      </c>
      <c r="OI59" s="19">
        <v>0</v>
      </c>
      <c r="OJ59" s="16">
        <v>0</v>
      </c>
      <c r="OK59" s="16">
        <v>0</v>
      </c>
      <c r="OL59" s="16">
        <v>0</v>
      </c>
      <c r="OM59" s="19">
        <v>0</v>
      </c>
      <c r="ON59" s="16">
        <v>0</v>
      </c>
      <c r="OO59" s="16">
        <v>0</v>
      </c>
      <c r="OP59" s="19">
        <v>0</v>
      </c>
      <c r="OQ59" s="17">
        <v>0</v>
      </c>
      <c r="OR59" s="16">
        <v>0</v>
      </c>
      <c r="OS59" s="16">
        <v>0.25</v>
      </c>
      <c r="OT59" s="16">
        <v>0.75</v>
      </c>
      <c r="OU59" s="16">
        <v>0</v>
      </c>
      <c r="OV59" s="19">
        <v>0</v>
      </c>
      <c r="OW59" s="17">
        <v>0</v>
      </c>
      <c r="OX59" s="16">
        <v>0</v>
      </c>
      <c r="OY59" s="16">
        <v>0.25</v>
      </c>
      <c r="OZ59" s="16">
        <v>0.75</v>
      </c>
      <c r="PA59" s="16">
        <v>0</v>
      </c>
      <c r="PB59" s="19">
        <v>0</v>
      </c>
      <c r="PC59" s="17">
        <v>0</v>
      </c>
      <c r="PD59" s="16">
        <v>0</v>
      </c>
      <c r="PE59" s="16">
        <v>0.25</v>
      </c>
      <c r="PF59" s="16">
        <v>0.25</v>
      </c>
      <c r="PG59" s="16">
        <v>0</v>
      </c>
      <c r="PH59" s="19">
        <v>0</v>
      </c>
      <c r="PI59" s="16">
        <v>0</v>
      </c>
      <c r="PJ59" s="16">
        <v>0</v>
      </c>
      <c r="PK59" s="19">
        <v>0</v>
      </c>
      <c r="PL59" s="17">
        <v>0</v>
      </c>
      <c r="PM59" s="19">
        <v>0</v>
      </c>
      <c r="PN59" s="16">
        <v>0</v>
      </c>
      <c r="PO59" s="16">
        <v>0</v>
      </c>
      <c r="PP59" s="16">
        <v>0</v>
      </c>
      <c r="PQ59" s="19">
        <v>0</v>
      </c>
      <c r="PR59" s="16">
        <v>0</v>
      </c>
      <c r="PS59" s="16">
        <v>0</v>
      </c>
      <c r="PT59" s="19">
        <v>0</v>
      </c>
      <c r="PU59" s="17">
        <v>0</v>
      </c>
      <c r="PV59" s="16">
        <v>0.29166666666666702</v>
      </c>
      <c r="PW59" s="16">
        <v>0.125</v>
      </c>
      <c r="PX59" s="16">
        <v>0.125</v>
      </c>
      <c r="PY59" s="16">
        <v>0.20833333333333301</v>
      </c>
      <c r="PZ59" s="19">
        <v>0</v>
      </c>
      <c r="QA59" s="16">
        <v>0.20833333333333301</v>
      </c>
      <c r="QB59" s="16">
        <v>4.1666666666666699E-2</v>
      </c>
      <c r="QC59" s="19">
        <v>0</v>
      </c>
      <c r="QD59" s="17">
        <v>0</v>
      </c>
      <c r="QE59" s="19">
        <v>0.20833333333333301</v>
      </c>
      <c r="QF59" s="16">
        <v>0.125</v>
      </c>
      <c r="QG59" s="16">
        <v>4.1666666666666699E-2</v>
      </c>
      <c r="QH59" s="16">
        <v>0.20833333333333301</v>
      </c>
      <c r="QI59" s="19">
        <v>0.16666666666666699</v>
      </c>
      <c r="QJ59" s="16">
        <v>8.3333333333333301E-2</v>
      </c>
      <c r="QK59" s="16">
        <v>0.16666666666666699</v>
      </c>
      <c r="QL59" s="19">
        <v>0</v>
      </c>
      <c r="QM59" s="17">
        <v>0</v>
      </c>
      <c r="QN59" s="16">
        <v>0.25</v>
      </c>
      <c r="QO59" s="16">
        <v>0.29166666666666702</v>
      </c>
      <c r="QP59" s="16">
        <v>0.125</v>
      </c>
      <c r="QQ59" s="16">
        <v>0</v>
      </c>
      <c r="QR59" s="19">
        <v>8.3333333333333301E-2</v>
      </c>
      <c r="QS59" s="16">
        <v>0.20833333333333301</v>
      </c>
      <c r="QT59" s="16">
        <v>4.1666666666666699E-2</v>
      </c>
      <c r="QU59" s="19">
        <v>0</v>
      </c>
      <c r="QV59" s="17">
        <v>0</v>
      </c>
      <c r="QW59" s="49">
        <v>6.8949999999999996</v>
      </c>
      <c r="QX59" s="19">
        <v>7.1725000000000003</v>
      </c>
      <c r="QY59" s="19">
        <v>0.25</v>
      </c>
      <c r="QZ59" s="17">
        <v>13.135</v>
      </c>
      <c r="RA59" s="49">
        <v>4.96</v>
      </c>
      <c r="RB59" s="19">
        <v>3.9474999999999998</v>
      </c>
      <c r="RC59" s="19">
        <v>0</v>
      </c>
      <c r="RD59" s="17">
        <v>6.83</v>
      </c>
      <c r="RE59" s="49">
        <v>4648.75</v>
      </c>
      <c r="RF59" s="19">
        <v>98</v>
      </c>
      <c r="RG59" s="19">
        <v>456.5</v>
      </c>
      <c r="RH59" s="17">
        <v>838.75</v>
      </c>
      <c r="RI59" s="357"/>
      <c r="RJ59" s="354"/>
      <c r="RK59" s="354"/>
      <c r="RL59" s="355"/>
      <c r="RM59" s="363">
        <v>32.799999999999997</v>
      </c>
    </row>
    <row r="60" spans="1:481" x14ac:dyDescent="0.25">
      <c r="A60" s="91">
        <v>44713</v>
      </c>
      <c r="B60" s="49">
        <v>0.8</v>
      </c>
      <c r="C60" s="17">
        <v>0.2</v>
      </c>
      <c r="D60" s="49">
        <v>0.32500000000000001</v>
      </c>
      <c r="E60" s="19">
        <v>0.27500000000000002</v>
      </c>
      <c r="F60" s="19">
        <v>0.1</v>
      </c>
      <c r="G60" s="17">
        <v>0.3</v>
      </c>
      <c r="H60" s="19">
        <v>0.75</v>
      </c>
      <c r="I60" s="19">
        <v>0</v>
      </c>
      <c r="J60" s="19">
        <v>0</v>
      </c>
      <c r="K60" s="19">
        <v>0.25</v>
      </c>
      <c r="L60" s="19">
        <v>0.75</v>
      </c>
      <c r="M60" s="19">
        <v>0</v>
      </c>
      <c r="N60" s="19">
        <v>0</v>
      </c>
      <c r="O60" s="19">
        <v>0.25</v>
      </c>
      <c r="P60" s="19">
        <v>1</v>
      </c>
      <c r="Q60" s="19">
        <v>0</v>
      </c>
      <c r="R60" s="19">
        <v>0</v>
      </c>
      <c r="S60" s="19">
        <v>0</v>
      </c>
      <c r="T60" s="19">
        <v>0.75</v>
      </c>
      <c r="U60" s="19">
        <v>0</v>
      </c>
      <c r="V60" s="19">
        <v>0</v>
      </c>
      <c r="W60" s="19">
        <v>0.25</v>
      </c>
      <c r="X60" s="49">
        <v>-0.6</v>
      </c>
      <c r="Y60" s="19">
        <v>0</v>
      </c>
      <c r="Z60" s="19">
        <v>-0.4</v>
      </c>
      <c r="AA60" s="19">
        <v>-0.4</v>
      </c>
      <c r="AB60" s="49">
        <v>0.4</v>
      </c>
      <c r="AC60" s="19">
        <v>0.1</v>
      </c>
      <c r="AD60" s="19">
        <v>0</v>
      </c>
      <c r="AE60" s="19">
        <v>0.1</v>
      </c>
      <c r="AF60" s="19">
        <v>0</v>
      </c>
      <c r="AG60" s="19">
        <v>0</v>
      </c>
      <c r="AH60" s="19">
        <v>0.1</v>
      </c>
      <c r="AI60" s="19">
        <v>0</v>
      </c>
      <c r="AJ60" s="19">
        <v>0.1</v>
      </c>
      <c r="AK60" s="19">
        <v>0.2</v>
      </c>
      <c r="AL60" s="19">
        <v>0</v>
      </c>
      <c r="AM60" s="19">
        <v>0.8</v>
      </c>
      <c r="AN60" s="19">
        <v>0.2</v>
      </c>
      <c r="AO60" s="19">
        <v>0</v>
      </c>
      <c r="AP60" s="19">
        <v>0.2</v>
      </c>
      <c r="AQ60" s="19">
        <v>0</v>
      </c>
      <c r="AR60" s="19">
        <v>0</v>
      </c>
      <c r="AS60" s="19">
        <v>0.2</v>
      </c>
      <c r="AT60" s="19">
        <v>0</v>
      </c>
      <c r="AU60" s="19">
        <v>0.2</v>
      </c>
      <c r="AV60" s="19">
        <v>0.4</v>
      </c>
      <c r="AW60" s="17">
        <v>0</v>
      </c>
      <c r="AX60" s="49">
        <v>9.0909090909090898E-2</v>
      </c>
      <c r="AY60" s="19">
        <v>0.27272727272727298</v>
      </c>
      <c r="AZ60" s="19">
        <v>9.0909090909090898E-2</v>
      </c>
      <c r="BA60" s="19">
        <v>9.0909090909090898E-2</v>
      </c>
      <c r="BB60" s="19">
        <v>9.0909090909090898E-2</v>
      </c>
      <c r="BC60" s="19">
        <v>0</v>
      </c>
      <c r="BD60" s="19">
        <v>9.0909090909090898E-2</v>
      </c>
      <c r="BE60" s="19">
        <v>0</v>
      </c>
      <c r="BF60" s="19">
        <v>0</v>
      </c>
      <c r="BG60" s="19">
        <v>0</v>
      </c>
      <c r="BH60" s="19">
        <v>0.18181818181818199</v>
      </c>
      <c r="BI60" s="19">
        <v>9.0909090909090898E-2</v>
      </c>
      <c r="BJ60" s="19">
        <v>0.2</v>
      </c>
      <c r="BK60" s="19">
        <v>0.6</v>
      </c>
      <c r="BL60" s="19">
        <v>0.2</v>
      </c>
      <c r="BM60" s="19">
        <v>0.2</v>
      </c>
      <c r="BN60" s="19">
        <v>0.2</v>
      </c>
      <c r="BO60" s="19">
        <v>0</v>
      </c>
      <c r="BP60" s="19">
        <v>0.2</v>
      </c>
      <c r="BQ60" s="19">
        <v>0</v>
      </c>
      <c r="BR60" s="19">
        <v>0</v>
      </c>
      <c r="BS60" s="19">
        <v>0</v>
      </c>
      <c r="BT60" s="19">
        <v>0.4</v>
      </c>
      <c r="BU60" s="17">
        <v>0.2</v>
      </c>
      <c r="BV60" s="90">
        <v>1</v>
      </c>
      <c r="BW60" s="17">
        <v>0</v>
      </c>
      <c r="BX60" s="16">
        <v>0.37</v>
      </c>
      <c r="BY60" s="16">
        <v>0.255</v>
      </c>
      <c r="BZ60" s="16">
        <v>0.1</v>
      </c>
      <c r="CA60" s="17">
        <v>0.27500000000000002</v>
      </c>
      <c r="CB60" s="19">
        <v>0.6</v>
      </c>
      <c r="CC60" s="19">
        <v>0</v>
      </c>
      <c r="CD60" s="19">
        <v>0</v>
      </c>
      <c r="CE60" s="19">
        <v>0.4</v>
      </c>
      <c r="CF60" s="19">
        <v>0.75</v>
      </c>
      <c r="CG60" s="19">
        <v>0</v>
      </c>
      <c r="CH60" s="19">
        <v>0</v>
      </c>
      <c r="CI60" s="19">
        <v>0.25</v>
      </c>
      <c r="CJ60" s="19">
        <v>0.66700000000000004</v>
      </c>
      <c r="CK60" s="19">
        <v>0</v>
      </c>
      <c r="CL60" s="19">
        <v>0</v>
      </c>
      <c r="CM60" s="19">
        <v>0.33300000000000002</v>
      </c>
      <c r="CN60" s="19">
        <v>0.75</v>
      </c>
      <c r="CO60" s="19">
        <v>0</v>
      </c>
      <c r="CP60" s="19">
        <v>0</v>
      </c>
      <c r="CQ60" s="17">
        <v>0.25</v>
      </c>
      <c r="CR60" s="16">
        <v>-0.2</v>
      </c>
      <c r="CS60" s="16">
        <v>-0.2</v>
      </c>
      <c r="CT60" s="16">
        <v>-0.2</v>
      </c>
      <c r="CU60" s="17">
        <v>0.4</v>
      </c>
      <c r="CV60" s="49">
        <v>0.41666666666666702</v>
      </c>
      <c r="CW60" s="19">
        <v>0</v>
      </c>
      <c r="CX60" s="19">
        <v>0</v>
      </c>
      <c r="CY60" s="19">
        <v>8.3333333333333301E-2</v>
      </c>
      <c r="CZ60" s="19">
        <v>8.3333333333333301E-2</v>
      </c>
      <c r="DA60" s="19">
        <v>0</v>
      </c>
      <c r="DB60" s="19">
        <v>0</v>
      </c>
      <c r="DC60" s="19">
        <v>8.3333333333333301E-2</v>
      </c>
      <c r="DD60" s="19">
        <v>8.3333333333333301E-2</v>
      </c>
      <c r="DE60" s="19">
        <v>0.25</v>
      </c>
      <c r="DF60" s="19">
        <v>0</v>
      </c>
      <c r="DG60" s="19">
        <v>1</v>
      </c>
      <c r="DH60" s="19">
        <v>0</v>
      </c>
      <c r="DI60" s="19">
        <v>0</v>
      </c>
      <c r="DJ60" s="19">
        <v>0.2</v>
      </c>
      <c r="DK60" s="19">
        <v>0.2</v>
      </c>
      <c r="DL60" s="19">
        <v>0</v>
      </c>
      <c r="DM60" s="19">
        <v>0</v>
      </c>
      <c r="DN60" s="19">
        <v>0.2</v>
      </c>
      <c r="DO60" s="19">
        <v>0.2</v>
      </c>
      <c r="DP60" s="19">
        <v>0.6</v>
      </c>
      <c r="DQ60" s="17">
        <v>0</v>
      </c>
      <c r="DR60" s="49">
        <v>7.69230769230769E-2</v>
      </c>
      <c r="DS60" s="19">
        <v>0.230769230769231</v>
      </c>
      <c r="DT60" s="19">
        <v>0.15384615384615399</v>
      </c>
      <c r="DU60" s="19">
        <v>7.69230769230769E-2</v>
      </c>
      <c r="DV60" s="19">
        <v>0.15384615384615399</v>
      </c>
      <c r="DW60" s="19">
        <v>0</v>
      </c>
      <c r="DX60" s="19">
        <v>7.69230769230769E-2</v>
      </c>
      <c r="DY60" s="19">
        <v>0</v>
      </c>
      <c r="DZ60" s="19">
        <v>0</v>
      </c>
      <c r="EA60" s="19">
        <v>0</v>
      </c>
      <c r="EB60" s="19">
        <v>0.15384615384615399</v>
      </c>
      <c r="EC60" s="19">
        <v>7.69230769230769E-2</v>
      </c>
      <c r="ED60" s="19">
        <v>0.2</v>
      </c>
      <c r="EE60" s="19">
        <v>0.6</v>
      </c>
      <c r="EF60" s="19">
        <v>0.4</v>
      </c>
      <c r="EG60" s="19">
        <v>0.2</v>
      </c>
      <c r="EH60" s="19">
        <v>0.4</v>
      </c>
      <c r="EI60" s="19">
        <v>0</v>
      </c>
      <c r="EJ60" s="19">
        <v>0.2</v>
      </c>
      <c r="EK60" s="19">
        <v>0</v>
      </c>
      <c r="EL60" s="19">
        <v>0</v>
      </c>
      <c r="EM60" s="19">
        <v>0</v>
      </c>
      <c r="EN60" s="19">
        <v>0.4</v>
      </c>
      <c r="EO60" s="17">
        <v>0.2</v>
      </c>
      <c r="EP60" s="49">
        <v>0.133333333333333</v>
      </c>
      <c r="EQ60" s="19">
        <v>0.3</v>
      </c>
      <c r="ER60" s="19">
        <v>3.3333333333333298E-2</v>
      </c>
      <c r="ES60" s="19">
        <v>0.1</v>
      </c>
      <c r="ET60" s="19">
        <v>0</v>
      </c>
      <c r="EU60" s="19">
        <v>3.3333333333333298E-2</v>
      </c>
      <c r="EV60" s="19">
        <v>0.1</v>
      </c>
      <c r="EW60" s="19">
        <v>0</v>
      </c>
      <c r="EX60" s="19">
        <v>0</v>
      </c>
      <c r="EY60" s="19">
        <v>0.1</v>
      </c>
      <c r="EZ60" s="19">
        <v>0.1</v>
      </c>
      <c r="FA60" s="19">
        <v>0.1</v>
      </c>
      <c r="FB60" s="19">
        <v>0</v>
      </c>
      <c r="FC60" s="19">
        <v>6.6666666666666693E-2</v>
      </c>
      <c r="FD60" s="19">
        <v>0.266666666666667</v>
      </c>
      <c r="FE60" s="19">
        <v>3.3333333333333298E-2</v>
      </c>
      <c r="FF60" s="19">
        <v>0.1</v>
      </c>
      <c r="FG60" s="19">
        <v>0</v>
      </c>
      <c r="FH60" s="19">
        <v>6.6666666666666693E-2</v>
      </c>
      <c r="FI60" s="19">
        <v>0.16666666666666699</v>
      </c>
      <c r="FJ60" s="19">
        <v>0</v>
      </c>
      <c r="FK60" s="19">
        <v>0</v>
      </c>
      <c r="FL60" s="19">
        <v>0.16666666666666699</v>
      </c>
      <c r="FM60" s="19">
        <v>3.3333333333333298E-2</v>
      </c>
      <c r="FN60" s="19">
        <v>0</v>
      </c>
      <c r="FO60" s="17">
        <v>0.1</v>
      </c>
      <c r="FP60" s="49">
        <v>0.22666666666666699</v>
      </c>
      <c r="FQ60" s="19">
        <v>0.266666666666667</v>
      </c>
      <c r="FR60" s="19">
        <v>0.24</v>
      </c>
      <c r="FS60" s="19">
        <v>0.16</v>
      </c>
      <c r="FT60" s="19">
        <v>0.10666666666666701</v>
      </c>
      <c r="FU60" s="19">
        <v>0</v>
      </c>
      <c r="FV60" s="19">
        <v>0.2</v>
      </c>
      <c r="FW60" s="19">
        <v>0.2</v>
      </c>
      <c r="FX60" s="19">
        <v>0.2</v>
      </c>
      <c r="FY60" s="19">
        <v>0.2</v>
      </c>
      <c r="FZ60" s="19">
        <v>0.2</v>
      </c>
      <c r="GA60" s="17">
        <v>0</v>
      </c>
      <c r="GB60" s="49">
        <v>6.6666666666666693E-2</v>
      </c>
      <c r="GC60" s="19">
        <v>0</v>
      </c>
      <c r="GD60" s="19">
        <v>0.18666666666666701</v>
      </c>
      <c r="GE60" s="19">
        <v>0.24</v>
      </c>
      <c r="GF60" s="19">
        <v>0.04</v>
      </c>
      <c r="GG60" s="19">
        <v>0.04</v>
      </c>
      <c r="GH60" s="19">
        <v>0</v>
      </c>
      <c r="GI60" s="19">
        <v>0.12</v>
      </c>
      <c r="GJ60" s="19">
        <v>0</v>
      </c>
      <c r="GK60" s="19">
        <v>0.133333333333333</v>
      </c>
      <c r="GL60" s="19">
        <v>0</v>
      </c>
      <c r="GM60" s="19">
        <v>0</v>
      </c>
      <c r="GN60" s="19">
        <v>5.3333333333333302E-2</v>
      </c>
      <c r="GO60" s="19">
        <v>0.10666666666666701</v>
      </c>
      <c r="GP60" s="19">
        <v>1.3333333333333299E-2</v>
      </c>
      <c r="GQ60" s="17">
        <v>0</v>
      </c>
      <c r="GR60" s="19">
        <v>0.8</v>
      </c>
      <c r="GS60" s="17">
        <v>0.2</v>
      </c>
      <c r="GT60" s="19">
        <v>0.2</v>
      </c>
      <c r="GU60" s="19">
        <v>0</v>
      </c>
      <c r="GV60" s="19">
        <v>0</v>
      </c>
      <c r="GW60" s="19">
        <v>0</v>
      </c>
      <c r="GX60" s="19">
        <v>0</v>
      </c>
      <c r="GY60" s="19">
        <v>0</v>
      </c>
      <c r="GZ60" s="19">
        <v>0</v>
      </c>
      <c r="HA60" s="17">
        <v>0</v>
      </c>
      <c r="HB60" s="49">
        <v>0</v>
      </c>
      <c r="HC60" s="19">
        <v>1.3333333333333299E-2</v>
      </c>
      <c r="HD60" s="19">
        <v>0.08</v>
      </c>
      <c r="HE60" s="19">
        <v>0.12</v>
      </c>
      <c r="HF60" s="19">
        <v>0</v>
      </c>
      <c r="HG60" s="19">
        <v>0</v>
      </c>
      <c r="HH60" s="19">
        <v>0.04</v>
      </c>
      <c r="HI60" s="19">
        <v>0.24</v>
      </c>
      <c r="HJ60" s="19">
        <v>0.133333333333333</v>
      </c>
      <c r="HK60" s="19">
        <v>0</v>
      </c>
      <c r="HL60" s="19">
        <v>6.6666666666666693E-2</v>
      </c>
      <c r="HM60" s="19">
        <v>0.04</v>
      </c>
      <c r="HN60" s="19">
        <v>0.21333333333333299</v>
      </c>
      <c r="HO60" s="19">
        <v>1.3333333333333299E-2</v>
      </c>
      <c r="HP60" s="19">
        <v>0.04</v>
      </c>
      <c r="HQ60" s="17">
        <v>0</v>
      </c>
      <c r="HR60" s="19">
        <v>1</v>
      </c>
      <c r="HS60" s="19">
        <v>0.2</v>
      </c>
      <c r="HT60" s="19">
        <v>0</v>
      </c>
      <c r="HU60" s="19">
        <v>0</v>
      </c>
      <c r="HV60" s="19">
        <v>0.6</v>
      </c>
      <c r="HW60" s="19">
        <v>0.2</v>
      </c>
      <c r="HX60" s="17">
        <v>0</v>
      </c>
      <c r="HY60" s="19">
        <v>0.120099160945843</v>
      </c>
      <c r="HZ60" s="19">
        <v>8.7128146453089306E-2</v>
      </c>
      <c r="IA60" s="19">
        <v>5.9496567505720799E-2</v>
      </c>
      <c r="IB60" s="19">
        <v>6.4836003051105998E-2</v>
      </c>
      <c r="IC60" s="19">
        <v>0.147730739893211</v>
      </c>
      <c r="ID60" s="19">
        <v>5.0111692274163698E-2</v>
      </c>
      <c r="IE60" s="19">
        <v>5.41571319603356E-2</v>
      </c>
      <c r="IF60" s="19">
        <v>4.5962732919254699E-2</v>
      </c>
      <c r="IG60" s="19">
        <v>5.0474011114743401E-2</v>
      </c>
      <c r="IH60" s="19">
        <v>4.3581780538302299E-2</v>
      </c>
      <c r="II60" s="19">
        <v>5.3794813119755903E-2</v>
      </c>
      <c r="IJ60" s="19">
        <v>5.0111692274163698E-2</v>
      </c>
      <c r="IK60" s="19">
        <v>4.4772256728778499E-2</v>
      </c>
      <c r="IL60" s="19">
        <v>4.4409937888198803E-2</v>
      </c>
      <c r="IM60" s="19">
        <v>8.3333333333333301E-2</v>
      </c>
      <c r="IN60" s="17">
        <v>0</v>
      </c>
      <c r="IO60" s="19">
        <v>0.2</v>
      </c>
      <c r="IP60" s="19">
        <v>0</v>
      </c>
      <c r="IQ60" s="19">
        <v>0.2</v>
      </c>
      <c r="IR60" s="19">
        <v>0</v>
      </c>
      <c r="IS60" s="19">
        <v>0</v>
      </c>
      <c r="IT60" s="19">
        <v>0</v>
      </c>
      <c r="IU60" s="17">
        <v>0.2</v>
      </c>
      <c r="IV60" s="16">
        <v>0.8</v>
      </c>
      <c r="IW60" s="16">
        <v>0.6</v>
      </c>
      <c r="IX60" s="16">
        <v>0.4</v>
      </c>
      <c r="IY60" s="16">
        <v>-0.2</v>
      </c>
      <c r="IZ60" s="16">
        <v>-0.2</v>
      </c>
      <c r="JA60" s="16">
        <v>0.4</v>
      </c>
      <c r="JB60" s="16">
        <v>0.4</v>
      </c>
      <c r="JC60" s="19">
        <v>0</v>
      </c>
      <c r="JD60" s="16">
        <v>-0.4</v>
      </c>
      <c r="JE60" s="16">
        <v>0.8</v>
      </c>
      <c r="JF60" s="19">
        <v>0</v>
      </c>
      <c r="JG60" s="17">
        <v>0</v>
      </c>
      <c r="JH60" s="16">
        <v>6.4761904761904798E-2</v>
      </c>
      <c r="JI60" s="16">
        <v>4.33333333333333E-2</v>
      </c>
      <c r="JJ60" s="16">
        <v>4.33333333333333E-2</v>
      </c>
      <c r="JK60" s="16">
        <v>9.6190476190476201E-2</v>
      </c>
      <c r="JL60" s="16">
        <v>0.15619047619047599</v>
      </c>
      <c r="JM60" s="16">
        <v>6.3333333333333297E-2</v>
      </c>
      <c r="JN60" s="16">
        <v>0.14476190476190501</v>
      </c>
      <c r="JO60" s="19">
        <v>0.124761904761905</v>
      </c>
      <c r="JP60" s="16">
        <v>0.15333333333333299</v>
      </c>
      <c r="JQ60" s="16">
        <v>7.0000000000000007E-2</v>
      </c>
      <c r="JR60" s="19">
        <v>0.04</v>
      </c>
      <c r="JS60" s="17">
        <v>0</v>
      </c>
      <c r="JT60" s="19">
        <v>0</v>
      </c>
      <c r="JU60" s="16">
        <v>0.4</v>
      </c>
      <c r="JV60" s="16">
        <v>0.4</v>
      </c>
      <c r="JW60" s="16">
        <v>0</v>
      </c>
      <c r="JX60" s="16">
        <v>0.8</v>
      </c>
      <c r="JY60" s="16">
        <v>0.2</v>
      </c>
      <c r="JZ60" s="16">
        <v>0.2</v>
      </c>
      <c r="KA60" s="19">
        <v>0</v>
      </c>
      <c r="KB60" s="16">
        <v>0.4</v>
      </c>
      <c r="KC60" s="16">
        <v>0.2</v>
      </c>
      <c r="KD60" s="19">
        <v>0</v>
      </c>
      <c r="KE60" s="17">
        <v>0</v>
      </c>
      <c r="KF60" s="19">
        <v>-0.8</v>
      </c>
      <c r="KG60" s="19">
        <v>-0.2</v>
      </c>
      <c r="KH60" s="19">
        <v>0.6</v>
      </c>
      <c r="KI60" s="19">
        <v>0.8</v>
      </c>
      <c r="KJ60" s="19">
        <v>0.6</v>
      </c>
      <c r="KK60" s="19">
        <v>0.4</v>
      </c>
      <c r="KL60" s="19">
        <v>-0.2</v>
      </c>
      <c r="KM60" s="19">
        <v>-0.6</v>
      </c>
      <c r="KN60" s="49">
        <v>0</v>
      </c>
      <c r="KO60" s="19">
        <v>0.2</v>
      </c>
      <c r="KP60" s="19">
        <v>0.4</v>
      </c>
      <c r="KQ60" s="19">
        <v>0.2</v>
      </c>
      <c r="KR60" s="19">
        <v>0</v>
      </c>
      <c r="KS60" s="19">
        <v>0.4</v>
      </c>
      <c r="KT60" s="17">
        <v>0.4</v>
      </c>
      <c r="KU60" s="353"/>
      <c r="KV60" s="353"/>
      <c r="KW60" s="353"/>
      <c r="KX60" s="353"/>
      <c r="KY60" s="354"/>
      <c r="KZ60" s="353"/>
      <c r="LA60" s="353"/>
      <c r="LB60" s="353"/>
      <c r="LC60" s="353"/>
      <c r="LD60" s="355"/>
      <c r="LE60" s="16">
        <v>0</v>
      </c>
      <c r="LF60" s="16">
        <v>0.4</v>
      </c>
      <c r="LG60" s="16">
        <v>0.4</v>
      </c>
      <c r="LH60" s="16">
        <v>0.2</v>
      </c>
      <c r="LI60" s="16">
        <v>0</v>
      </c>
      <c r="LJ60" s="17">
        <v>0</v>
      </c>
      <c r="LK60" s="16">
        <v>0</v>
      </c>
      <c r="LL60" s="16">
        <v>0.4</v>
      </c>
      <c r="LM60" s="16">
        <v>0.6</v>
      </c>
      <c r="LN60" s="16">
        <v>0</v>
      </c>
      <c r="LO60" s="19">
        <v>0</v>
      </c>
      <c r="LP60" s="17">
        <v>0</v>
      </c>
      <c r="LQ60" s="16">
        <v>0.2</v>
      </c>
      <c r="LR60" s="16">
        <v>0.4</v>
      </c>
      <c r="LS60" s="16">
        <v>0.2</v>
      </c>
      <c r="LT60" s="16">
        <v>0</v>
      </c>
      <c r="LU60" s="19">
        <v>0</v>
      </c>
      <c r="LV60" s="16">
        <v>0</v>
      </c>
      <c r="LW60" s="16">
        <v>0</v>
      </c>
      <c r="LX60" s="19">
        <v>0</v>
      </c>
      <c r="LY60" s="19">
        <v>0</v>
      </c>
      <c r="LZ60" s="17">
        <v>0</v>
      </c>
      <c r="MA60" s="16">
        <v>0</v>
      </c>
      <c r="MB60" s="16">
        <v>0</v>
      </c>
      <c r="MC60" s="16">
        <v>0</v>
      </c>
      <c r="MD60" s="16">
        <v>0</v>
      </c>
      <c r="ME60" s="19">
        <v>0.2</v>
      </c>
      <c r="MF60" s="16">
        <v>0</v>
      </c>
      <c r="MG60" s="16">
        <v>0</v>
      </c>
      <c r="MH60" s="19">
        <v>0</v>
      </c>
      <c r="MI60" s="17">
        <v>0</v>
      </c>
      <c r="MJ60" s="16">
        <v>0</v>
      </c>
      <c r="MK60" s="16">
        <v>0.2</v>
      </c>
      <c r="ML60" s="16">
        <v>0.4</v>
      </c>
      <c r="MM60" s="16">
        <v>0.4</v>
      </c>
      <c r="MN60" s="16">
        <v>0</v>
      </c>
      <c r="MO60" s="17">
        <v>0</v>
      </c>
      <c r="MP60" s="16">
        <v>0</v>
      </c>
      <c r="MQ60" s="16">
        <v>0.4</v>
      </c>
      <c r="MR60" s="16">
        <v>0.4</v>
      </c>
      <c r="MS60" s="16">
        <v>0.2</v>
      </c>
      <c r="MT60" s="19">
        <v>0</v>
      </c>
      <c r="MU60" s="17">
        <v>0</v>
      </c>
      <c r="MV60" s="16">
        <v>0</v>
      </c>
      <c r="MW60" s="16">
        <v>0.2</v>
      </c>
      <c r="MX60" s="16">
        <v>0</v>
      </c>
      <c r="MY60" s="16">
        <v>0</v>
      </c>
      <c r="MZ60" s="19">
        <v>0</v>
      </c>
      <c r="NA60" s="16">
        <v>0</v>
      </c>
      <c r="NB60" s="16">
        <v>0</v>
      </c>
      <c r="NC60" s="19">
        <v>0</v>
      </c>
      <c r="ND60" s="17">
        <v>0</v>
      </c>
      <c r="NE60" s="19">
        <v>0</v>
      </c>
      <c r="NF60" s="16">
        <v>0</v>
      </c>
      <c r="NG60" s="16">
        <v>0.2</v>
      </c>
      <c r="NH60" s="16">
        <v>0.2</v>
      </c>
      <c r="NI60" s="19">
        <v>0.2</v>
      </c>
      <c r="NJ60" s="16">
        <v>0</v>
      </c>
      <c r="NK60" s="16">
        <v>0</v>
      </c>
      <c r="NL60" s="19">
        <v>0</v>
      </c>
      <c r="NM60" s="17">
        <v>0</v>
      </c>
      <c r="NN60" s="16">
        <v>0</v>
      </c>
      <c r="NO60" s="16">
        <v>0.25</v>
      </c>
      <c r="NP60" s="16">
        <v>0.75</v>
      </c>
      <c r="NQ60" s="16">
        <v>0</v>
      </c>
      <c r="NR60" s="16">
        <v>0</v>
      </c>
      <c r="NS60" s="17">
        <v>0.2</v>
      </c>
      <c r="NT60" s="16">
        <v>0</v>
      </c>
      <c r="NU60" s="16">
        <v>0.25</v>
      </c>
      <c r="NV60" s="16">
        <v>0.75</v>
      </c>
      <c r="NW60" s="16">
        <v>0</v>
      </c>
      <c r="NX60" s="19">
        <v>0</v>
      </c>
      <c r="NY60" s="17">
        <v>0.2</v>
      </c>
      <c r="NZ60" s="16">
        <v>0</v>
      </c>
      <c r="OA60" s="16">
        <v>0.2</v>
      </c>
      <c r="OB60" s="16">
        <v>0</v>
      </c>
      <c r="OC60" s="16">
        <v>0</v>
      </c>
      <c r="OD60" s="19">
        <v>0</v>
      </c>
      <c r="OE60" s="16">
        <v>0</v>
      </c>
      <c r="OF60" s="16">
        <v>0</v>
      </c>
      <c r="OG60" s="19">
        <v>0</v>
      </c>
      <c r="OH60" s="17">
        <v>0</v>
      </c>
      <c r="OI60" s="19">
        <v>0</v>
      </c>
      <c r="OJ60" s="16">
        <v>0</v>
      </c>
      <c r="OK60" s="16">
        <v>0</v>
      </c>
      <c r="OL60" s="16">
        <v>0</v>
      </c>
      <c r="OM60" s="19">
        <v>0</v>
      </c>
      <c r="ON60" s="16">
        <v>0</v>
      </c>
      <c r="OO60" s="16">
        <v>0</v>
      </c>
      <c r="OP60" s="19">
        <v>0</v>
      </c>
      <c r="OQ60" s="17">
        <v>0</v>
      </c>
      <c r="OR60" s="16">
        <v>0</v>
      </c>
      <c r="OS60" s="16">
        <v>0.4</v>
      </c>
      <c r="OT60" s="16">
        <v>0.4</v>
      </c>
      <c r="OU60" s="16">
        <v>0.2</v>
      </c>
      <c r="OV60" s="19">
        <v>0</v>
      </c>
      <c r="OW60" s="17">
        <v>0</v>
      </c>
      <c r="OX60" s="16">
        <v>0</v>
      </c>
      <c r="OY60" s="16">
        <v>0.4</v>
      </c>
      <c r="OZ60" s="16">
        <v>0.6</v>
      </c>
      <c r="PA60" s="16">
        <v>0</v>
      </c>
      <c r="PB60" s="19">
        <v>0</v>
      </c>
      <c r="PC60" s="17">
        <v>0</v>
      </c>
      <c r="PD60" s="16">
        <v>0</v>
      </c>
      <c r="PE60" s="16">
        <v>0.4</v>
      </c>
      <c r="PF60" s="16">
        <v>0</v>
      </c>
      <c r="PG60" s="16">
        <v>0</v>
      </c>
      <c r="PH60" s="19">
        <v>0</v>
      </c>
      <c r="PI60" s="16">
        <v>0.2</v>
      </c>
      <c r="PJ60" s="16">
        <v>0</v>
      </c>
      <c r="PK60" s="19">
        <v>0</v>
      </c>
      <c r="PL60" s="17">
        <v>0</v>
      </c>
      <c r="PM60" s="19">
        <v>0</v>
      </c>
      <c r="PN60" s="16">
        <v>0</v>
      </c>
      <c r="PO60" s="16">
        <v>0</v>
      </c>
      <c r="PP60" s="16">
        <v>0</v>
      </c>
      <c r="PQ60" s="19">
        <v>0.2</v>
      </c>
      <c r="PR60" s="16">
        <v>0</v>
      </c>
      <c r="PS60" s="16">
        <v>0</v>
      </c>
      <c r="PT60" s="19">
        <v>0</v>
      </c>
      <c r="PU60" s="17">
        <v>0</v>
      </c>
      <c r="PV60" s="16">
        <v>0.2</v>
      </c>
      <c r="PW60" s="16">
        <v>0.266666666666667</v>
      </c>
      <c r="PX60" s="16">
        <v>0</v>
      </c>
      <c r="PY60" s="16">
        <v>0.266666666666667</v>
      </c>
      <c r="PZ60" s="19">
        <v>0</v>
      </c>
      <c r="QA60" s="16">
        <v>3.3333333333333298E-2</v>
      </c>
      <c r="QB60" s="16">
        <v>0.2</v>
      </c>
      <c r="QC60" s="19">
        <v>3.3333333333333298E-2</v>
      </c>
      <c r="QD60" s="17">
        <v>0</v>
      </c>
      <c r="QE60" s="19">
        <v>3.3333333333333298E-2</v>
      </c>
      <c r="QF60" s="16">
        <v>0</v>
      </c>
      <c r="QG60" s="16">
        <v>3.3333333333333298E-2</v>
      </c>
      <c r="QH60" s="16">
        <v>0.133333333333333</v>
      </c>
      <c r="QI60" s="19">
        <v>0.36666666666666697</v>
      </c>
      <c r="QJ60" s="16">
        <v>0.133333333333333</v>
      </c>
      <c r="QK60" s="16">
        <v>0.3</v>
      </c>
      <c r="QL60" s="19">
        <v>0</v>
      </c>
      <c r="QM60" s="17">
        <v>0</v>
      </c>
      <c r="QN60" s="16">
        <v>6.6666666666666693E-2</v>
      </c>
      <c r="QO60" s="16">
        <v>0.3</v>
      </c>
      <c r="QP60" s="16">
        <v>0.2</v>
      </c>
      <c r="QQ60" s="16">
        <v>6.6666666666666693E-2</v>
      </c>
      <c r="QR60" s="19">
        <v>6.6666666666666693E-2</v>
      </c>
      <c r="QS60" s="16">
        <v>0.3</v>
      </c>
      <c r="QT60" s="16">
        <v>0</v>
      </c>
      <c r="QU60" s="19">
        <v>0</v>
      </c>
      <c r="QV60" s="17">
        <v>0</v>
      </c>
      <c r="QW60" s="49">
        <v>1.5</v>
      </c>
      <c r="QX60" s="19">
        <v>4.5</v>
      </c>
      <c r="QY60" s="19">
        <v>0.25</v>
      </c>
      <c r="QZ60" s="17">
        <v>6</v>
      </c>
      <c r="RA60" s="49">
        <v>2</v>
      </c>
      <c r="RB60" s="19">
        <v>2.75</v>
      </c>
      <c r="RC60" s="19">
        <v>0.25</v>
      </c>
      <c r="RD60" s="17">
        <v>4.25</v>
      </c>
      <c r="RE60" s="49">
        <v>5948.8</v>
      </c>
      <c r="RF60" s="19">
        <v>275.39999999999998</v>
      </c>
      <c r="RG60" s="19">
        <v>397</v>
      </c>
      <c r="RH60" s="17">
        <v>772.4</v>
      </c>
      <c r="RI60" s="357"/>
      <c r="RJ60" s="354"/>
      <c r="RK60" s="354"/>
      <c r="RL60" s="355"/>
      <c r="RM60" s="363">
        <v>33.6</v>
      </c>
    </row>
    <row r="61" spans="1:481" x14ac:dyDescent="0.25">
      <c r="A61" s="91">
        <v>44805</v>
      </c>
      <c r="B61" s="49">
        <v>1</v>
      </c>
      <c r="C61" s="17">
        <v>0</v>
      </c>
      <c r="D61" s="49">
        <v>0.37</v>
      </c>
      <c r="E61" s="19">
        <v>0.28000000000000003</v>
      </c>
      <c r="F61" s="19">
        <v>0.116666666666667</v>
      </c>
      <c r="G61" s="17">
        <v>0.233333333333333</v>
      </c>
      <c r="H61" s="19">
        <v>0.8</v>
      </c>
      <c r="I61" s="19">
        <v>0</v>
      </c>
      <c r="J61" s="19">
        <v>0</v>
      </c>
      <c r="K61" s="19">
        <v>0.2</v>
      </c>
      <c r="L61" s="19">
        <v>0.8</v>
      </c>
      <c r="M61" s="19">
        <v>0</v>
      </c>
      <c r="N61" s="19">
        <v>0</v>
      </c>
      <c r="O61" s="19">
        <v>0.2</v>
      </c>
      <c r="P61" s="19">
        <v>0.75</v>
      </c>
      <c r="Q61" s="19">
        <v>0</v>
      </c>
      <c r="R61" s="19">
        <v>0</v>
      </c>
      <c r="S61" s="19">
        <v>0.25</v>
      </c>
      <c r="T61" s="19">
        <v>0.75</v>
      </c>
      <c r="U61" s="19">
        <v>0</v>
      </c>
      <c r="V61" s="19">
        <v>0</v>
      </c>
      <c r="W61" s="19">
        <v>0.25</v>
      </c>
      <c r="X61" s="49">
        <v>-0.2</v>
      </c>
      <c r="Y61" s="19">
        <v>0.2</v>
      </c>
      <c r="Z61" s="19">
        <v>-0.2</v>
      </c>
      <c r="AA61" s="19">
        <v>-0.6</v>
      </c>
      <c r="AB61" s="49">
        <v>0.625</v>
      </c>
      <c r="AC61" s="19">
        <v>0</v>
      </c>
      <c r="AD61" s="19">
        <v>0.125</v>
      </c>
      <c r="AE61" s="19">
        <v>0</v>
      </c>
      <c r="AF61" s="19">
        <v>0.125</v>
      </c>
      <c r="AG61" s="19">
        <v>0</v>
      </c>
      <c r="AH61" s="19">
        <v>0</v>
      </c>
      <c r="AI61" s="19">
        <v>0</v>
      </c>
      <c r="AJ61" s="19">
        <v>0.125</v>
      </c>
      <c r="AK61" s="19">
        <v>0</v>
      </c>
      <c r="AL61" s="19">
        <v>0</v>
      </c>
      <c r="AM61" s="19">
        <v>1</v>
      </c>
      <c r="AN61" s="19">
        <v>0</v>
      </c>
      <c r="AO61" s="19">
        <v>0.2</v>
      </c>
      <c r="AP61" s="19">
        <v>0</v>
      </c>
      <c r="AQ61" s="19">
        <v>0.2</v>
      </c>
      <c r="AR61" s="19">
        <v>0</v>
      </c>
      <c r="AS61" s="19">
        <v>0</v>
      </c>
      <c r="AT61" s="19">
        <v>0</v>
      </c>
      <c r="AU61" s="19">
        <v>0.2</v>
      </c>
      <c r="AV61" s="19">
        <v>0</v>
      </c>
      <c r="AW61" s="17">
        <v>0</v>
      </c>
      <c r="AX61" s="49">
        <v>0.133333333333333</v>
      </c>
      <c r="AY61" s="19">
        <v>0.2</v>
      </c>
      <c r="AZ61" s="19">
        <v>0.2</v>
      </c>
      <c r="BA61" s="19">
        <v>0.133333333333333</v>
      </c>
      <c r="BB61" s="19">
        <v>6.6666666666666693E-2</v>
      </c>
      <c r="BC61" s="19">
        <v>0</v>
      </c>
      <c r="BD61" s="19">
        <v>0</v>
      </c>
      <c r="BE61" s="19">
        <v>0</v>
      </c>
      <c r="BF61" s="19">
        <v>0</v>
      </c>
      <c r="BG61" s="19">
        <v>0</v>
      </c>
      <c r="BH61" s="19">
        <v>0.266666666666667</v>
      </c>
      <c r="BI61" s="19">
        <v>0</v>
      </c>
      <c r="BJ61" s="19">
        <v>0.4</v>
      </c>
      <c r="BK61" s="19">
        <v>0.6</v>
      </c>
      <c r="BL61" s="19">
        <v>0.6</v>
      </c>
      <c r="BM61" s="19">
        <v>0.4</v>
      </c>
      <c r="BN61" s="19">
        <v>0.2</v>
      </c>
      <c r="BO61" s="19">
        <v>0</v>
      </c>
      <c r="BP61" s="19">
        <v>0</v>
      </c>
      <c r="BQ61" s="19">
        <v>0</v>
      </c>
      <c r="BR61" s="19">
        <v>0</v>
      </c>
      <c r="BS61" s="19">
        <v>0</v>
      </c>
      <c r="BT61" s="19">
        <v>0.8</v>
      </c>
      <c r="BU61" s="17">
        <v>0</v>
      </c>
      <c r="BV61" s="90">
        <v>1</v>
      </c>
      <c r="BW61" s="17">
        <v>0</v>
      </c>
      <c r="BX61" s="16">
        <v>0.42</v>
      </c>
      <c r="BY61" s="16">
        <v>0.24666666666666701</v>
      </c>
      <c r="BZ61" s="16">
        <v>0.1</v>
      </c>
      <c r="CA61" s="17">
        <v>0.233333333333333</v>
      </c>
      <c r="CB61" s="19">
        <v>0.8</v>
      </c>
      <c r="CC61" s="19">
        <v>0</v>
      </c>
      <c r="CD61" s="19">
        <v>0</v>
      </c>
      <c r="CE61" s="19">
        <v>0.2</v>
      </c>
      <c r="CF61" s="19">
        <v>0.75</v>
      </c>
      <c r="CG61" s="19">
        <v>0</v>
      </c>
      <c r="CH61" s="19">
        <v>0</v>
      </c>
      <c r="CI61" s="19">
        <v>0.25</v>
      </c>
      <c r="CJ61" s="19">
        <v>0.66700000000000004</v>
      </c>
      <c r="CK61" s="19">
        <v>0</v>
      </c>
      <c r="CL61" s="19">
        <v>0</v>
      </c>
      <c r="CM61" s="19">
        <v>0.33300000000000002</v>
      </c>
      <c r="CN61" s="19">
        <v>0.75</v>
      </c>
      <c r="CO61" s="19">
        <v>0</v>
      </c>
      <c r="CP61" s="19">
        <v>0</v>
      </c>
      <c r="CQ61" s="17">
        <v>0.25</v>
      </c>
      <c r="CR61" s="16">
        <v>0.6</v>
      </c>
      <c r="CS61" s="16">
        <v>-0.4</v>
      </c>
      <c r="CT61" s="16">
        <v>0</v>
      </c>
      <c r="CU61" s="17">
        <v>0</v>
      </c>
      <c r="CV61" s="49">
        <v>0.5</v>
      </c>
      <c r="CW61" s="19">
        <v>0</v>
      </c>
      <c r="CX61" s="19">
        <v>0.1</v>
      </c>
      <c r="CY61" s="19">
        <v>0</v>
      </c>
      <c r="CZ61" s="19">
        <v>0.2</v>
      </c>
      <c r="DA61" s="19">
        <v>0</v>
      </c>
      <c r="DB61" s="19">
        <v>0</v>
      </c>
      <c r="DC61" s="19">
        <v>0</v>
      </c>
      <c r="DD61" s="19">
        <v>0.1</v>
      </c>
      <c r="DE61" s="19">
        <v>0.1</v>
      </c>
      <c r="DF61" s="19">
        <v>0</v>
      </c>
      <c r="DG61" s="19">
        <v>1</v>
      </c>
      <c r="DH61" s="19">
        <v>0</v>
      </c>
      <c r="DI61" s="19">
        <v>0.2</v>
      </c>
      <c r="DJ61" s="19">
        <v>0</v>
      </c>
      <c r="DK61" s="19">
        <v>0.4</v>
      </c>
      <c r="DL61" s="19">
        <v>0</v>
      </c>
      <c r="DM61" s="19">
        <v>0</v>
      </c>
      <c r="DN61" s="19">
        <v>0</v>
      </c>
      <c r="DO61" s="19">
        <v>0.2</v>
      </c>
      <c r="DP61" s="19">
        <v>0.2</v>
      </c>
      <c r="DQ61" s="17">
        <v>0</v>
      </c>
      <c r="DR61" s="49">
        <v>7.69230769230769E-2</v>
      </c>
      <c r="DS61" s="19">
        <v>0.230769230769231</v>
      </c>
      <c r="DT61" s="19">
        <v>0.15384615384615399</v>
      </c>
      <c r="DU61" s="19">
        <v>0.15384615384615399</v>
      </c>
      <c r="DV61" s="19">
        <v>7.69230769230769E-2</v>
      </c>
      <c r="DW61" s="19">
        <v>0</v>
      </c>
      <c r="DX61" s="19">
        <v>0</v>
      </c>
      <c r="DY61" s="19">
        <v>0</v>
      </c>
      <c r="DZ61" s="19">
        <v>0</v>
      </c>
      <c r="EA61" s="19">
        <v>0</v>
      </c>
      <c r="EB61" s="19">
        <v>0.30769230769230799</v>
      </c>
      <c r="EC61" s="19">
        <v>0</v>
      </c>
      <c r="ED61" s="19">
        <v>0.2</v>
      </c>
      <c r="EE61" s="19">
        <v>0.6</v>
      </c>
      <c r="EF61" s="19">
        <v>0.4</v>
      </c>
      <c r="EG61" s="19">
        <v>0.4</v>
      </c>
      <c r="EH61" s="19">
        <v>0.2</v>
      </c>
      <c r="EI61" s="19">
        <v>0</v>
      </c>
      <c r="EJ61" s="19">
        <v>0</v>
      </c>
      <c r="EK61" s="19">
        <v>0</v>
      </c>
      <c r="EL61" s="19">
        <v>0</v>
      </c>
      <c r="EM61" s="19">
        <v>0</v>
      </c>
      <c r="EN61" s="19">
        <v>0.8</v>
      </c>
      <c r="EO61" s="17">
        <v>0</v>
      </c>
      <c r="EP61" s="49">
        <v>0</v>
      </c>
      <c r="EQ61" s="19">
        <v>0.4</v>
      </c>
      <c r="ER61" s="19">
        <v>0</v>
      </c>
      <c r="ES61" s="19">
        <v>0.2</v>
      </c>
      <c r="ET61" s="19">
        <v>0</v>
      </c>
      <c r="EU61" s="19">
        <v>6.6666666666666693E-2</v>
      </c>
      <c r="EV61" s="19">
        <v>3.3333333333333298E-2</v>
      </c>
      <c r="EW61" s="19">
        <v>0</v>
      </c>
      <c r="EX61" s="19">
        <v>0</v>
      </c>
      <c r="EY61" s="19">
        <v>6.6666666666666693E-2</v>
      </c>
      <c r="EZ61" s="19">
        <v>6.6666666666666693E-2</v>
      </c>
      <c r="FA61" s="19">
        <v>6.6666666666666693E-2</v>
      </c>
      <c r="FB61" s="19">
        <v>0.1</v>
      </c>
      <c r="FC61" s="19">
        <v>0</v>
      </c>
      <c r="FD61" s="19">
        <v>0.4</v>
      </c>
      <c r="FE61" s="19">
        <v>0</v>
      </c>
      <c r="FF61" s="19">
        <v>0.2</v>
      </c>
      <c r="FG61" s="19">
        <v>0</v>
      </c>
      <c r="FH61" s="19">
        <v>6.6666666666666693E-2</v>
      </c>
      <c r="FI61" s="19">
        <v>0.1</v>
      </c>
      <c r="FJ61" s="19">
        <v>0</v>
      </c>
      <c r="FK61" s="19">
        <v>0</v>
      </c>
      <c r="FL61" s="19">
        <v>6.6666666666666693E-2</v>
      </c>
      <c r="FM61" s="19">
        <v>0</v>
      </c>
      <c r="FN61" s="19">
        <v>6.6666666666666693E-2</v>
      </c>
      <c r="FO61" s="17">
        <v>0.1</v>
      </c>
      <c r="FP61" s="49">
        <v>0.21666666666666701</v>
      </c>
      <c r="FQ61" s="19">
        <v>0.31666666666666698</v>
      </c>
      <c r="FR61" s="19">
        <v>0.2</v>
      </c>
      <c r="FS61" s="19">
        <v>0.155555555555556</v>
      </c>
      <c r="FT61" s="19">
        <v>4.4444444444444398E-2</v>
      </c>
      <c r="FU61" s="19">
        <v>6.6666666666666693E-2</v>
      </c>
      <c r="FV61" s="19">
        <v>0.21666666666666701</v>
      </c>
      <c r="FW61" s="19">
        <v>0.31666666666666698</v>
      </c>
      <c r="FX61" s="19">
        <v>0.233333333333333</v>
      </c>
      <c r="FY61" s="19">
        <v>0.133333333333333</v>
      </c>
      <c r="FZ61" s="19">
        <v>3.3333333333333298E-2</v>
      </c>
      <c r="GA61" s="17">
        <v>6.6666666666666693E-2</v>
      </c>
      <c r="GB61" s="49">
        <v>5.3333333333333302E-2</v>
      </c>
      <c r="GC61" s="19">
        <v>0</v>
      </c>
      <c r="GD61" s="19">
        <v>6.6666666666666693E-2</v>
      </c>
      <c r="GE61" s="19">
        <v>0.21333333333333299</v>
      </c>
      <c r="GF61" s="19">
        <v>9.3333333333333393E-2</v>
      </c>
      <c r="GG61" s="19">
        <v>0</v>
      </c>
      <c r="GH61" s="19">
        <v>0</v>
      </c>
      <c r="GI61" s="19">
        <v>0.12</v>
      </c>
      <c r="GJ61" s="19">
        <v>0</v>
      </c>
      <c r="GK61" s="19">
        <v>0.24</v>
      </c>
      <c r="GL61" s="19">
        <v>6.6666666666666693E-2</v>
      </c>
      <c r="GM61" s="19">
        <v>0</v>
      </c>
      <c r="GN61" s="19">
        <v>0</v>
      </c>
      <c r="GO61" s="19">
        <v>6.6666666666666693E-2</v>
      </c>
      <c r="GP61" s="19">
        <v>0.08</v>
      </c>
      <c r="GQ61" s="17">
        <v>0</v>
      </c>
      <c r="GR61" s="19">
        <v>1</v>
      </c>
      <c r="GS61" s="17">
        <v>0</v>
      </c>
      <c r="GT61" s="19">
        <v>0</v>
      </c>
      <c r="GU61" s="19">
        <v>0</v>
      </c>
      <c r="GV61" s="19">
        <v>0</v>
      </c>
      <c r="GW61" s="19">
        <v>0</v>
      </c>
      <c r="GX61" s="19">
        <v>0</v>
      </c>
      <c r="GY61" s="19">
        <v>0</v>
      </c>
      <c r="GZ61" s="19">
        <v>0</v>
      </c>
      <c r="HA61" s="17">
        <v>0</v>
      </c>
      <c r="HB61" s="49">
        <v>0</v>
      </c>
      <c r="HC61" s="19">
        <v>1.3333333333333299E-2</v>
      </c>
      <c r="HD61" s="19">
        <v>9.3333333333333296E-2</v>
      </c>
      <c r="HE61" s="19">
        <v>0.08</v>
      </c>
      <c r="HF61" s="19">
        <v>0</v>
      </c>
      <c r="HG61" s="19">
        <v>0</v>
      </c>
      <c r="HH61" s="19">
        <v>5.3333333333333302E-2</v>
      </c>
      <c r="HI61" s="19">
        <v>0.22666666666666699</v>
      </c>
      <c r="HJ61" s="19">
        <v>0.12</v>
      </c>
      <c r="HK61" s="19">
        <v>1.3333333333333299E-2</v>
      </c>
      <c r="HL61" s="19">
        <v>0.04</v>
      </c>
      <c r="HM61" s="19">
        <v>0.04</v>
      </c>
      <c r="HN61" s="19">
        <v>0.21333333333333299</v>
      </c>
      <c r="HO61" s="19">
        <v>0</v>
      </c>
      <c r="HP61" s="19">
        <v>0.10666666666666701</v>
      </c>
      <c r="HQ61" s="17">
        <v>0</v>
      </c>
      <c r="HR61" s="19">
        <v>0.2</v>
      </c>
      <c r="HS61" s="19">
        <v>0.2</v>
      </c>
      <c r="HT61" s="19">
        <v>0.2</v>
      </c>
      <c r="HU61" s="19">
        <v>0</v>
      </c>
      <c r="HV61" s="19">
        <v>0.6</v>
      </c>
      <c r="HW61" s="19">
        <v>0.2</v>
      </c>
      <c r="HX61" s="17">
        <v>0.4</v>
      </c>
      <c r="HY61" s="19">
        <v>0.14047619047619</v>
      </c>
      <c r="HZ61" s="19">
        <v>7.6190476190476197E-2</v>
      </c>
      <c r="IA61" s="19">
        <v>5.7142857142857099E-2</v>
      </c>
      <c r="IB61" s="19">
        <v>0.106652661064426</v>
      </c>
      <c r="IC61" s="19">
        <v>0.185714285714286</v>
      </c>
      <c r="ID61" s="19">
        <v>4.2577030812324897E-2</v>
      </c>
      <c r="IE61" s="19">
        <v>6.6666666666666693E-2</v>
      </c>
      <c r="IF61" s="19">
        <v>3.9011968423733098E-2</v>
      </c>
      <c r="IG61" s="19">
        <v>4.24751718869366E-2</v>
      </c>
      <c r="IH61" s="19">
        <v>3.5650623885917998E-2</v>
      </c>
      <c r="II61" s="19">
        <v>5.5462184873949598E-2</v>
      </c>
      <c r="IJ61" s="19">
        <v>3.9113827349121499E-2</v>
      </c>
      <c r="IK61" s="19">
        <v>3.5650623885917998E-2</v>
      </c>
      <c r="IL61" s="19">
        <v>6.7691622103386806E-2</v>
      </c>
      <c r="IM61" s="19">
        <v>9.5238095238095195E-3</v>
      </c>
      <c r="IN61" s="17">
        <v>0</v>
      </c>
      <c r="IO61" s="19">
        <v>-0.2</v>
      </c>
      <c r="IP61" s="19">
        <v>0</v>
      </c>
      <c r="IQ61" s="19">
        <v>0</v>
      </c>
      <c r="IR61" s="19">
        <v>-0.2</v>
      </c>
      <c r="IS61" s="19">
        <v>-0.2</v>
      </c>
      <c r="IT61" s="19">
        <v>-0.4</v>
      </c>
      <c r="IU61" s="17">
        <v>-0.2</v>
      </c>
      <c r="IV61" s="16">
        <v>0</v>
      </c>
      <c r="IW61" s="16">
        <v>-0.2</v>
      </c>
      <c r="IX61" s="16">
        <v>-0.2</v>
      </c>
      <c r="IY61" s="16">
        <v>-0.4</v>
      </c>
      <c r="IZ61" s="16">
        <v>-0.4</v>
      </c>
      <c r="JA61" s="16">
        <v>0</v>
      </c>
      <c r="JB61" s="16">
        <v>0</v>
      </c>
      <c r="JC61" s="19">
        <v>-0.4</v>
      </c>
      <c r="JD61" s="16">
        <v>-0.6</v>
      </c>
      <c r="JE61" s="16">
        <v>0.2</v>
      </c>
      <c r="JF61" s="19">
        <v>0</v>
      </c>
      <c r="JG61" s="17">
        <v>0</v>
      </c>
      <c r="JH61" s="16">
        <v>6.8398268398268403E-2</v>
      </c>
      <c r="JI61" s="16">
        <v>6.7724867724867702E-2</v>
      </c>
      <c r="JJ61" s="16">
        <v>8.7830687830687801E-2</v>
      </c>
      <c r="JK61" s="16">
        <v>0.115752765752766</v>
      </c>
      <c r="JL61" s="16">
        <v>0.115752765752766</v>
      </c>
      <c r="JM61" s="16">
        <v>6.19047619047619E-2</v>
      </c>
      <c r="JN61" s="16">
        <v>0.117099567099567</v>
      </c>
      <c r="JO61" s="19">
        <v>0.13006253006252999</v>
      </c>
      <c r="JP61" s="16">
        <v>0.12727272727272701</v>
      </c>
      <c r="JQ61" s="16">
        <v>9.8677248677248697E-2</v>
      </c>
      <c r="JR61" s="19">
        <v>9.5238095238095195E-3</v>
      </c>
      <c r="JS61" s="17">
        <v>0</v>
      </c>
      <c r="JT61" s="19">
        <v>0</v>
      </c>
      <c r="JU61" s="16">
        <v>0.4</v>
      </c>
      <c r="JV61" s="16">
        <v>0.2</v>
      </c>
      <c r="JW61" s="16">
        <v>0.2</v>
      </c>
      <c r="JX61" s="16">
        <v>0.6</v>
      </c>
      <c r="JY61" s="16">
        <v>0.2</v>
      </c>
      <c r="JZ61" s="16">
        <v>0</v>
      </c>
      <c r="KA61" s="19">
        <v>0</v>
      </c>
      <c r="KB61" s="16">
        <v>0.4</v>
      </c>
      <c r="KC61" s="16">
        <v>0.4</v>
      </c>
      <c r="KD61" s="19">
        <v>0</v>
      </c>
      <c r="KE61" s="17">
        <v>0</v>
      </c>
      <c r="KF61" s="19">
        <v>-0.4</v>
      </c>
      <c r="KG61" s="19">
        <v>0</v>
      </c>
      <c r="KH61" s="19">
        <v>0.6</v>
      </c>
      <c r="KI61" s="19">
        <v>0.4</v>
      </c>
      <c r="KJ61" s="19">
        <v>0.6</v>
      </c>
      <c r="KK61" s="19">
        <v>0.4</v>
      </c>
      <c r="KL61" s="19">
        <v>0</v>
      </c>
      <c r="KM61" s="19">
        <v>-0.4</v>
      </c>
      <c r="KN61" s="49">
        <v>-0.4</v>
      </c>
      <c r="KO61" s="19">
        <v>-0.2</v>
      </c>
      <c r="KP61" s="19">
        <v>-0.6</v>
      </c>
      <c r="KQ61" s="19">
        <v>-0.6</v>
      </c>
      <c r="KR61" s="19">
        <v>-0.6</v>
      </c>
      <c r="KS61" s="19">
        <v>-0.6</v>
      </c>
      <c r="KT61" s="17">
        <v>-0.4</v>
      </c>
      <c r="KU61" s="353"/>
      <c r="KV61" s="353"/>
      <c r="KW61" s="353"/>
      <c r="KX61" s="353"/>
      <c r="KY61" s="354"/>
      <c r="KZ61" s="353"/>
      <c r="LA61" s="353"/>
      <c r="LB61" s="353"/>
      <c r="LC61" s="353"/>
      <c r="LD61" s="355"/>
      <c r="LE61" s="16">
        <v>0</v>
      </c>
      <c r="LF61" s="16">
        <v>0.6</v>
      </c>
      <c r="LG61" s="16">
        <v>0.4</v>
      </c>
      <c r="LH61" s="16">
        <v>0</v>
      </c>
      <c r="LI61" s="16">
        <v>0</v>
      </c>
      <c r="LJ61" s="17">
        <v>0</v>
      </c>
      <c r="LK61" s="16">
        <v>0.4</v>
      </c>
      <c r="LL61" s="16">
        <v>0.2</v>
      </c>
      <c r="LM61" s="16">
        <v>0.4</v>
      </c>
      <c r="LN61" s="16">
        <v>0</v>
      </c>
      <c r="LO61" s="19">
        <v>0</v>
      </c>
      <c r="LP61" s="17">
        <v>0</v>
      </c>
      <c r="LQ61" s="16">
        <v>0.4</v>
      </c>
      <c r="LR61" s="16">
        <v>0.6</v>
      </c>
      <c r="LS61" s="16">
        <v>0.6</v>
      </c>
      <c r="LT61" s="16">
        <v>0</v>
      </c>
      <c r="LU61" s="19">
        <v>0</v>
      </c>
      <c r="LV61" s="16">
        <v>0.4</v>
      </c>
      <c r="LW61" s="16">
        <v>0</v>
      </c>
      <c r="LX61" s="19">
        <v>0</v>
      </c>
      <c r="LY61" s="19">
        <v>0</v>
      </c>
      <c r="LZ61" s="17">
        <v>0</v>
      </c>
      <c r="MA61" s="16">
        <v>0</v>
      </c>
      <c r="MB61" s="16">
        <v>0</v>
      </c>
      <c r="MC61" s="16">
        <v>0</v>
      </c>
      <c r="MD61" s="16">
        <v>0</v>
      </c>
      <c r="ME61" s="19">
        <v>0</v>
      </c>
      <c r="MF61" s="16">
        <v>0</v>
      </c>
      <c r="MG61" s="16">
        <v>0</v>
      </c>
      <c r="MH61" s="19">
        <v>0</v>
      </c>
      <c r="MI61" s="17">
        <v>0</v>
      </c>
      <c r="MJ61" s="16">
        <v>0.2</v>
      </c>
      <c r="MK61" s="16">
        <v>0.6</v>
      </c>
      <c r="ML61" s="16">
        <v>0.2</v>
      </c>
      <c r="MM61" s="16">
        <v>0</v>
      </c>
      <c r="MN61" s="16">
        <v>0</v>
      </c>
      <c r="MO61" s="17">
        <v>0</v>
      </c>
      <c r="MP61" s="16">
        <v>0.4</v>
      </c>
      <c r="MQ61" s="16">
        <v>0.4</v>
      </c>
      <c r="MR61" s="16">
        <v>0.2</v>
      </c>
      <c r="MS61" s="16">
        <v>0</v>
      </c>
      <c r="MT61" s="19">
        <v>0</v>
      </c>
      <c r="MU61" s="17">
        <v>0</v>
      </c>
      <c r="MV61" s="16">
        <v>0.4</v>
      </c>
      <c r="MW61" s="16">
        <v>0.8</v>
      </c>
      <c r="MX61" s="16">
        <v>0.4</v>
      </c>
      <c r="MY61" s="16">
        <v>0</v>
      </c>
      <c r="MZ61" s="19">
        <v>0</v>
      </c>
      <c r="NA61" s="16">
        <v>0.4</v>
      </c>
      <c r="NB61" s="16">
        <v>0</v>
      </c>
      <c r="NC61" s="19">
        <v>0</v>
      </c>
      <c r="ND61" s="17">
        <v>0</v>
      </c>
      <c r="NE61" s="19">
        <v>0</v>
      </c>
      <c r="NF61" s="16">
        <v>0</v>
      </c>
      <c r="NG61" s="16">
        <v>0</v>
      </c>
      <c r="NH61" s="16">
        <v>0</v>
      </c>
      <c r="NI61" s="19">
        <v>0</v>
      </c>
      <c r="NJ61" s="16">
        <v>0</v>
      </c>
      <c r="NK61" s="16">
        <v>0</v>
      </c>
      <c r="NL61" s="19">
        <v>0</v>
      </c>
      <c r="NM61" s="17">
        <v>0</v>
      </c>
      <c r="NN61" s="16">
        <v>0</v>
      </c>
      <c r="NO61" s="16">
        <v>0.75</v>
      </c>
      <c r="NP61" s="16">
        <v>0.25</v>
      </c>
      <c r="NQ61" s="16">
        <v>0</v>
      </c>
      <c r="NR61" s="16">
        <v>0</v>
      </c>
      <c r="NS61" s="17">
        <v>0.2</v>
      </c>
      <c r="NT61" s="16">
        <v>0.25</v>
      </c>
      <c r="NU61" s="16">
        <v>0.5</v>
      </c>
      <c r="NV61" s="16">
        <v>0.25</v>
      </c>
      <c r="NW61" s="16">
        <v>0</v>
      </c>
      <c r="NX61" s="19">
        <v>0</v>
      </c>
      <c r="NY61" s="17">
        <v>0.2</v>
      </c>
      <c r="NZ61" s="16">
        <v>0</v>
      </c>
      <c r="OA61" s="16">
        <v>0.4</v>
      </c>
      <c r="OB61" s="16">
        <v>0</v>
      </c>
      <c r="OC61" s="16">
        <v>0</v>
      </c>
      <c r="OD61" s="19">
        <v>0</v>
      </c>
      <c r="OE61" s="16">
        <v>0.4</v>
      </c>
      <c r="OF61" s="16">
        <v>0</v>
      </c>
      <c r="OG61" s="19">
        <v>0</v>
      </c>
      <c r="OH61" s="17">
        <v>0</v>
      </c>
      <c r="OI61" s="19">
        <v>0</v>
      </c>
      <c r="OJ61" s="16">
        <v>0</v>
      </c>
      <c r="OK61" s="16">
        <v>0</v>
      </c>
      <c r="OL61" s="16">
        <v>0</v>
      </c>
      <c r="OM61" s="19">
        <v>0</v>
      </c>
      <c r="ON61" s="16">
        <v>0</v>
      </c>
      <c r="OO61" s="16">
        <v>0</v>
      </c>
      <c r="OP61" s="19">
        <v>0</v>
      </c>
      <c r="OQ61" s="17">
        <v>0</v>
      </c>
      <c r="OR61" s="16">
        <v>0</v>
      </c>
      <c r="OS61" s="16">
        <v>0.4</v>
      </c>
      <c r="OT61" s="16">
        <v>0.6</v>
      </c>
      <c r="OU61" s="16">
        <v>0</v>
      </c>
      <c r="OV61" s="19">
        <v>0</v>
      </c>
      <c r="OW61" s="17">
        <v>0</v>
      </c>
      <c r="OX61" s="16">
        <v>0.2</v>
      </c>
      <c r="OY61" s="16">
        <v>0.4</v>
      </c>
      <c r="OZ61" s="16">
        <v>0.4</v>
      </c>
      <c r="PA61" s="16">
        <v>0</v>
      </c>
      <c r="PB61" s="19">
        <v>0</v>
      </c>
      <c r="PC61" s="17">
        <v>0</v>
      </c>
      <c r="PD61" s="16">
        <v>0</v>
      </c>
      <c r="PE61" s="16">
        <v>0.4</v>
      </c>
      <c r="PF61" s="16">
        <v>0.2</v>
      </c>
      <c r="PG61" s="16">
        <v>0</v>
      </c>
      <c r="PH61" s="19">
        <v>0.2</v>
      </c>
      <c r="PI61" s="16">
        <v>0.2</v>
      </c>
      <c r="PJ61" s="16">
        <v>0</v>
      </c>
      <c r="PK61" s="19">
        <v>0</v>
      </c>
      <c r="PL61" s="17">
        <v>0</v>
      </c>
      <c r="PM61" s="19">
        <v>0</v>
      </c>
      <c r="PN61" s="16">
        <v>0</v>
      </c>
      <c r="PO61" s="16">
        <v>0</v>
      </c>
      <c r="PP61" s="16">
        <v>0</v>
      </c>
      <c r="PQ61" s="19">
        <v>0</v>
      </c>
      <c r="PR61" s="16">
        <v>0</v>
      </c>
      <c r="PS61" s="16">
        <v>0</v>
      </c>
      <c r="PT61" s="19">
        <v>0</v>
      </c>
      <c r="PU61" s="17">
        <v>0</v>
      </c>
      <c r="PV61" s="16">
        <v>0.46666666666666701</v>
      </c>
      <c r="PW61" s="16">
        <v>3.3333333333333298E-2</v>
      </c>
      <c r="PX61" s="16">
        <v>0</v>
      </c>
      <c r="PY61" s="16">
        <v>0.2</v>
      </c>
      <c r="PZ61" s="19">
        <v>3.3333333333333298E-2</v>
      </c>
      <c r="QA61" s="16">
        <v>0</v>
      </c>
      <c r="QB61" s="16">
        <v>0.2</v>
      </c>
      <c r="QC61" s="19">
        <v>6.6666666666666693E-2</v>
      </c>
      <c r="QD61" s="17">
        <v>0</v>
      </c>
      <c r="QE61" s="19">
        <v>0.1</v>
      </c>
      <c r="QF61" s="16">
        <v>0.133333333333333</v>
      </c>
      <c r="QG61" s="16">
        <v>6.6666666666666693E-2</v>
      </c>
      <c r="QH61" s="16">
        <v>0.16666666666666699</v>
      </c>
      <c r="QI61" s="19">
        <v>0.33333333333333298</v>
      </c>
      <c r="QJ61" s="16">
        <v>0.1</v>
      </c>
      <c r="QK61" s="16">
        <v>0.1</v>
      </c>
      <c r="QL61" s="19">
        <v>0</v>
      </c>
      <c r="QM61" s="17">
        <v>0</v>
      </c>
      <c r="QN61" s="16">
        <v>0.2</v>
      </c>
      <c r="QO61" s="16">
        <v>0.16666666666666699</v>
      </c>
      <c r="QP61" s="16">
        <v>0.3</v>
      </c>
      <c r="QQ61" s="16">
        <v>0</v>
      </c>
      <c r="QR61" s="19">
        <v>3.3333333333333298E-2</v>
      </c>
      <c r="QS61" s="16">
        <v>0.3</v>
      </c>
      <c r="QT61" s="16">
        <v>0</v>
      </c>
      <c r="QU61" s="19">
        <v>0</v>
      </c>
      <c r="QV61" s="17">
        <v>0</v>
      </c>
      <c r="QW61" s="49">
        <v>5.6</v>
      </c>
      <c r="QX61" s="19">
        <v>3.8</v>
      </c>
      <c r="QY61" s="19">
        <v>0</v>
      </c>
      <c r="QZ61" s="17">
        <v>7.4</v>
      </c>
      <c r="RA61" s="49">
        <v>6.1</v>
      </c>
      <c r="RB61" s="19">
        <v>2.2000000000000002</v>
      </c>
      <c r="RC61" s="19">
        <v>0</v>
      </c>
      <c r="RD61" s="17">
        <v>6.8</v>
      </c>
      <c r="RE61" s="49">
        <v>5576.2</v>
      </c>
      <c r="RF61" s="19">
        <v>414.6</v>
      </c>
      <c r="RG61" s="19">
        <v>377.2</v>
      </c>
      <c r="RH61" s="17">
        <v>893.4</v>
      </c>
      <c r="RI61" s="357"/>
      <c r="RJ61" s="354"/>
      <c r="RK61" s="354"/>
      <c r="RL61" s="355"/>
      <c r="RM61" s="363">
        <v>38.409999999999997</v>
      </c>
    </row>
    <row r="62" spans="1:481" x14ac:dyDescent="0.25">
      <c r="A62" s="91">
        <v>44896</v>
      </c>
      <c r="B62" s="49">
        <v>1</v>
      </c>
      <c r="C62" s="17">
        <v>0</v>
      </c>
      <c r="D62" s="49">
        <v>0.4</v>
      </c>
      <c r="E62" s="19">
        <v>0.22</v>
      </c>
      <c r="F62" s="19">
        <v>0.16</v>
      </c>
      <c r="G62" s="17">
        <v>0.22</v>
      </c>
      <c r="H62" s="19">
        <v>0.8</v>
      </c>
      <c r="I62" s="19">
        <v>0</v>
      </c>
      <c r="J62" s="19">
        <v>0</v>
      </c>
      <c r="K62" s="19">
        <v>0.2</v>
      </c>
      <c r="L62" s="19">
        <v>0.75</v>
      </c>
      <c r="M62" s="19">
        <v>0</v>
      </c>
      <c r="N62" s="19">
        <v>0</v>
      </c>
      <c r="O62" s="19">
        <v>0.25</v>
      </c>
      <c r="P62" s="19">
        <v>0.75</v>
      </c>
      <c r="Q62" s="19">
        <v>0</v>
      </c>
      <c r="R62" s="19">
        <v>0</v>
      </c>
      <c r="S62" s="19">
        <v>0.25</v>
      </c>
      <c r="T62" s="19">
        <v>0.75</v>
      </c>
      <c r="U62" s="19">
        <v>0</v>
      </c>
      <c r="V62" s="19">
        <v>0</v>
      </c>
      <c r="W62" s="19">
        <v>0.25</v>
      </c>
      <c r="X62" s="49">
        <v>0</v>
      </c>
      <c r="Y62" s="19">
        <v>-0.2</v>
      </c>
      <c r="Z62" s="19">
        <v>0.2</v>
      </c>
      <c r="AA62" s="19">
        <v>0</v>
      </c>
      <c r="AB62" s="49">
        <v>0.38461538461538503</v>
      </c>
      <c r="AC62" s="19">
        <v>7.69230769230769E-2</v>
      </c>
      <c r="AD62" s="19">
        <v>0</v>
      </c>
      <c r="AE62" s="19">
        <v>7.69230769230769E-2</v>
      </c>
      <c r="AF62" s="19">
        <v>0.15384615384615399</v>
      </c>
      <c r="AG62" s="19">
        <v>0</v>
      </c>
      <c r="AH62" s="19">
        <v>0</v>
      </c>
      <c r="AI62" s="19">
        <v>7.69230769230769E-2</v>
      </c>
      <c r="AJ62" s="19">
        <v>7.69230769230769E-2</v>
      </c>
      <c r="AK62" s="19">
        <v>0.15384615384615399</v>
      </c>
      <c r="AL62" s="19">
        <v>0</v>
      </c>
      <c r="AM62" s="19">
        <v>1</v>
      </c>
      <c r="AN62" s="19">
        <v>0.2</v>
      </c>
      <c r="AO62" s="19">
        <v>0</v>
      </c>
      <c r="AP62" s="19">
        <v>0.2</v>
      </c>
      <c r="AQ62" s="19">
        <v>0.4</v>
      </c>
      <c r="AR62" s="19">
        <v>0</v>
      </c>
      <c r="AS62" s="19">
        <v>0</v>
      </c>
      <c r="AT62" s="19">
        <v>0.2</v>
      </c>
      <c r="AU62" s="19">
        <v>0.2</v>
      </c>
      <c r="AV62" s="19">
        <v>0.4</v>
      </c>
      <c r="AW62" s="17">
        <v>0</v>
      </c>
      <c r="AX62" s="49">
        <v>0.11764705882352899</v>
      </c>
      <c r="AY62" s="19">
        <v>0.23529411764705899</v>
      </c>
      <c r="AZ62" s="19">
        <v>0.11764705882352899</v>
      </c>
      <c r="BA62" s="19">
        <v>0.11764705882352899</v>
      </c>
      <c r="BB62" s="19">
        <v>5.8823529411764698E-2</v>
      </c>
      <c r="BC62" s="19">
        <v>0</v>
      </c>
      <c r="BD62" s="19">
        <v>0.11764705882352899</v>
      </c>
      <c r="BE62" s="19">
        <v>0</v>
      </c>
      <c r="BF62" s="19">
        <v>0</v>
      </c>
      <c r="BG62" s="19">
        <v>0</v>
      </c>
      <c r="BH62" s="19">
        <v>0.23529411764705899</v>
      </c>
      <c r="BI62" s="19">
        <v>0</v>
      </c>
      <c r="BJ62" s="19">
        <v>0.4</v>
      </c>
      <c r="BK62" s="19">
        <v>0.8</v>
      </c>
      <c r="BL62" s="19">
        <v>0.4</v>
      </c>
      <c r="BM62" s="19">
        <v>0.4</v>
      </c>
      <c r="BN62" s="19">
        <v>0.2</v>
      </c>
      <c r="BO62" s="19">
        <v>0</v>
      </c>
      <c r="BP62" s="19">
        <v>0.4</v>
      </c>
      <c r="BQ62" s="19">
        <v>0</v>
      </c>
      <c r="BR62" s="19">
        <v>0</v>
      </c>
      <c r="BS62" s="19">
        <v>0</v>
      </c>
      <c r="BT62" s="19">
        <v>0.8</v>
      </c>
      <c r="BU62" s="17">
        <v>0</v>
      </c>
      <c r="BV62" s="90">
        <v>1</v>
      </c>
      <c r="BW62" s="17">
        <v>0</v>
      </c>
      <c r="BX62" s="16">
        <v>0.38</v>
      </c>
      <c r="BY62" s="16">
        <v>0.27833333333333299</v>
      </c>
      <c r="BZ62" s="16">
        <v>7.4999999999999997E-2</v>
      </c>
      <c r="CA62" s="17">
        <v>0.266666666666667</v>
      </c>
      <c r="CB62" s="19">
        <v>0.8</v>
      </c>
      <c r="CC62" s="19">
        <v>0</v>
      </c>
      <c r="CD62" s="19">
        <v>0</v>
      </c>
      <c r="CE62" s="19">
        <v>0.2</v>
      </c>
      <c r="CF62" s="19">
        <v>0.8</v>
      </c>
      <c r="CG62" s="19">
        <v>0</v>
      </c>
      <c r="CH62" s="19">
        <v>0</v>
      </c>
      <c r="CI62" s="19">
        <v>0.2</v>
      </c>
      <c r="CJ62" s="19">
        <v>0.66700000000000004</v>
      </c>
      <c r="CK62" s="19">
        <v>0</v>
      </c>
      <c r="CL62" s="19">
        <v>0</v>
      </c>
      <c r="CM62" s="19">
        <v>0.33300000000000002</v>
      </c>
      <c r="CN62" s="19">
        <v>0.75</v>
      </c>
      <c r="CO62" s="19">
        <v>0</v>
      </c>
      <c r="CP62" s="19">
        <v>0</v>
      </c>
      <c r="CQ62" s="17">
        <v>0.25</v>
      </c>
      <c r="CR62" s="16">
        <v>0</v>
      </c>
      <c r="CS62" s="16">
        <v>0.4</v>
      </c>
      <c r="CT62" s="16">
        <v>0</v>
      </c>
      <c r="CU62" s="17">
        <v>-0.2</v>
      </c>
      <c r="CV62" s="49">
        <v>0.41666666666666702</v>
      </c>
      <c r="CW62" s="19">
        <v>8.3333333333333301E-2</v>
      </c>
      <c r="CX62" s="19">
        <v>0</v>
      </c>
      <c r="CY62" s="19">
        <v>8.3333333333333301E-2</v>
      </c>
      <c r="CZ62" s="19">
        <v>0.16666666666666699</v>
      </c>
      <c r="DA62" s="19">
        <v>0</v>
      </c>
      <c r="DB62" s="19">
        <v>0</v>
      </c>
      <c r="DC62" s="19">
        <v>8.3333333333333301E-2</v>
      </c>
      <c r="DD62" s="19">
        <v>0</v>
      </c>
      <c r="DE62" s="19">
        <v>0.16666666666666699</v>
      </c>
      <c r="DF62" s="19">
        <v>0</v>
      </c>
      <c r="DG62" s="19">
        <v>1</v>
      </c>
      <c r="DH62" s="19">
        <v>0.2</v>
      </c>
      <c r="DI62" s="19">
        <v>0</v>
      </c>
      <c r="DJ62" s="19">
        <v>0.2</v>
      </c>
      <c r="DK62" s="19">
        <v>0.4</v>
      </c>
      <c r="DL62" s="19">
        <v>0</v>
      </c>
      <c r="DM62" s="19">
        <v>0</v>
      </c>
      <c r="DN62" s="19">
        <v>0.2</v>
      </c>
      <c r="DO62" s="19">
        <v>0</v>
      </c>
      <c r="DP62" s="19">
        <v>0.4</v>
      </c>
      <c r="DQ62" s="17">
        <v>0</v>
      </c>
      <c r="DR62" s="49">
        <v>0</v>
      </c>
      <c r="DS62" s="19">
        <v>0.30769230769230799</v>
      </c>
      <c r="DT62" s="19">
        <v>7.69230769230769E-2</v>
      </c>
      <c r="DU62" s="19">
        <v>0.15384615384615399</v>
      </c>
      <c r="DV62" s="19">
        <v>7.69230769230769E-2</v>
      </c>
      <c r="DW62" s="19">
        <v>0</v>
      </c>
      <c r="DX62" s="19">
        <v>7.69230769230769E-2</v>
      </c>
      <c r="DY62" s="19">
        <v>0</v>
      </c>
      <c r="DZ62" s="19">
        <v>0</v>
      </c>
      <c r="EA62" s="19">
        <v>0</v>
      </c>
      <c r="EB62" s="19">
        <v>0.30769230769230799</v>
      </c>
      <c r="EC62" s="19">
        <v>0</v>
      </c>
      <c r="ED62" s="19">
        <v>0</v>
      </c>
      <c r="EE62" s="19">
        <v>0.8</v>
      </c>
      <c r="EF62" s="19">
        <v>0.2</v>
      </c>
      <c r="EG62" s="19">
        <v>0.4</v>
      </c>
      <c r="EH62" s="19">
        <v>0.2</v>
      </c>
      <c r="EI62" s="19">
        <v>0</v>
      </c>
      <c r="EJ62" s="19">
        <v>0.2</v>
      </c>
      <c r="EK62" s="19">
        <v>0</v>
      </c>
      <c r="EL62" s="19">
        <v>0</v>
      </c>
      <c r="EM62" s="19">
        <v>0</v>
      </c>
      <c r="EN62" s="19">
        <v>0.8</v>
      </c>
      <c r="EO62" s="17">
        <v>0</v>
      </c>
      <c r="EP62" s="49">
        <v>0</v>
      </c>
      <c r="EQ62" s="19">
        <v>0.30952380952380998</v>
      </c>
      <c r="ER62" s="19">
        <v>0</v>
      </c>
      <c r="ES62" s="19">
        <v>8.9285714285714302E-2</v>
      </c>
      <c r="ET62" s="19">
        <v>0</v>
      </c>
      <c r="EU62" s="19">
        <v>4.7619047619047603E-2</v>
      </c>
      <c r="EV62" s="19">
        <v>0.214285714285714</v>
      </c>
      <c r="EW62" s="19">
        <v>0</v>
      </c>
      <c r="EX62" s="19">
        <v>0</v>
      </c>
      <c r="EY62" s="19">
        <v>0</v>
      </c>
      <c r="EZ62" s="19">
        <v>0.125</v>
      </c>
      <c r="FA62" s="19">
        <v>0.16666666666666699</v>
      </c>
      <c r="FB62" s="19">
        <v>4.7619047619047603E-2</v>
      </c>
      <c r="FC62" s="19">
        <v>0</v>
      </c>
      <c r="FD62" s="19">
        <v>0.29166666666666702</v>
      </c>
      <c r="FE62" s="19">
        <v>0</v>
      </c>
      <c r="FF62" s="19">
        <v>0.11111111111111099</v>
      </c>
      <c r="FG62" s="19">
        <v>0</v>
      </c>
      <c r="FH62" s="19">
        <v>0.180555555555556</v>
      </c>
      <c r="FI62" s="19">
        <v>0.180555555555556</v>
      </c>
      <c r="FJ62" s="19">
        <v>0</v>
      </c>
      <c r="FK62" s="19">
        <v>0</v>
      </c>
      <c r="FL62" s="19">
        <v>0</v>
      </c>
      <c r="FM62" s="19">
        <v>0</v>
      </c>
      <c r="FN62" s="19">
        <v>0.180555555555556</v>
      </c>
      <c r="FO62" s="17">
        <v>5.5555555555555601E-2</v>
      </c>
      <c r="FP62" s="49">
        <v>0.25714285714285701</v>
      </c>
      <c r="FQ62" s="19">
        <v>0.32857142857142901</v>
      </c>
      <c r="FR62" s="19">
        <v>0.17142857142857101</v>
      </c>
      <c r="FS62" s="19">
        <v>0.24285714285714299</v>
      </c>
      <c r="FT62" s="19">
        <v>0</v>
      </c>
      <c r="FU62" s="19">
        <v>0</v>
      </c>
      <c r="FV62" s="19">
        <v>0.25714285714285701</v>
      </c>
      <c r="FW62" s="19">
        <v>0.3</v>
      </c>
      <c r="FX62" s="19">
        <v>0.214285714285714</v>
      </c>
      <c r="FY62" s="19">
        <v>0.22857142857142901</v>
      </c>
      <c r="FZ62" s="19">
        <v>0</v>
      </c>
      <c r="GA62" s="17">
        <v>0</v>
      </c>
      <c r="GB62" s="49">
        <v>5.3333333333333302E-2</v>
      </c>
      <c r="GC62" s="19">
        <v>0.04</v>
      </c>
      <c r="GD62" s="19">
        <v>0.12</v>
      </c>
      <c r="GE62" s="19">
        <v>0.266666666666667</v>
      </c>
      <c r="GF62" s="19">
        <v>5.3333333333333302E-2</v>
      </c>
      <c r="GG62" s="19">
        <v>0</v>
      </c>
      <c r="GH62" s="19">
        <v>0.04</v>
      </c>
      <c r="GI62" s="19">
        <v>0.12</v>
      </c>
      <c r="GJ62" s="19">
        <v>0</v>
      </c>
      <c r="GK62" s="19">
        <v>0.16</v>
      </c>
      <c r="GL62" s="19">
        <v>2.66666666666667E-2</v>
      </c>
      <c r="GM62" s="19">
        <v>1.3333333333333299E-2</v>
      </c>
      <c r="GN62" s="19">
        <v>0</v>
      </c>
      <c r="GO62" s="19">
        <v>6.6666666666666693E-2</v>
      </c>
      <c r="GP62" s="19">
        <v>0.04</v>
      </c>
      <c r="GQ62" s="17">
        <v>0</v>
      </c>
      <c r="GR62" s="19">
        <v>0.8</v>
      </c>
      <c r="GS62" s="17">
        <v>0.2</v>
      </c>
      <c r="GT62" s="19">
        <v>0.2</v>
      </c>
      <c r="GU62" s="19">
        <v>0</v>
      </c>
      <c r="GV62" s="19">
        <v>0</v>
      </c>
      <c r="GW62" s="19">
        <v>0</v>
      </c>
      <c r="GX62" s="19">
        <v>0</v>
      </c>
      <c r="GY62" s="19">
        <v>0</v>
      </c>
      <c r="GZ62" s="19">
        <v>0</v>
      </c>
      <c r="HA62" s="17">
        <v>0</v>
      </c>
      <c r="HB62" s="49">
        <v>0</v>
      </c>
      <c r="HC62" s="19">
        <v>0</v>
      </c>
      <c r="HD62" s="19">
        <v>0.04</v>
      </c>
      <c r="HE62" s="19">
        <v>6.6666666666666693E-2</v>
      </c>
      <c r="HF62" s="19">
        <v>0</v>
      </c>
      <c r="HG62" s="19">
        <v>0</v>
      </c>
      <c r="HH62" s="19">
        <v>0.04</v>
      </c>
      <c r="HI62" s="19">
        <v>0.266666666666667</v>
      </c>
      <c r="HJ62" s="19">
        <v>0.133333333333333</v>
      </c>
      <c r="HK62" s="19">
        <v>0.04</v>
      </c>
      <c r="HL62" s="19">
        <v>0.10666666666666701</v>
      </c>
      <c r="HM62" s="19">
        <v>5.3333333333333302E-2</v>
      </c>
      <c r="HN62" s="19">
        <v>0.21333333333333299</v>
      </c>
      <c r="HO62" s="19">
        <v>0</v>
      </c>
      <c r="HP62" s="19">
        <v>0.04</v>
      </c>
      <c r="HQ62" s="17">
        <v>0</v>
      </c>
      <c r="HR62" s="19">
        <v>0.6</v>
      </c>
      <c r="HS62" s="19">
        <v>0.2</v>
      </c>
      <c r="HT62" s="19">
        <v>0.4</v>
      </c>
      <c r="HU62" s="19">
        <v>0</v>
      </c>
      <c r="HV62" s="19">
        <v>0.6</v>
      </c>
      <c r="HW62" s="19">
        <v>0.2</v>
      </c>
      <c r="HX62" s="17">
        <v>0</v>
      </c>
      <c r="HY62" s="19">
        <v>0.174229691876751</v>
      </c>
      <c r="HZ62" s="19">
        <v>6.54715219421102E-2</v>
      </c>
      <c r="IA62" s="19">
        <v>5.25116713352008E-2</v>
      </c>
      <c r="IB62" s="19">
        <v>6.54715219421102E-2</v>
      </c>
      <c r="IC62" s="19">
        <v>0.23137254901960799</v>
      </c>
      <c r="ID62" s="19">
        <v>3.5079365079365099E-2</v>
      </c>
      <c r="IE62" s="19">
        <v>5.9943977591036403E-2</v>
      </c>
      <c r="IF62" s="19">
        <v>4.3015873015873E-2</v>
      </c>
      <c r="IG62" s="19">
        <v>5.25116713352008E-2</v>
      </c>
      <c r="IH62" s="19">
        <v>3.8412698412698398E-2</v>
      </c>
      <c r="II62" s="19">
        <v>5.9943977591036403E-2</v>
      </c>
      <c r="IJ62" s="19">
        <v>3.8412698412698398E-2</v>
      </c>
      <c r="IK62" s="19">
        <v>3.9047619047619102E-2</v>
      </c>
      <c r="IL62" s="19">
        <v>4.4575163398692802E-2</v>
      </c>
      <c r="IM62" s="19">
        <v>0</v>
      </c>
      <c r="IN62" s="17">
        <v>0</v>
      </c>
      <c r="IO62" s="19">
        <v>-0.4</v>
      </c>
      <c r="IP62" s="19">
        <v>-0.4</v>
      </c>
      <c r="IQ62" s="19">
        <v>-0.2</v>
      </c>
      <c r="IR62" s="19">
        <v>0.2</v>
      </c>
      <c r="IS62" s="19">
        <v>-0.2</v>
      </c>
      <c r="IT62" s="19">
        <v>-0.4</v>
      </c>
      <c r="IU62" s="17">
        <v>0</v>
      </c>
      <c r="IV62" s="16">
        <v>0.6</v>
      </c>
      <c r="IW62" s="16">
        <v>0.4</v>
      </c>
      <c r="IX62" s="16">
        <v>0.2</v>
      </c>
      <c r="IY62" s="16">
        <v>-0.2</v>
      </c>
      <c r="IZ62" s="16">
        <v>-0.4</v>
      </c>
      <c r="JA62" s="16">
        <v>0.4</v>
      </c>
      <c r="JB62" s="16">
        <v>-0.2</v>
      </c>
      <c r="JC62" s="19">
        <v>-0.6</v>
      </c>
      <c r="JD62" s="16">
        <v>-0.6</v>
      </c>
      <c r="JE62" s="16">
        <v>0.4</v>
      </c>
      <c r="JF62" s="19">
        <v>0</v>
      </c>
      <c r="JG62" s="17">
        <v>0</v>
      </c>
      <c r="JH62" s="16">
        <v>0.129551282051282</v>
      </c>
      <c r="JI62" s="16">
        <v>6.36538461538462E-2</v>
      </c>
      <c r="JJ62" s="16">
        <v>8.1602564102564099E-2</v>
      </c>
      <c r="JK62" s="16">
        <v>0.15833333333333299</v>
      </c>
      <c r="JL62" s="16">
        <v>0.140384615384615</v>
      </c>
      <c r="JM62" s="16">
        <v>6.1602564102564102E-2</v>
      </c>
      <c r="JN62" s="16">
        <v>7.0384615384615407E-2</v>
      </c>
      <c r="JO62" s="19">
        <v>9.0384615384615397E-2</v>
      </c>
      <c r="JP62" s="16">
        <v>5.9166666666666701E-2</v>
      </c>
      <c r="JQ62" s="16">
        <v>6.1602564102564102E-2</v>
      </c>
      <c r="JR62" s="19">
        <v>8.3333333333333301E-2</v>
      </c>
      <c r="JS62" s="17">
        <v>0</v>
      </c>
      <c r="JT62" s="19">
        <v>0</v>
      </c>
      <c r="JU62" s="16">
        <v>0.2</v>
      </c>
      <c r="JV62" s="16">
        <v>0.4</v>
      </c>
      <c r="JW62" s="16">
        <v>0.2</v>
      </c>
      <c r="JX62" s="16">
        <v>0.6</v>
      </c>
      <c r="JY62" s="16">
        <v>0.2</v>
      </c>
      <c r="JZ62" s="16">
        <v>0.2</v>
      </c>
      <c r="KA62" s="19">
        <v>0.2</v>
      </c>
      <c r="KB62" s="16">
        <v>0.6</v>
      </c>
      <c r="KC62" s="16">
        <v>0.4</v>
      </c>
      <c r="KD62" s="19">
        <v>0</v>
      </c>
      <c r="KE62" s="17">
        <v>0</v>
      </c>
      <c r="KF62" s="19">
        <v>-0.6</v>
      </c>
      <c r="KG62" s="19">
        <v>0.2</v>
      </c>
      <c r="KH62" s="19">
        <v>0.8</v>
      </c>
      <c r="KI62" s="19">
        <v>0.8</v>
      </c>
      <c r="KJ62" s="19">
        <v>0.6</v>
      </c>
      <c r="KK62" s="19">
        <v>0.6</v>
      </c>
      <c r="KL62" s="19">
        <v>0.2</v>
      </c>
      <c r="KM62" s="19">
        <v>-0.6</v>
      </c>
      <c r="KN62" s="49">
        <v>-0.2</v>
      </c>
      <c r="KO62" s="19">
        <v>0</v>
      </c>
      <c r="KP62" s="19">
        <v>0</v>
      </c>
      <c r="KQ62" s="19">
        <v>0.2</v>
      </c>
      <c r="KR62" s="19">
        <v>0.2</v>
      </c>
      <c r="KS62" s="19">
        <v>-0.4</v>
      </c>
      <c r="KT62" s="17">
        <v>-0.2</v>
      </c>
      <c r="KU62" s="353"/>
      <c r="KV62" s="353"/>
      <c r="KW62" s="353"/>
      <c r="KX62" s="353"/>
      <c r="KY62" s="354"/>
      <c r="KZ62" s="353"/>
      <c r="LA62" s="353"/>
      <c r="LB62" s="353"/>
      <c r="LC62" s="353"/>
      <c r="LD62" s="355"/>
      <c r="LE62" s="16">
        <v>0</v>
      </c>
      <c r="LF62" s="16">
        <v>0.6</v>
      </c>
      <c r="LG62" s="16">
        <v>0.2</v>
      </c>
      <c r="LH62" s="16">
        <v>0.2</v>
      </c>
      <c r="LI62" s="16">
        <v>0</v>
      </c>
      <c r="LJ62" s="17">
        <v>0</v>
      </c>
      <c r="LK62" s="16">
        <v>0</v>
      </c>
      <c r="LL62" s="16">
        <v>0.8</v>
      </c>
      <c r="LM62" s="16">
        <v>0.2</v>
      </c>
      <c r="LN62" s="16">
        <v>0</v>
      </c>
      <c r="LO62" s="19">
        <v>0</v>
      </c>
      <c r="LP62" s="17">
        <v>0</v>
      </c>
      <c r="LQ62" s="16">
        <v>0</v>
      </c>
      <c r="LR62" s="16">
        <v>0.6</v>
      </c>
      <c r="LS62" s="16">
        <v>0</v>
      </c>
      <c r="LT62" s="16">
        <v>0</v>
      </c>
      <c r="LU62" s="19">
        <v>0</v>
      </c>
      <c r="LV62" s="16">
        <v>0.2</v>
      </c>
      <c r="LW62" s="16">
        <v>0</v>
      </c>
      <c r="LX62" s="19">
        <v>0</v>
      </c>
      <c r="LY62" s="19">
        <v>0</v>
      </c>
      <c r="LZ62" s="17">
        <v>0</v>
      </c>
      <c r="MA62" s="16">
        <v>0</v>
      </c>
      <c r="MB62" s="16">
        <v>0</v>
      </c>
      <c r="MC62" s="16">
        <v>0</v>
      </c>
      <c r="MD62" s="16">
        <v>0</v>
      </c>
      <c r="ME62" s="19">
        <v>0.2</v>
      </c>
      <c r="MF62" s="16">
        <v>0</v>
      </c>
      <c r="MG62" s="16">
        <v>0.2</v>
      </c>
      <c r="MH62" s="19">
        <v>0</v>
      </c>
      <c r="MI62" s="17">
        <v>0</v>
      </c>
      <c r="MJ62" s="16">
        <v>0</v>
      </c>
      <c r="MK62" s="16">
        <v>0.8</v>
      </c>
      <c r="ML62" s="16">
        <v>0</v>
      </c>
      <c r="MM62" s="16">
        <v>0.2</v>
      </c>
      <c r="MN62" s="16">
        <v>0</v>
      </c>
      <c r="MO62" s="17">
        <v>0</v>
      </c>
      <c r="MP62" s="16">
        <v>0.2</v>
      </c>
      <c r="MQ62" s="16">
        <v>0.8</v>
      </c>
      <c r="MR62" s="16">
        <v>0</v>
      </c>
      <c r="MS62" s="16">
        <v>0</v>
      </c>
      <c r="MT62" s="19">
        <v>0</v>
      </c>
      <c r="MU62" s="17">
        <v>0</v>
      </c>
      <c r="MV62" s="16">
        <v>0</v>
      </c>
      <c r="MW62" s="16">
        <v>0.8</v>
      </c>
      <c r="MX62" s="16">
        <v>0.2</v>
      </c>
      <c r="MY62" s="16">
        <v>0</v>
      </c>
      <c r="MZ62" s="19">
        <v>0</v>
      </c>
      <c r="NA62" s="16">
        <v>0.2</v>
      </c>
      <c r="NB62" s="16">
        <v>0</v>
      </c>
      <c r="NC62" s="19">
        <v>0</v>
      </c>
      <c r="ND62" s="17">
        <v>0</v>
      </c>
      <c r="NE62" s="19">
        <v>0</v>
      </c>
      <c r="NF62" s="16">
        <v>0</v>
      </c>
      <c r="NG62" s="16">
        <v>0</v>
      </c>
      <c r="NH62" s="16">
        <v>0</v>
      </c>
      <c r="NI62" s="19">
        <v>0.2</v>
      </c>
      <c r="NJ62" s="16">
        <v>0</v>
      </c>
      <c r="NK62" s="16">
        <v>0.2</v>
      </c>
      <c r="NL62" s="19">
        <v>0</v>
      </c>
      <c r="NM62" s="17">
        <v>0</v>
      </c>
      <c r="NN62" s="16">
        <v>0</v>
      </c>
      <c r="NO62" s="16">
        <v>0.66666666666666696</v>
      </c>
      <c r="NP62" s="16">
        <v>0.33333333333333298</v>
      </c>
      <c r="NQ62" s="16">
        <v>0</v>
      </c>
      <c r="NR62" s="16">
        <v>0</v>
      </c>
      <c r="NS62" s="17">
        <v>0.4</v>
      </c>
      <c r="NT62" s="16">
        <v>0</v>
      </c>
      <c r="NU62" s="16">
        <v>1</v>
      </c>
      <c r="NV62" s="16">
        <v>0</v>
      </c>
      <c r="NW62" s="16">
        <v>0</v>
      </c>
      <c r="NX62" s="19">
        <v>0</v>
      </c>
      <c r="NY62" s="17">
        <v>0.4</v>
      </c>
      <c r="NZ62" s="16">
        <v>0</v>
      </c>
      <c r="OA62" s="16">
        <v>0.2</v>
      </c>
      <c r="OB62" s="16">
        <v>0</v>
      </c>
      <c r="OC62" s="16">
        <v>0</v>
      </c>
      <c r="OD62" s="19">
        <v>0</v>
      </c>
      <c r="OE62" s="16">
        <v>0.2</v>
      </c>
      <c r="OF62" s="16">
        <v>0</v>
      </c>
      <c r="OG62" s="19">
        <v>0</v>
      </c>
      <c r="OH62" s="17">
        <v>0</v>
      </c>
      <c r="OI62" s="19">
        <v>0</v>
      </c>
      <c r="OJ62" s="16">
        <v>0</v>
      </c>
      <c r="OK62" s="16">
        <v>0</v>
      </c>
      <c r="OL62" s="16">
        <v>0</v>
      </c>
      <c r="OM62" s="19">
        <v>0.2</v>
      </c>
      <c r="ON62" s="16">
        <v>0</v>
      </c>
      <c r="OO62" s="16">
        <v>0.2</v>
      </c>
      <c r="OP62" s="19">
        <v>0</v>
      </c>
      <c r="OQ62" s="17">
        <v>0</v>
      </c>
      <c r="OR62" s="16">
        <v>0</v>
      </c>
      <c r="OS62" s="16">
        <v>0.8</v>
      </c>
      <c r="OT62" s="16">
        <v>0</v>
      </c>
      <c r="OU62" s="16">
        <v>0.2</v>
      </c>
      <c r="OV62" s="19">
        <v>0</v>
      </c>
      <c r="OW62" s="17">
        <v>0</v>
      </c>
      <c r="OX62" s="16">
        <v>0</v>
      </c>
      <c r="OY62" s="16">
        <v>1</v>
      </c>
      <c r="OZ62" s="16">
        <v>0</v>
      </c>
      <c r="PA62" s="16">
        <v>0</v>
      </c>
      <c r="PB62" s="19">
        <v>0</v>
      </c>
      <c r="PC62" s="17">
        <v>0</v>
      </c>
      <c r="PD62" s="16">
        <v>0</v>
      </c>
      <c r="PE62" s="16">
        <v>0.8</v>
      </c>
      <c r="PF62" s="16">
        <v>0.4</v>
      </c>
      <c r="PG62" s="16">
        <v>0</v>
      </c>
      <c r="PH62" s="19">
        <v>0.2</v>
      </c>
      <c r="PI62" s="16">
        <v>0.2</v>
      </c>
      <c r="PJ62" s="16">
        <v>0</v>
      </c>
      <c r="PK62" s="19">
        <v>0</v>
      </c>
      <c r="PL62" s="17">
        <v>0</v>
      </c>
      <c r="PM62" s="19">
        <v>0</v>
      </c>
      <c r="PN62" s="16">
        <v>0</v>
      </c>
      <c r="PO62" s="16">
        <v>0</v>
      </c>
      <c r="PP62" s="16">
        <v>0</v>
      </c>
      <c r="PQ62" s="19">
        <v>0.2</v>
      </c>
      <c r="PR62" s="16">
        <v>0</v>
      </c>
      <c r="PS62" s="16">
        <v>0.2</v>
      </c>
      <c r="PT62" s="19">
        <v>0</v>
      </c>
      <c r="PU62" s="17">
        <v>0</v>
      </c>
      <c r="PV62" s="16">
        <v>0.266666666666667</v>
      </c>
      <c r="PW62" s="16">
        <v>0.1</v>
      </c>
      <c r="PX62" s="16">
        <v>0</v>
      </c>
      <c r="PY62" s="16">
        <v>0.1</v>
      </c>
      <c r="PZ62" s="19">
        <v>6.6666666666666693E-2</v>
      </c>
      <c r="QA62" s="16">
        <v>0.1</v>
      </c>
      <c r="QB62" s="16">
        <v>0.3</v>
      </c>
      <c r="QC62" s="19">
        <v>6.6666666666666693E-2</v>
      </c>
      <c r="QD62" s="17">
        <v>0</v>
      </c>
      <c r="QE62" s="19">
        <v>0</v>
      </c>
      <c r="QF62" s="16">
        <v>0</v>
      </c>
      <c r="QG62" s="16">
        <v>0.1</v>
      </c>
      <c r="QH62" s="16">
        <v>0.133333333333333</v>
      </c>
      <c r="QI62" s="19">
        <v>0.266666666666667</v>
      </c>
      <c r="QJ62" s="16">
        <v>0.2</v>
      </c>
      <c r="QK62" s="16">
        <v>0.3</v>
      </c>
      <c r="QL62" s="19">
        <v>0</v>
      </c>
      <c r="QM62" s="17">
        <v>0</v>
      </c>
      <c r="QN62" s="16">
        <v>0.33333333333333298</v>
      </c>
      <c r="QO62" s="16">
        <v>0.133333333333333</v>
      </c>
      <c r="QP62" s="16">
        <v>0.3</v>
      </c>
      <c r="QQ62" s="16">
        <v>0</v>
      </c>
      <c r="QR62" s="19">
        <v>0.1</v>
      </c>
      <c r="QS62" s="16">
        <v>0.133333333333333</v>
      </c>
      <c r="QT62" s="16">
        <v>0</v>
      </c>
      <c r="QU62" s="19">
        <v>0</v>
      </c>
      <c r="QV62" s="17">
        <v>0</v>
      </c>
      <c r="QW62" s="49">
        <v>1.2</v>
      </c>
      <c r="QX62" s="19">
        <v>1.55</v>
      </c>
      <c r="QY62" s="19">
        <v>0</v>
      </c>
      <c r="QZ62" s="17">
        <v>2.2799999999999998</v>
      </c>
      <c r="RA62" s="49">
        <v>1.2</v>
      </c>
      <c r="RB62" s="19">
        <v>1.4239999999999999</v>
      </c>
      <c r="RC62" s="19">
        <v>0</v>
      </c>
      <c r="RD62" s="17">
        <v>2.3620000000000001</v>
      </c>
      <c r="RE62" s="49">
        <v>4437</v>
      </c>
      <c r="RF62" s="19">
        <v>350.8</v>
      </c>
      <c r="RG62" s="19">
        <v>198.6</v>
      </c>
      <c r="RH62" s="17">
        <v>691</v>
      </c>
      <c r="RI62" s="357"/>
      <c r="RJ62" s="354"/>
      <c r="RK62" s="354"/>
      <c r="RL62" s="355"/>
      <c r="RM62" s="363">
        <v>32.793999999999997</v>
      </c>
    </row>
    <row r="63" spans="1:481" x14ac:dyDescent="0.25">
      <c r="A63" s="91">
        <v>44986</v>
      </c>
      <c r="B63" s="49">
        <v>1</v>
      </c>
      <c r="C63" s="17">
        <v>0</v>
      </c>
      <c r="D63" s="49">
        <v>0.4</v>
      </c>
      <c r="E63" s="19">
        <v>0.18333333333333299</v>
      </c>
      <c r="F63" s="19">
        <v>0.15</v>
      </c>
      <c r="G63" s="17">
        <v>0.266666666666667</v>
      </c>
      <c r="H63" s="19">
        <v>0.75</v>
      </c>
      <c r="I63" s="19">
        <v>0</v>
      </c>
      <c r="J63" s="19">
        <v>0</v>
      </c>
      <c r="K63" s="19">
        <v>0.25</v>
      </c>
      <c r="L63" s="19">
        <v>1</v>
      </c>
      <c r="M63" s="19">
        <v>0</v>
      </c>
      <c r="N63" s="19">
        <v>0</v>
      </c>
      <c r="O63" s="19">
        <v>0</v>
      </c>
      <c r="P63" s="19">
        <v>1</v>
      </c>
      <c r="Q63" s="19">
        <v>0</v>
      </c>
      <c r="R63" s="19">
        <v>0</v>
      </c>
      <c r="S63" s="19">
        <v>0</v>
      </c>
      <c r="T63" s="19">
        <v>1</v>
      </c>
      <c r="U63" s="19">
        <v>0</v>
      </c>
      <c r="V63" s="19">
        <v>0</v>
      </c>
      <c r="W63" s="19">
        <v>0</v>
      </c>
      <c r="X63" s="49">
        <v>0.25</v>
      </c>
      <c r="Y63" s="19">
        <v>0.25</v>
      </c>
      <c r="Z63" s="19">
        <v>0</v>
      </c>
      <c r="AA63" s="19">
        <v>0.25</v>
      </c>
      <c r="AB63" s="49">
        <v>0.33333333333333298</v>
      </c>
      <c r="AC63" s="19">
        <v>0</v>
      </c>
      <c r="AD63" s="19">
        <v>8.3333333333333301E-2</v>
      </c>
      <c r="AE63" s="19">
        <v>8.3333333333333301E-2</v>
      </c>
      <c r="AF63" s="19">
        <v>0.16666666666666699</v>
      </c>
      <c r="AG63" s="19">
        <v>0</v>
      </c>
      <c r="AH63" s="19">
        <v>0</v>
      </c>
      <c r="AI63" s="19">
        <v>0.16666666666666699</v>
      </c>
      <c r="AJ63" s="19">
        <v>0</v>
      </c>
      <c r="AK63" s="19">
        <v>0.16666666666666699</v>
      </c>
      <c r="AL63" s="19">
        <v>0</v>
      </c>
      <c r="AM63" s="19">
        <v>1</v>
      </c>
      <c r="AN63" s="19">
        <v>0</v>
      </c>
      <c r="AO63" s="19">
        <v>0.25</v>
      </c>
      <c r="AP63" s="19">
        <v>0.25</v>
      </c>
      <c r="AQ63" s="19">
        <v>0.5</v>
      </c>
      <c r="AR63" s="19">
        <v>0</v>
      </c>
      <c r="AS63" s="19">
        <v>0</v>
      </c>
      <c r="AT63" s="19">
        <v>0.5</v>
      </c>
      <c r="AU63" s="19">
        <v>0</v>
      </c>
      <c r="AV63" s="19">
        <v>0.5</v>
      </c>
      <c r="AW63" s="17">
        <v>0</v>
      </c>
      <c r="AX63" s="49">
        <v>0</v>
      </c>
      <c r="AY63" s="19">
        <v>0.27272727272727298</v>
      </c>
      <c r="AZ63" s="19">
        <v>0.18181818181818199</v>
      </c>
      <c r="BA63" s="19">
        <v>9.0909090909090898E-2</v>
      </c>
      <c r="BB63" s="19">
        <v>0</v>
      </c>
      <c r="BC63" s="19">
        <v>0</v>
      </c>
      <c r="BD63" s="19">
        <v>0.18181818181818199</v>
      </c>
      <c r="BE63" s="19">
        <v>0</v>
      </c>
      <c r="BF63" s="19">
        <v>0</v>
      </c>
      <c r="BG63" s="19">
        <v>0</v>
      </c>
      <c r="BH63" s="19">
        <v>0.27272727272727298</v>
      </c>
      <c r="BI63" s="19">
        <v>0</v>
      </c>
      <c r="BJ63" s="19">
        <v>0</v>
      </c>
      <c r="BK63" s="19">
        <v>0.75</v>
      </c>
      <c r="BL63" s="19">
        <v>0.5</v>
      </c>
      <c r="BM63" s="19">
        <v>0.25</v>
      </c>
      <c r="BN63" s="19">
        <v>0</v>
      </c>
      <c r="BO63" s="19">
        <v>0</v>
      </c>
      <c r="BP63" s="19">
        <v>0.5</v>
      </c>
      <c r="BQ63" s="19">
        <v>0</v>
      </c>
      <c r="BR63" s="19">
        <v>0</v>
      </c>
      <c r="BS63" s="19">
        <v>0</v>
      </c>
      <c r="BT63" s="19">
        <v>0.75</v>
      </c>
      <c r="BU63" s="17">
        <v>0</v>
      </c>
      <c r="BV63" s="90">
        <v>1</v>
      </c>
      <c r="BW63" s="17">
        <v>0</v>
      </c>
      <c r="BX63" s="16">
        <v>0.4</v>
      </c>
      <c r="BY63" s="16">
        <v>0.21666666666666701</v>
      </c>
      <c r="BZ63" s="16">
        <v>0.116666666666667</v>
      </c>
      <c r="CA63" s="17">
        <v>0.266666666666667</v>
      </c>
      <c r="CB63" s="19">
        <v>0.75</v>
      </c>
      <c r="CC63" s="19">
        <v>0</v>
      </c>
      <c r="CD63" s="19">
        <v>0</v>
      </c>
      <c r="CE63" s="19">
        <v>0.25</v>
      </c>
      <c r="CF63" s="19">
        <v>1</v>
      </c>
      <c r="CG63" s="19">
        <v>0</v>
      </c>
      <c r="CH63" s="19">
        <v>0</v>
      </c>
      <c r="CI63" s="19">
        <v>0</v>
      </c>
      <c r="CJ63" s="19">
        <v>1</v>
      </c>
      <c r="CK63" s="19">
        <v>0</v>
      </c>
      <c r="CL63" s="19">
        <v>0</v>
      </c>
      <c r="CM63" s="19">
        <v>0</v>
      </c>
      <c r="CN63" s="19">
        <v>1</v>
      </c>
      <c r="CO63" s="19">
        <v>0</v>
      </c>
      <c r="CP63" s="19">
        <v>0</v>
      </c>
      <c r="CQ63" s="17">
        <v>0</v>
      </c>
      <c r="CR63" s="16">
        <v>0.25</v>
      </c>
      <c r="CS63" s="16">
        <v>0.25</v>
      </c>
      <c r="CT63" s="16">
        <v>0</v>
      </c>
      <c r="CU63" s="17">
        <v>0.5</v>
      </c>
      <c r="CV63" s="49">
        <v>0.28571428571428598</v>
      </c>
      <c r="CW63" s="19">
        <v>0</v>
      </c>
      <c r="CX63" s="19">
        <v>7.1428571428571397E-2</v>
      </c>
      <c r="CY63" s="19">
        <v>0.14285714285714299</v>
      </c>
      <c r="CZ63" s="19">
        <v>0.14285714285714299</v>
      </c>
      <c r="DA63" s="19">
        <v>0</v>
      </c>
      <c r="DB63" s="19">
        <v>7.1428571428571397E-2</v>
      </c>
      <c r="DC63" s="19">
        <v>0.14285714285714299</v>
      </c>
      <c r="DD63" s="19">
        <v>0</v>
      </c>
      <c r="DE63" s="19">
        <v>7.1428571428571397E-2</v>
      </c>
      <c r="DF63" s="19">
        <v>7.1428571428571397E-2</v>
      </c>
      <c r="DG63" s="19">
        <v>1</v>
      </c>
      <c r="DH63" s="19">
        <v>0</v>
      </c>
      <c r="DI63" s="19">
        <v>0.25</v>
      </c>
      <c r="DJ63" s="19">
        <v>0.5</v>
      </c>
      <c r="DK63" s="19">
        <v>0.5</v>
      </c>
      <c r="DL63" s="19">
        <v>0</v>
      </c>
      <c r="DM63" s="19">
        <v>0.25</v>
      </c>
      <c r="DN63" s="19">
        <v>0.5</v>
      </c>
      <c r="DO63" s="19">
        <v>0</v>
      </c>
      <c r="DP63" s="19">
        <v>0.25</v>
      </c>
      <c r="DQ63" s="17">
        <v>0.25</v>
      </c>
      <c r="DR63" s="49">
        <v>8.3333333333333301E-2</v>
      </c>
      <c r="DS63" s="19">
        <v>0.25</v>
      </c>
      <c r="DT63" s="19">
        <v>0.16666666666666699</v>
      </c>
      <c r="DU63" s="19">
        <v>8.3333333333333301E-2</v>
      </c>
      <c r="DV63" s="19">
        <v>0</v>
      </c>
      <c r="DW63" s="19">
        <v>0</v>
      </c>
      <c r="DX63" s="19">
        <v>0.16666666666666699</v>
      </c>
      <c r="DY63" s="19">
        <v>0</v>
      </c>
      <c r="DZ63" s="19">
        <v>0</v>
      </c>
      <c r="EA63" s="19">
        <v>0</v>
      </c>
      <c r="EB63" s="19">
        <v>0.25</v>
      </c>
      <c r="EC63" s="19">
        <v>0</v>
      </c>
      <c r="ED63" s="19">
        <v>0.25</v>
      </c>
      <c r="EE63" s="19">
        <v>0.75</v>
      </c>
      <c r="EF63" s="19">
        <v>0.5</v>
      </c>
      <c r="EG63" s="19">
        <v>0.25</v>
      </c>
      <c r="EH63" s="19">
        <v>0</v>
      </c>
      <c r="EI63" s="19">
        <v>0</v>
      </c>
      <c r="EJ63" s="19">
        <v>0.5</v>
      </c>
      <c r="EK63" s="19">
        <v>0</v>
      </c>
      <c r="EL63" s="19">
        <v>0</v>
      </c>
      <c r="EM63" s="19">
        <v>0</v>
      </c>
      <c r="EN63" s="19">
        <v>0.75</v>
      </c>
      <c r="EO63" s="17">
        <v>0</v>
      </c>
      <c r="EP63" s="49">
        <v>0</v>
      </c>
      <c r="EQ63" s="19">
        <v>0.375</v>
      </c>
      <c r="ER63" s="19">
        <v>0</v>
      </c>
      <c r="ES63" s="19">
        <v>8.3333333333333301E-2</v>
      </c>
      <c r="ET63" s="19">
        <v>0</v>
      </c>
      <c r="EU63" s="19">
        <v>0.125</v>
      </c>
      <c r="EV63" s="19">
        <v>0.125</v>
      </c>
      <c r="EW63" s="19">
        <v>0</v>
      </c>
      <c r="EX63" s="19">
        <v>0</v>
      </c>
      <c r="EY63" s="19">
        <v>8.3333333333333301E-2</v>
      </c>
      <c r="EZ63" s="19">
        <v>0</v>
      </c>
      <c r="FA63" s="19">
        <v>0.16666666666666699</v>
      </c>
      <c r="FB63" s="19">
        <v>4.1666666666666699E-2</v>
      </c>
      <c r="FC63" s="19">
        <v>0</v>
      </c>
      <c r="FD63" s="19">
        <v>0.41666666666666702</v>
      </c>
      <c r="FE63" s="19">
        <v>0</v>
      </c>
      <c r="FF63" s="19">
        <v>0</v>
      </c>
      <c r="FG63" s="19">
        <v>0</v>
      </c>
      <c r="FH63" s="19">
        <v>0</v>
      </c>
      <c r="FI63" s="19">
        <v>0.16666666666666699</v>
      </c>
      <c r="FJ63" s="19">
        <v>0</v>
      </c>
      <c r="FK63" s="19">
        <v>0</v>
      </c>
      <c r="FL63" s="19">
        <v>0</v>
      </c>
      <c r="FM63" s="19">
        <v>0</v>
      </c>
      <c r="FN63" s="19">
        <v>0.33333333333333298</v>
      </c>
      <c r="FO63" s="17">
        <v>8.3333333333333301E-2</v>
      </c>
      <c r="FP63" s="49">
        <v>0.28571428571428598</v>
      </c>
      <c r="FQ63" s="19">
        <v>0.32500000000000001</v>
      </c>
      <c r="FR63" s="19">
        <v>0.185714285714286</v>
      </c>
      <c r="FS63" s="19">
        <v>0.20357142857142899</v>
      </c>
      <c r="FT63" s="19">
        <v>0</v>
      </c>
      <c r="FU63" s="19">
        <v>0</v>
      </c>
      <c r="FV63" s="19">
        <v>0.25</v>
      </c>
      <c r="FW63" s="19">
        <v>0.32142857142857101</v>
      </c>
      <c r="FX63" s="19">
        <v>0.19642857142857101</v>
      </c>
      <c r="FY63" s="19">
        <v>0.23214285714285701</v>
      </c>
      <c r="FZ63" s="19">
        <v>0</v>
      </c>
      <c r="GA63" s="17">
        <v>0</v>
      </c>
      <c r="GB63" s="49">
        <v>8.3333333333333301E-2</v>
      </c>
      <c r="GC63" s="19">
        <v>0</v>
      </c>
      <c r="GD63" s="19">
        <v>0.15</v>
      </c>
      <c r="GE63" s="19">
        <v>0.28333333333333299</v>
      </c>
      <c r="GF63" s="19">
        <v>3.3333333333333298E-2</v>
      </c>
      <c r="GG63" s="19">
        <v>0</v>
      </c>
      <c r="GH63" s="19">
        <v>1.6666666666666701E-2</v>
      </c>
      <c r="GI63" s="19">
        <v>0.15</v>
      </c>
      <c r="GJ63" s="19">
        <v>0</v>
      </c>
      <c r="GK63" s="19">
        <v>0.2</v>
      </c>
      <c r="GL63" s="19">
        <v>1.6666666666666701E-2</v>
      </c>
      <c r="GM63" s="19">
        <v>1.6666666666666701E-2</v>
      </c>
      <c r="GN63" s="19">
        <v>0</v>
      </c>
      <c r="GO63" s="19">
        <v>0.05</v>
      </c>
      <c r="GP63" s="19">
        <v>0</v>
      </c>
      <c r="GQ63" s="17">
        <v>0</v>
      </c>
      <c r="GR63" s="19">
        <v>1</v>
      </c>
      <c r="GS63" s="17">
        <v>0</v>
      </c>
      <c r="GT63" s="19">
        <v>0</v>
      </c>
      <c r="GU63" s="19">
        <v>0</v>
      </c>
      <c r="GV63" s="19">
        <v>0</v>
      </c>
      <c r="GW63" s="19">
        <v>0</v>
      </c>
      <c r="GX63" s="19">
        <v>0</v>
      </c>
      <c r="GY63" s="19">
        <v>0</v>
      </c>
      <c r="GZ63" s="19">
        <v>0</v>
      </c>
      <c r="HA63" s="17">
        <v>0</v>
      </c>
      <c r="HB63" s="49">
        <v>0</v>
      </c>
      <c r="HC63" s="19">
        <v>0</v>
      </c>
      <c r="HD63" s="19">
        <v>0</v>
      </c>
      <c r="HE63" s="19">
        <v>6.6666666666666693E-2</v>
      </c>
      <c r="HF63" s="19">
        <v>0</v>
      </c>
      <c r="HG63" s="19">
        <v>0</v>
      </c>
      <c r="HH63" s="19">
        <v>1.6666666666666701E-2</v>
      </c>
      <c r="HI63" s="19">
        <v>0.266666666666667</v>
      </c>
      <c r="HJ63" s="19">
        <v>0.133333333333333</v>
      </c>
      <c r="HK63" s="19">
        <v>6.6666666666666693E-2</v>
      </c>
      <c r="HL63" s="19">
        <v>0.116666666666667</v>
      </c>
      <c r="HM63" s="19">
        <v>8.3333333333333301E-2</v>
      </c>
      <c r="HN63" s="19">
        <v>0.25</v>
      </c>
      <c r="HO63" s="19">
        <v>0</v>
      </c>
      <c r="HP63" s="19">
        <v>0</v>
      </c>
      <c r="HQ63" s="17">
        <v>0</v>
      </c>
      <c r="HR63" s="19">
        <v>1</v>
      </c>
      <c r="HS63" s="19">
        <v>0.25</v>
      </c>
      <c r="HT63" s="19">
        <v>0</v>
      </c>
      <c r="HU63" s="19">
        <v>0</v>
      </c>
      <c r="HV63" s="19">
        <v>0.75</v>
      </c>
      <c r="HW63" s="19">
        <v>0.25</v>
      </c>
      <c r="HX63" s="17">
        <v>0</v>
      </c>
      <c r="HY63" s="19">
        <v>0.12441520467836301</v>
      </c>
      <c r="HZ63" s="19">
        <v>6.3304093567251501E-2</v>
      </c>
      <c r="IA63" s="19">
        <v>6.3304093567251501E-2</v>
      </c>
      <c r="IB63" s="19">
        <v>5.3801169590643301E-2</v>
      </c>
      <c r="IC63" s="19">
        <v>0.211111111111111</v>
      </c>
      <c r="ID63" s="19">
        <v>3.9912280701754399E-2</v>
      </c>
      <c r="IE63" s="19">
        <v>7.7192982456140397E-2</v>
      </c>
      <c r="IF63" s="19">
        <v>0.11333333333333299</v>
      </c>
      <c r="IG63" s="19">
        <v>4.2105263157894701E-2</v>
      </c>
      <c r="IH63" s="19">
        <v>4.0526315789473702E-2</v>
      </c>
      <c r="II63" s="19">
        <v>4.9415204678362599E-2</v>
      </c>
      <c r="IJ63" s="19">
        <v>3.7719298245614E-2</v>
      </c>
      <c r="IK63" s="19">
        <v>4.0526315789473702E-2</v>
      </c>
      <c r="IL63" s="19">
        <v>4.33333333333333E-2</v>
      </c>
      <c r="IM63" s="19">
        <v>0</v>
      </c>
      <c r="IN63" s="17">
        <v>0</v>
      </c>
      <c r="IO63" s="19">
        <v>0</v>
      </c>
      <c r="IP63" s="19">
        <v>-0.75</v>
      </c>
      <c r="IQ63" s="19">
        <v>-0.75</v>
      </c>
      <c r="IR63" s="19">
        <v>-0.5</v>
      </c>
      <c r="IS63" s="19">
        <v>-0.25</v>
      </c>
      <c r="IT63" s="19">
        <v>-0.5</v>
      </c>
      <c r="IU63" s="17">
        <v>0</v>
      </c>
      <c r="IV63" s="16">
        <v>0.5</v>
      </c>
      <c r="IW63" s="16">
        <v>0.25</v>
      </c>
      <c r="IX63" s="16">
        <v>0</v>
      </c>
      <c r="IY63" s="16">
        <v>-0.25</v>
      </c>
      <c r="IZ63" s="16">
        <v>-0.25</v>
      </c>
      <c r="JA63" s="16">
        <v>0.5</v>
      </c>
      <c r="JB63" s="16">
        <v>0.5</v>
      </c>
      <c r="JC63" s="19">
        <v>0</v>
      </c>
      <c r="JD63" s="16">
        <v>0</v>
      </c>
      <c r="JE63" s="16">
        <v>0.5</v>
      </c>
      <c r="JF63" s="19">
        <v>0</v>
      </c>
      <c r="JG63" s="17">
        <v>0</v>
      </c>
      <c r="JH63" s="16">
        <v>9.2539682539682505E-2</v>
      </c>
      <c r="JI63" s="16">
        <v>8.3492063492063506E-2</v>
      </c>
      <c r="JJ63" s="16">
        <v>5.8095238095238103E-2</v>
      </c>
      <c r="JK63" s="16">
        <v>0.24015873015872999</v>
      </c>
      <c r="JL63" s="16">
        <v>0.26555555555555599</v>
      </c>
      <c r="JM63" s="16">
        <v>4.33333333333333E-2</v>
      </c>
      <c r="JN63" s="16">
        <v>4.33333333333333E-2</v>
      </c>
      <c r="JO63" s="19">
        <v>7.4444444444444494E-2</v>
      </c>
      <c r="JP63" s="16">
        <v>5.2380952380952403E-2</v>
      </c>
      <c r="JQ63" s="16">
        <v>4.6666666666666697E-2</v>
      </c>
      <c r="JR63" s="19">
        <v>0</v>
      </c>
      <c r="JS63" s="17">
        <v>0</v>
      </c>
      <c r="JT63" s="19">
        <v>0</v>
      </c>
      <c r="JU63" s="16">
        <v>0.25</v>
      </c>
      <c r="JV63" s="16">
        <v>0.25</v>
      </c>
      <c r="JW63" s="16">
        <v>0</v>
      </c>
      <c r="JX63" s="16">
        <v>1</v>
      </c>
      <c r="JY63" s="16">
        <v>0</v>
      </c>
      <c r="JZ63" s="16">
        <v>0</v>
      </c>
      <c r="KA63" s="19">
        <v>0</v>
      </c>
      <c r="KB63" s="16">
        <v>0.25</v>
      </c>
      <c r="KC63" s="16">
        <v>0.5</v>
      </c>
      <c r="KD63" s="19">
        <v>0</v>
      </c>
      <c r="KE63" s="17">
        <v>0</v>
      </c>
      <c r="KF63" s="19">
        <v>0.25</v>
      </c>
      <c r="KG63" s="19">
        <v>0.25</v>
      </c>
      <c r="KH63" s="19">
        <v>0.5</v>
      </c>
      <c r="KI63" s="19">
        <v>0.75</v>
      </c>
      <c r="KJ63" s="19">
        <v>0.5</v>
      </c>
      <c r="KK63" s="19">
        <v>0.5</v>
      </c>
      <c r="KL63" s="19">
        <v>0</v>
      </c>
      <c r="KM63" s="19">
        <v>0</v>
      </c>
      <c r="KN63" s="49">
        <v>0</v>
      </c>
      <c r="KO63" s="19">
        <v>0</v>
      </c>
      <c r="KP63" s="19">
        <v>0</v>
      </c>
      <c r="KQ63" s="19">
        <v>0</v>
      </c>
      <c r="KR63" s="19">
        <v>0</v>
      </c>
      <c r="KS63" s="19">
        <v>-0.5</v>
      </c>
      <c r="KT63" s="17">
        <v>-0.25</v>
      </c>
      <c r="KU63" s="353"/>
      <c r="KV63" s="353"/>
      <c r="KW63" s="353"/>
      <c r="KX63" s="353"/>
      <c r="KY63" s="354"/>
      <c r="KZ63" s="353"/>
      <c r="LA63" s="353"/>
      <c r="LB63" s="353"/>
      <c r="LC63" s="353"/>
      <c r="LD63" s="355"/>
      <c r="LE63" s="16">
        <v>0</v>
      </c>
      <c r="LF63" s="16">
        <v>0.5</v>
      </c>
      <c r="LG63" s="16">
        <v>0.25</v>
      </c>
      <c r="LH63" s="16">
        <v>0.25</v>
      </c>
      <c r="LI63" s="16">
        <v>0</v>
      </c>
      <c r="LJ63" s="17">
        <v>0</v>
      </c>
      <c r="LK63" s="16">
        <v>0</v>
      </c>
      <c r="LL63" s="16">
        <v>0.5</v>
      </c>
      <c r="LM63" s="16">
        <v>0.25</v>
      </c>
      <c r="LN63" s="16">
        <v>0.25</v>
      </c>
      <c r="LO63" s="19">
        <v>0</v>
      </c>
      <c r="LP63" s="17">
        <v>0</v>
      </c>
      <c r="LQ63" s="16">
        <v>0</v>
      </c>
      <c r="LR63" s="16">
        <v>0.5</v>
      </c>
      <c r="LS63" s="16">
        <v>0</v>
      </c>
      <c r="LT63" s="16">
        <v>0</v>
      </c>
      <c r="LU63" s="19">
        <v>0.25</v>
      </c>
      <c r="LV63" s="16">
        <v>0.5</v>
      </c>
      <c r="LW63" s="16">
        <v>0</v>
      </c>
      <c r="LX63" s="19">
        <v>0</v>
      </c>
      <c r="LY63" s="19">
        <v>0</v>
      </c>
      <c r="LZ63" s="17">
        <v>0</v>
      </c>
      <c r="MA63" s="16">
        <v>0</v>
      </c>
      <c r="MB63" s="16">
        <v>0</v>
      </c>
      <c r="MC63" s="16">
        <v>0</v>
      </c>
      <c r="MD63" s="16">
        <v>0</v>
      </c>
      <c r="ME63" s="19">
        <v>0.25</v>
      </c>
      <c r="MF63" s="16">
        <v>0</v>
      </c>
      <c r="MG63" s="16">
        <v>0</v>
      </c>
      <c r="MH63" s="19">
        <v>0</v>
      </c>
      <c r="MI63" s="17">
        <v>0</v>
      </c>
      <c r="MJ63" s="16">
        <v>0.25</v>
      </c>
      <c r="MK63" s="16">
        <v>0.5</v>
      </c>
      <c r="ML63" s="16">
        <v>0.25</v>
      </c>
      <c r="MM63" s="16">
        <v>0</v>
      </c>
      <c r="MN63" s="16">
        <v>0</v>
      </c>
      <c r="MO63" s="17">
        <v>0</v>
      </c>
      <c r="MP63" s="16">
        <v>0.25</v>
      </c>
      <c r="MQ63" s="16">
        <v>0.5</v>
      </c>
      <c r="MR63" s="16">
        <v>0.25</v>
      </c>
      <c r="MS63" s="16">
        <v>0</v>
      </c>
      <c r="MT63" s="19">
        <v>0</v>
      </c>
      <c r="MU63" s="17">
        <v>0</v>
      </c>
      <c r="MV63" s="16">
        <v>0.25</v>
      </c>
      <c r="MW63" s="16">
        <v>0.75</v>
      </c>
      <c r="MX63" s="16">
        <v>0.5</v>
      </c>
      <c r="MY63" s="16">
        <v>0</v>
      </c>
      <c r="MZ63" s="19">
        <v>0.25</v>
      </c>
      <c r="NA63" s="16">
        <v>0.25</v>
      </c>
      <c r="NB63" s="16">
        <v>0</v>
      </c>
      <c r="NC63" s="19">
        <v>0</v>
      </c>
      <c r="ND63" s="17">
        <v>0</v>
      </c>
      <c r="NE63" s="19">
        <v>0</v>
      </c>
      <c r="NF63" s="16">
        <v>0</v>
      </c>
      <c r="NG63" s="16">
        <v>0</v>
      </c>
      <c r="NH63" s="16">
        <v>0</v>
      </c>
      <c r="NI63" s="19">
        <v>0</v>
      </c>
      <c r="NJ63" s="16">
        <v>0</v>
      </c>
      <c r="NK63" s="16">
        <v>0</v>
      </c>
      <c r="NL63" s="19">
        <v>0</v>
      </c>
      <c r="NM63" s="17">
        <v>0</v>
      </c>
      <c r="NN63" s="16">
        <v>0</v>
      </c>
      <c r="NO63" s="16">
        <v>0.66666666666666696</v>
      </c>
      <c r="NP63" s="16">
        <v>0.33333333333333298</v>
      </c>
      <c r="NQ63" s="16">
        <v>0</v>
      </c>
      <c r="NR63" s="16">
        <v>0</v>
      </c>
      <c r="NS63" s="17">
        <v>0.25</v>
      </c>
      <c r="NT63" s="16">
        <v>0</v>
      </c>
      <c r="NU63" s="16">
        <v>0.66666666666666696</v>
      </c>
      <c r="NV63" s="16">
        <v>0.33333333333333298</v>
      </c>
      <c r="NW63" s="16">
        <v>0</v>
      </c>
      <c r="NX63" s="19">
        <v>0</v>
      </c>
      <c r="NY63" s="17">
        <v>0.25</v>
      </c>
      <c r="NZ63" s="16">
        <v>0</v>
      </c>
      <c r="OA63" s="16">
        <v>0.5</v>
      </c>
      <c r="OB63" s="16">
        <v>0.25</v>
      </c>
      <c r="OC63" s="16">
        <v>0.25</v>
      </c>
      <c r="OD63" s="19">
        <v>0</v>
      </c>
      <c r="OE63" s="16">
        <v>0.25</v>
      </c>
      <c r="OF63" s="16">
        <v>0.25</v>
      </c>
      <c r="OG63" s="19">
        <v>0</v>
      </c>
      <c r="OH63" s="17">
        <v>0</v>
      </c>
      <c r="OI63" s="19">
        <v>0</v>
      </c>
      <c r="OJ63" s="16">
        <v>0</v>
      </c>
      <c r="OK63" s="16">
        <v>0</v>
      </c>
      <c r="OL63" s="16">
        <v>0</v>
      </c>
      <c r="OM63" s="19">
        <v>0</v>
      </c>
      <c r="ON63" s="16">
        <v>0</v>
      </c>
      <c r="OO63" s="16">
        <v>0</v>
      </c>
      <c r="OP63" s="19">
        <v>0</v>
      </c>
      <c r="OQ63" s="17">
        <v>0</v>
      </c>
      <c r="OR63" s="16">
        <v>0</v>
      </c>
      <c r="OS63" s="16">
        <v>0.5</v>
      </c>
      <c r="OT63" s="16">
        <v>0.5</v>
      </c>
      <c r="OU63" s="16">
        <v>0</v>
      </c>
      <c r="OV63" s="19">
        <v>0</v>
      </c>
      <c r="OW63" s="17">
        <v>0</v>
      </c>
      <c r="OX63" s="16">
        <v>0</v>
      </c>
      <c r="OY63" s="16">
        <v>0.5</v>
      </c>
      <c r="OZ63" s="16">
        <v>0.5</v>
      </c>
      <c r="PA63" s="16">
        <v>0</v>
      </c>
      <c r="PB63" s="19">
        <v>0</v>
      </c>
      <c r="PC63" s="17">
        <v>0</v>
      </c>
      <c r="PD63" s="16">
        <v>0</v>
      </c>
      <c r="PE63" s="16">
        <v>0.5</v>
      </c>
      <c r="PF63" s="16">
        <v>0.25</v>
      </c>
      <c r="PG63" s="16">
        <v>0</v>
      </c>
      <c r="PH63" s="19">
        <v>0</v>
      </c>
      <c r="PI63" s="16">
        <v>0.25</v>
      </c>
      <c r="PJ63" s="16">
        <v>0</v>
      </c>
      <c r="PK63" s="19">
        <v>0</v>
      </c>
      <c r="PL63" s="17">
        <v>0</v>
      </c>
      <c r="PM63" s="19">
        <v>0</v>
      </c>
      <c r="PN63" s="16">
        <v>0</v>
      </c>
      <c r="PO63" s="16">
        <v>0</v>
      </c>
      <c r="PP63" s="16">
        <v>0</v>
      </c>
      <c r="PQ63" s="19">
        <v>0</v>
      </c>
      <c r="PR63" s="16">
        <v>0</v>
      </c>
      <c r="PS63" s="16">
        <v>0</v>
      </c>
      <c r="PT63" s="19">
        <v>0</v>
      </c>
      <c r="PU63" s="17">
        <v>0</v>
      </c>
      <c r="PV63" s="16">
        <v>0.33333333333333298</v>
      </c>
      <c r="PW63" s="16">
        <v>8.3333333333333301E-2</v>
      </c>
      <c r="PX63" s="16">
        <v>8.3333333333333301E-2</v>
      </c>
      <c r="PY63" s="16">
        <v>0.20833333333333301</v>
      </c>
      <c r="PZ63" s="19">
        <v>0.125</v>
      </c>
      <c r="QA63" s="16">
        <v>8.3333333333333301E-2</v>
      </c>
      <c r="QB63" s="16">
        <v>8.3333333333333301E-2</v>
      </c>
      <c r="QC63" s="19">
        <v>0</v>
      </c>
      <c r="QD63" s="17">
        <v>0</v>
      </c>
      <c r="QE63" s="19">
        <v>0.125</v>
      </c>
      <c r="QF63" s="16">
        <v>0.125</v>
      </c>
      <c r="QG63" s="16">
        <v>0.125</v>
      </c>
      <c r="QH63" s="16">
        <v>8.3333333333333301E-2</v>
      </c>
      <c r="QI63" s="19">
        <v>0.33333333333333298</v>
      </c>
      <c r="QJ63" s="16">
        <v>0</v>
      </c>
      <c r="QK63" s="16">
        <v>0.20833333333333301</v>
      </c>
      <c r="QL63" s="19">
        <v>0</v>
      </c>
      <c r="QM63" s="17">
        <v>0</v>
      </c>
      <c r="QN63" s="16">
        <v>0.5</v>
      </c>
      <c r="QO63" s="16">
        <v>4.1666666666666699E-2</v>
      </c>
      <c r="QP63" s="16">
        <v>0.25</v>
      </c>
      <c r="QQ63" s="16">
        <v>4.1666666666666699E-2</v>
      </c>
      <c r="QR63" s="19">
        <v>8.3333333333333301E-2</v>
      </c>
      <c r="QS63" s="16">
        <v>8.3333333333333301E-2</v>
      </c>
      <c r="QT63" s="16">
        <v>0</v>
      </c>
      <c r="QU63" s="19">
        <v>0</v>
      </c>
      <c r="QV63" s="17">
        <v>0</v>
      </c>
      <c r="QW63" s="49">
        <v>4.375</v>
      </c>
      <c r="QX63" s="19">
        <v>2.625</v>
      </c>
      <c r="QY63" s="19">
        <v>0.125</v>
      </c>
      <c r="QZ63" s="17">
        <v>3.625</v>
      </c>
      <c r="RA63" s="49">
        <v>4.875</v>
      </c>
      <c r="RB63" s="19">
        <v>3.875</v>
      </c>
      <c r="RC63" s="19">
        <v>0.125</v>
      </c>
      <c r="RD63" s="17">
        <v>3.625</v>
      </c>
      <c r="RE63" s="49">
        <v>4605</v>
      </c>
      <c r="RF63" s="19">
        <v>234.25</v>
      </c>
      <c r="RG63" s="19">
        <v>367.25</v>
      </c>
      <c r="RH63" s="17">
        <v>710.5</v>
      </c>
      <c r="RI63" s="357"/>
      <c r="RJ63" s="354"/>
      <c r="RK63" s="354"/>
      <c r="RL63" s="355"/>
      <c r="RM63" s="363">
        <v>45.884999999999998</v>
      </c>
    </row>
    <row r="64" spans="1:481" x14ac:dyDescent="0.25">
      <c r="A64" s="91">
        <v>45078</v>
      </c>
      <c r="B64" s="49">
        <v>1</v>
      </c>
      <c r="C64" s="17">
        <v>0</v>
      </c>
      <c r="D64" s="49">
        <v>0.36666666666666697</v>
      </c>
      <c r="E64" s="19">
        <v>0.21666666666666701</v>
      </c>
      <c r="F64" s="19">
        <v>0.116666666666667</v>
      </c>
      <c r="G64" s="17">
        <v>0.3</v>
      </c>
      <c r="H64" s="19">
        <v>1</v>
      </c>
      <c r="I64" s="19">
        <v>0</v>
      </c>
      <c r="J64" s="19">
        <v>0</v>
      </c>
      <c r="K64" s="19">
        <v>0</v>
      </c>
      <c r="L64" s="19">
        <v>1</v>
      </c>
      <c r="M64" s="19">
        <v>0</v>
      </c>
      <c r="N64" s="19">
        <v>0</v>
      </c>
      <c r="O64" s="19">
        <v>0</v>
      </c>
      <c r="P64" s="19">
        <v>1</v>
      </c>
      <c r="Q64" s="19">
        <v>0</v>
      </c>
      <c r="R64" s="19">
        <v>0</v>
      </c>
      <c r="S64" s="19">
        <v>0</v>
      </c>
      <c r="T64" s="19">
        <v>1</v>
      </c>
      <c r="U64" s="19">
        <v>0</v>
      </c>
      <c r="V64" s="19">
        <v>0</v>
      </c>
      <c r="W64" s="19">
        <v>0</v>
      </c>
      <c r="X64" s="49">
        <v>0.66666666666666696</v>
      </c>
      <c r="Y64" s="19">
        <v>0.33333333333333298</v>
      </c>
      <c r="Z64" s="19">
        <v>-0.33333333333333298</v>
      </c>
      <c r="AA64" s="19">
        <v>0.33333333333333298</v>
      </c>
      <c r="AB64" s="49">
        <v>0.25</v>
      </c>
      <c r="AC64" s="19">
        <v>0</v>
      </c>
      <c r="AD64" s="19">
        <v>0</v>
      </c>
      <c r="AE64" s="19">
        <v>0.16666666666666699</v>
      </c>
      <c r="AF64" s="19">
        <v>0.16666666666666699</v>
      </c>
      <c r="AG64" s="19">
        <v>0</v>
      </c>
      <c r="AH64" s="19">
        <v>0</v>
      </c>
      <c r="AI64" s="19">
        <v>0.16666666666666699</v>
      </c>
      <c r="AJ64" s="19">
        <v>8.3333333333333301E-2</v>
      </c>
      <c r="AK64" s="19">
        <v>0.16666666666666699</v>
      </c>
      <c r="AL64" s="19">
        <v>0</v>
      </c>
      <c r="AM64" s="19">
        <v>1</v>
      </c>
      <c r="AN64" s="19">
        <v>0</v>
      </c>
      <c r="AO64" s="19">
        <v>0</v>
      </c>
      <c r="AP64" s="19">
        <v>0.66666666666666696</v>
      </c>
      <c r="AQ64" s="19">
        <v>0.66666666666666696</v>
      </c>
      <c r="AR64" s="19">
        <v>0</v>
      </c>
      <c r="AS64" s="19">
        <v>0</v>
      </c>
      <c r="AT64" s="19">
        <v>0.66666666666666696</v>
      </c>
      <c r="AU64" s="19">
        <v>0.33333333333333298</v>
      </c>
      <c r="AV64" s="19">
        <v>0.66666666666666696</v>
      </c>
      <c r="AW64" s="17">
        <v>0</v>
      </c>
      <c r="AX64" s="49">
        <v>9.0909090909090898E-2</v>
      </c>
      <c r="AY64" s="19">
        <v>0.27272727272727298</v>
      </c>
      <c r="AZ64" s="19">
        <v>9.0909090909090898E-2</v>
      </c>
      <c r="BA64" s="19">
        <v>0.18181818181818199</v>
      </c>
      <c r="BB64" s="19">
        <v>0</v>
      </c>
      <c r="BC64" s="19">
        <v>0</v>
      </c>
      <c r="BD64" s="19">
        <v>0.18181818181818199</v>
      </c>
      <c r="BE64" s="19">
        <v>0</v>
      </c>
      <c r="BF64" s="19">
        <v>0</v>
      </c>
      <c r="BG64" s="19">
        <v>0</v>
      </c>
      <c r="BH64" s="19">
        <v>0.18181818181818199</v>
      </c>
      <c r="BI64" s="19">
        <v>0</v>
      </c>
      <c r="BJ64" s="19">
        <v>0.33333333333333298</v>
      </c>
      <c r="BK64" s="19">
        <v>1</v>
      </c>
      <c r="BL64" s="19">
        <v>0.33333333333333298</v>
      </c>
      <c r="BM64" s="19">
        <v>0.66666666666666696</v>
      </c>
      <c r="BN64" s="19">
        <v>0</v>
      </c>
      <c r="BO64" s="19">
        <v>0</v>
      </c>
      <c r="BP64" s="19">
        <v>0.66666666666666696</v>
      </c>
      <c r="BQ64" s="19">
        <v>0</v>
      </c>
      <c r="BR64" s="19">
        <v>0</v>
      </c>
      <c r="BS64" s="19">
        <v>0</v>
      </c>
      <c r="BT64" s="19">
        <v>0.66666666666666696</v>
      </c>
      <c r="BU64" s="17">
        <v>0</v>
      </c>
      <c r="BV64" s="90">
        <v>1</v>
      </c>
      <c r="BW64" s="17">
        <v>0</v>
      </c>
      <c r="BX64" s="16">
        <v>0.4</v>
      </c>
      <c r="BY64" s="16">
        <v>0.2</v>
      </c>
      <c r="BZ64" s="16">
        <v>0.133333333333333</v>
      </c>
      <c r="CA64" s="17">
        <v>0.266666666666667</v>
      </c>
      <c r="CB64" s="19">
        <v>1</v>
      </c>
      <c r="CC64" s="19">
        <v>0</v>
      </c>
      <c r="CD64" s="19">
        <v>0</v>
      </c>
      <c r="CE64" s="19">
        <v>0</v>
      </c>
      <c r="CF64" s="19">
        <v>1</v>
      </c>
      <c r="CG64" s="19">
        <v>0</v>
      </c>
      <c r="CH64" s="19">
        <v>0</v>
      </c>
      <c r="CI64" s="19">
        <v>0</v>
      </c>
      <c r="CJ64" s="19">
        <v>1</v>
      </c>
      <c r="CK64" s="19">
        <v>0</v>
      </c>
      <c r="CL64" s="19">
        <v>0</v>
      </c>
      <c r="CM64" s="19">
        <v>0</v>
      </c>
      <c r="CN64" s="19">
        <v>1</v>
      </c>
      <c r="CO64" s="19">
        <v>0</v>
      </c>
      <c r="CP64" s="19">
        <v>0</v>
      </c>
      <c r="CQ64" s="17">
        <v>0</v>
      </c>
      <c r="CR64" s="16">
        <v>0.66666666666666696</v>
      </c>
      <c r="CS64" s="16">
        <v>0</v>
      </c>
      <c r="CT64" s="16">
        <v>0</v>
      </c>
      <c r="CU64" s="17">
        <v>0</v>
      </c>
      <c r="CV64" s="49">
        <v>0.230769230769231</v>
      </c>
      <c r="CW64" s="19">
        <v>7.69230769230769E-2</v>
      </c>
      <c r="CX64" s="19">
        <v>0</v>
      </c>
      <c r="CY64" s="19">
        <v>0.15384615384615399</v>
      </c>
      <c r="CZ64" s="19">
        <v>0.15384615384615399</v>
      </c>
      <c r="DA64" s="19">
        <v>7.69230769230769E-2</v>
      </c>
      <c r="DB64" s="19">
        <v>0</v>
      </c>
      <c r="DC64" s="19">
        <v>0.15384615384615399</v>
      </c>
      <c r="DD64" s="19">
        <v>7.69230769230769E-2</v>
      </c>
      <c r="DE64" s="19">
        <v>7.69230769230769E-2</v>
      </c>
      <c r="DF64" s="19">
        <v>0</v>
      </c>
      <c r="DG64" s="19">
        <v>1</v>
      </c>
      <c r="DH64" s="19">
        <v>0.33333333333333298</v>
      </c>
      <c r="DI64" s="19">
        <v>0</v>
      </c>
      <c r="DJ64" s="19">
        <v>0.66666666666666696</v>
      </c>
      <c r="DK64" s="19">
        <v>0.66666666666666696</v>
      </c>
      <c r="DL64" s="19">
        <v>0.33333333333333298</v>
      </c>
      <c r="DM64" s="19">
        <v>0</v>
      </c>
      <c r="DN64" s="19">
        <v>0.66666666666666696</v>
      </c>
      <c r="DO64" s="19">
        <v>0.33333333333333298</v>
      </c>
      <c r="DP64" s="19">
        <v>0.33333333333333298</v>
      </c>
      <c r="DQ64" s="17">
        <v>0</v>
      </c>
      <c r="DR64" s="49">
        <v>0.2</v>
      </c>
      <c r="DS64" s="19">
        <v>0.3</v>
      </c>
      <c r="DT64" s="19">
        <v>0.2</v>
      </c>
      <c r="DU64" s="19">
        <v>0</v>
      </c>
      <c r="DV64" s="19">
        <v>0</v>
      </c>
      <c r="DW64" s="19">
        <v>0</v>
      </c>
      <c r="DX64" s="19">
        <v>0.1</v>
      </c>
      <c r="DY64" s="19">
        <v>0</v>
      </c>
      <c r="DZ64" s="19">
        <v>0</v>
      </c>
      <c r="EA64" s="19">
        <v>0</v>
      </c>
      <c r="EB64" s="19">
        <v>0.2</v>
      </c>
      <c r="EC64" s="19">
        <v>0</v>
      </c>
      <c r="ED64" s="19">
        <v>0.66666666666666696</v>
      </c>
      <c r="EE64" s="19">
        <v>1</v>
      </c>
      <c r="EF64" s="19">
        <v>0.66666666666666696</v>
      </c>
      <c r="EG64" s="19">
        <v>0</v>
      </c>
      <c r="EH64" s="19">
        <v>0</v>
      </c>
      <c r="EI64" s="19">
        <v>0</v>
      </c>
      <c r="EJ64" s="19">
        <v>0.33333333333333298</v>
      </c>
      <c r="EK64" s="19">
        <v>0</v>
      </c>
      <c r="EL64" s="19">
        <v>0</v>
      </c>
      <c r="EM64" s="19">
        <v>0</v>
      </c>
      <c r="EN64" s="19">
        <v>0.66666666666666696</v>
      </c>
      <c r="EO64" s="17">
        <v>0</v>
      </c>
      <c r="EP64" s="49">
        <v>5.5555555555555601E-2</v>
      </c>
      <c r="EQ64" s="19">
        <v>0.5</v>
      </c>
      <c r="ER64" s="19">
        <v>0</v>
      </c>
      <c r="ES64" s="19">
        <v>5.5555555555555601E-2</v>
      </c>
      <c r="ET64" s="19">
        <v>0</v>
      </c>
      <c r="EU64" s="19">
        <v>0</v>
      </c>
      <c r="EV64" s="19">
        <v>0.11111111111111099</v>
      </c>
      <c r="EW64" s="19">
        <v>0</v>
      </c>
      <c r="EX64" s="19">
        <v>0</v>
      </c>
      <c r="EY64" s="19">
        <v>0.22222222222222199</v>
      </c>
      <c r="EZ64" s="19">
        <v>0</v>
      </c>
      <c r="FA64" s="19">
        <v>5.5555555555555601E-2</v>
      </c>
      <c r="FB64" s="19">
        <v>0</v>
      </c>
      <c r="FC64" s="19">
        <v>5.5555555555555601E-2</v>
      </c>
      <c r="FD64" s="19">
        <v>0.5</v>
      </c>
      <c r="FE64" s="19">
        <v>0</v>
      </c>
      <c r="FF64" s="19">
        <v>5.5555555555555601E-2</v>
      </c>
      <c r="FG64" s="19">
        <v>0</v>
      </c>
      <c r="FH64" s="19">
        <v>0</v>
      </c>
      <c r="FI64" s="19">
        <v>0.11111111111111099</v>
      </c>
      <c r="FJ64" s="19">
        <v>0</v>
      </c>
      <c r="FK64" s="19">
        <v>0</v>
      </c>
      <c r="FL64" s="19">
        <v>0.22222222222222199</v>
      </c>
      <c r="FM64" s="19">
        <v>0</v>
      </c>
      <c r="FN64" s="19">
        <v>5.5555555555555601E-2</v>
      </c>
      <c r="FO64" s="17">
        <v>0</v>
      </c>
      <c r="FP64" s="49">
        <v>0.30555555555555602</v>
      </c>
      <c r="FQ64" s="19">
        <v>0.44444444444444398</v>
      </c>
      <c r="FR64" s="19">
        <v>0.16666666666666699</v>
      </c>
      <c r="FS64" s="19">
        <v>0</v>
      </c>
      <c r="FT64" s="19">
        <v>8.3333333333333301E-2</v>
      </c>
      <c r="FU64" s="19">
        <v>0</v>
      </c>
      <c r="FV64" s="19">
        <v>0.30555555555555602</v>
      </c>
      <c r="FW64" s="19">
        <v>0.44444444444444398</v>
      </c>
      <c r="FX64" s="19">
        <v>0.16666666666666699</v>
      </c>
      <c r="FY64" s="19">
        <v>0</v>
      </c>
      <c r="FZ64" s="19">
        <v>8.3333333333333301E-2</v>
      </c>
      <c r="GA64" s="17">
        <v>0</v>
      </c>
      <c r="GB64" s="49">
        <v>8.8888888888888906E-2</v>
      </c>
      <c r="GC64" s="19">
        <v>0</v>
      </c>
      <c r="GD64" s="19">
        <v>0.11111111111111099</v>
      </c>
      <c r="GE64" s="19">
        <v>0.31111111111111101</v>
      </c>
      <c r="GF64" s="19">
        <v>2.2222222222222199E-2</v>
      </c>
      <c r="GG64" s="19">
        <v>2.2222222222222199E-2</v>
      </c>
      <c r="GH64" s="19">
        <v>0</v>
      </c>
      <c r="GI64" s="19">
        <v>0.17777777777777801</v>
      </c>
      <c r="GJ64" s="19">
        <v>0</v>
      </c>
      <c r="GK64" s="19">
        <v>0.155555555555556</v>
      </c>
      <c r="GL64" s="19">
        <v>0</v>
      </c>
      <c r="GM64" s="19">
        <v>0</v>
      </c>
      <c r="GN64" s="19">
        <v>0.11111111111111099</v>
      </c>
      <c r="GO64" s="19">
        <v>0</v>
      </c>
      <c r="GP64" s="19">
        <v>0</v>
      </c>
      <c r="GQ64" s="17">
        <v>0</v>
      </c>
      <c r="GR64" s="19">
        <v>1</v>
      </c>
      <c r="GS64" s="17">
        <v>0</v>
      </c>
      <c r="GT64" s="19">
        <v>0</v>
      </c>
      <c r="GU64" s="19">
        <v>0</v>
      </c>
      <c r="GV64" s="19">
        <v>0</v>
      </c>
      <c r="GW64" s="19">
        <v>0</v>
      </c>
      <c r="GX64" s="19">
        <v>0</v>
      </c>
      <c r="GY64" s="19">
        <v>0</v>
      </c>
      <c r="GZ64" s="19">
        <v>0</v>
      </c>
      <c r="HA64" s="17">
        <v>0</v>
      </c>
      <c r="HB64" s="49">
        <v>0</v>
      </c>
      <c r="HC64" s="19">
        <v>0</v>
      </c>
      <c r="HD64" s="19">
        <v>0</v>
      </c>
      <c r="HE64" s="19">
        <v>2.2222222222222199E-2</v>
      </c>
      <c r="HF64" s="19">
        <v>0</v>
      </c>
      <c r="HG64" s="19">
        <v>0</v>
      </c>
      <c r="HH64" s="19">
        <v>6.6666666666666693E-2</v>
      </c>
      <c r="HI64" s="19">
        <v>0.28888888888888897</v>
      </c>
      <c r="HJ64" s="19">
        <v>0.2</v>
      </c>
      <c r="HK64" s="19">
        <v>0</v>
      </c>
      <c r="HL64" s="19">
        <v>0.133333333333333</v>
      </c>
      <c r="HM64" s="19">
        <v>8.8888888888888906E-2</v>
      </c>
      <c r="HN64" s="19">
        <v>0.2</v>
      </c>
      <c r="HO64" s="19">
        <v>0</v>
      </c>
      <c r="HP64" s="19">
        <v>0</v>
      </c>
      <c r="HQ64" s="17">
        <v>0</v>
      </c>
      <c r="HR64" s="19">
        <v>1</v>
      </c>
      <c r="HS64" s="19">
        <v>0.33333333333333298</v>
      </c>
      <c r="HT64" s="19">
        <v>0.33333333333333298</v>
      </c>
      <c r="HU64" s="19">
        <v>0</v>
      </c>
      <c r="HV64" s="19">
        <v>0.66666666666666696</v>
      </c>
      <c r="HW64" s="19">
        <v>0.33333333333333298</v>
      </c>
      <c r="HX64" s="17">
        <v>0</v>
      </c>
      <c r="HY64" s="19">
        <v>0.14285714285714299</v>
      </c>
      <c r="HZ64" s="19">
        <v>9.2717086834733897E-2</v>
      </c>
      <c r="IA64" s="19">
        <v>7.8431372549019607E-2</v>
      </c>
      <c r="IB64" s="19">
        <v>5.6862745098039201E-2</v>
      </c>
      <c r="IC64" s="19">
        <v>0.14285714285714299</v>
      </c>
      <c r="ID64" s="19">
        <v>6.4145658263305302E-2</v>
      </c>
      <c r="IE64" s="19">
        <v>7.8431372549019607E-2</v>
      </c>
      <c r="IF64" s="19">
        <v>4.2577030812324897E-2</v>
      </c>
      <c r="IG64" s="19">
        <v>6.4145658263305302E-2</v>
      </c>
      <c r="IH64" s="19">
        <v>4.9859943977590998E-2</v>
      </c>
      <c r="II64" s="19">
        <v>3.5294117647058802E-2</v>
      </c>
      <c r="IJ64" s="19">
        <v>4.2577030812324897E-2</v>
      </c>
      <c r="IK64" s="19">
        <v>5.3034547152194203E-2</v>
      </c>
      <c r="IL64" s="19">
        <v>5.6209150326797401E-2</v>
      </c>
      <c r="IM64" s="19">
        <v>0</v>
      </c>
      <c r="IN64" s="17">
        <v>0</v>
      </c>
      <c r="IO64" s="19">
        <v>0.33333333333333298</v>
      </c>
      <c r="IP64" s="19">
        <v>-0.33333333333333298</v>
      </c>
      <c r="IQ64" s="19">
        <v>-0.33333333333333298</v>
      </c>
      <c r="IR64" s="19">
        <v>0</v>
      </c>
      <c r="IS64" s="19">
        <v>0</v>
      </c>
      <c r="IT64" s="19">
        <v>-1</v>
      </c>
      <c r="IU64" s="17">
        <v>0.33333333333333298</v>
      </c>
      <c r="IV64" s="16">
        <v>1</v>
      </c>
      <c r="IW64" s="16">
        <v>0.33333333333333298</v>
      </c>
      <c r="IX64" s="16">
        <v>0.33333333333333298</v>
      </c>
      <c r="IY64" s="16">
        <v>0.33333333333333298</v>
      </c>
      <c r="IZ64" s="16">
        <v>0</v>
      </c>
      <c r="JA64" s="16">
        <v>0.66666666666666696</v>
      </c>
      <c r="JB64" s="16">
        <v>1</v>
      </c>
      <c r="JC64" s="19">
        <v>0.33333333333333298</v>
      </c>
      <c r="JD64" s="16">
        <v>0.33333333333333298</v>
      </c>
      <c r="JE64" s="16">
        <v>0.33333333333333298</v>
      </c>
      <c r="JF64" s="19">
        <v>0</v>
      </c>
      <c r="JG64" s="17">
        <v>0</v>
      </c>
      <c r="JH64" s="16">
        <v>6.7399267399267396E-2</v>
      </c>
      <c r="JI64" s="16">
        <v>6.7399267399267396E-2</v>
      </c>
      <c r="JJ64" s="16">
        <v>8.16849816849817E-2</v>
      </c>
      <c r="JK64" s="16">
        <v>8.6446886446886403E-2</v>
      </c>
      <c r="JL64" s="16">
        <v>0.38168498168498199</v>
      </c>
      <c r="JM64" s="16">
        <v>4.9084249084249097E-2</v>
      </c>
      <c r="JN64" s="16">
        <v>5.8608058608058601E-2</v>
      </c>
      <c r="JO64" s="19">
        <v>8.6446886446886403E-2</v>
      </c>
      <c r="JP64" s="16">
        <v>4.9084249084249097E-2</v>
      </c>
      <c r="JQ64" s="16">
        <v>7.2161172161172196E-2</v>
      </c>
      <c r="JR64" s="19">
        <v>0</v>
      </c>
      <c r="JS64" s="17">
        <v>0</v>
      </c>
      <c r="JT64" s="19">
        <v>0</v>
      </c>
      <c r="JU64" s="16">
        <v>0.66666666666666696</v>
      </c>
      <c r="JV64" s="16">
        <v>0.66666666666666696</v>
      </c>
      <c r="JW64" s="16">
        <v>0.33333333333333298</v>
      </c>
      <c r="JX64" s="16">
        <v>1</v>
      </c>
      <c r="JY64" s="16">
        <v>0</v>
      </c>
      <c r="JZ64" s="16">
        <v>0</v>
      </c>
      <c r="KA64" s="19">
        <v>0</v>
      </c>
      <c r="KB64" s="16">
        <v>0.33333333333333298</v>
      </c>
      <c r="KC64" s="16">
        <v>0.66666666666666696</v>
      </c>
      <c r="KD64" s="19">
        <v>0</v>
      </c>
      <c r="KE64" s="17">
        <v>0</v>
      </c>
      <c r="KF64" s="19">
        <v>-0.33333333333333298</v>
      </c>
      <c r="KG64" s="19">
        <v>0</v>
      </c>
      <c r="KH64" s="19">
        <v>0.33333333333333298</v>
      </c>
      <c r="KI64" s="19">
        <v>1</v>
      </c>
      <c r="KJ64" s="19">
        <v>0</v>
      </c>
      <c r="KK64" s="19">
        <v>0</v>
      </c>
      <c r="KL64" s="19">
        <v>-0.33333333333333298</v>
      </c>
      <c r="KM64" s="19">
        <v>0</v>
      </c>
      <c r="KN64" s="49">
        <v>0</v>
      </c>
      <c r="KO64" s="19">
        <v>0</v>
      </c>
      <c r="KP64" s="19">
        <v>0</v>
      </c>
      <c r="KQ64" s="19">
        <v>0</v>
      </c>
      <c r="KR64" s="19">
        <v>0</v>
      </c>
      <c r="KS64" s="19">
        <v>0</v>
      </c>
      <c r="KT64" s="17">
        <v>0</v>
      </c>
      <c r="KU64" s="353"/>
      <c r="KV64" s="353"/>
      <c r="KW64" s="353"/>
      <c r="KX64" s="353"/>
      <c r="KY64" s="354"/>
      <c r="KZ64" s="353"/>
      <c r="LA64" s="353"/>
      <c r="LB64" s="353"/>
      <c r="LC64" s="353"/>
      <c r="LD64" s="355"/>
      <c r="LE64" s="16">
        <v>0</v>
      </c>
      <c r="LF64" s="16">
        <v>0.66666666666666696</v>
      </c>
      <c r="LG64" s="16">
        <v>0.33333333333333298</v>
      </c>
      <c r="LH64" s="16">
        <v>0</v>
      </c>
      <c r="LI64" s="16">
        <v>0</v>
      </c>
      <c r="LJ64" s="17">
        <v>0</v>
      </c>
      <c r="LK64" s="16">
        <v>0</v>
      </c>
      <c r="LL64" s="16">
        <v>0.66666666666666696</v>
      </c>
      <c r="LM64" s="16">
        <v>0.33333333333333298</v>
      </c>
      <c r="LN64" s="16">
        <v>0</v>
      </c>
      <c r="LO64" s="19">
        <v>0</v>
      </c>
      <c r="LP64" s="17">
        <v>0</v>
      </c>
      <c r="LQ64" s="16">
        <v>0.33333333333333298</v>
      </c>
      <c r="LR64" s="16">
        <v>0</v>
      </c>
      <c r="LS64" s="16">
        <v>0.33333333333333298</v>
      </c>
      <c r="LT64" s="16">
        <v>0</v>
      </c>
      <c r="LU64" s="19">
        <v>0</v>
      </c>
      <c r="LV64" s="16">
        <v>0.33333333333333298</v>
      </c>
      <c r="LW64" s="16">
        <v>0</v>
      </c>
      <c r="LX64" s="19">
        <v>0</v>
      </c>
      <c r="LY64" s="19">
        <v>0</v>
      </c>
      <c r="LZ64" s="17">
        <v>0.33333333333333298</v>
      </c>
      <c r="MA64" s="16">
        <v>0</v>
      </c>
      <c r="MB64" s="16">
        <v>0</v>
      </c>
      <c r="MC64" s="16">
        <v>0</v>
      </c>
      <c r="MD64" s="16">
        <v>0</v>
      </c>
      <c r="ME64" s="19">
        <v>0</v>
      </c>
      <c r="MF64" s="16">
        <v>0</v>
      </c>
      <c r="MG64" s="16">
        <v>0</v>
      </c>
      <c r="MH64" s="19">
        <v>0</v>
      </c>
      <c r="MI64" s="17">
        <v>0</v>
      </c>
      <c r="MJ64" s="16">
        <v>0.33333333333333298</v>
      </c>
      <c r="MK64" s="16">
        <v>0.33333333333333298</v>
      </c>
      <c r="ML64" s="16">
        <v>0.33333333333333298</v>
      </c>
      <c r="MM64" s="16">
        <v>0</v>
      </c>
      <c r="MN64" s="16">
        <v>0</v>
      </c>
      <c r="MO64" s="17">
        <v>0</v>
      </c>
      <c r="MP64" s="16">
        <v>0.33333333333333298</v>
      </c>
      <c r="MQ64" s="16">
        <v>0.33333333333333298</v>
      </c>
      <c r="MR64" s="16">
        <v>0.33333333333333298</v>
      </c>
      <c r="MS64" s="16">
        <v>0</v>
      </c>
      <c r="MT64" s="19">
        <v>0</v>
      </c>
      <c r="MU64" s="17">
        <v>0</v>
      </c>
      <c r="MV64" s="16">
        <v>0.33333333333333298</v>
      </c>
      <c r="MW64" s="16">
        <v>0.33333333333333298</v>
      </c>
      <c r="MX64" s="16">
        <v>0.33333333333333298</v>
      </c>
      <c r="MY64" s="16">
        <v>0</v>
      </c>
      <c r="MZ64" s="19">
        <v>0</v>
      </c>
      <c r="NA64" s="16">
        <v>0.33333333333333298</v>
      </c>
      <c r="NB64" s="16">
        <v>0</v>
      </c>
      <c r="NC64" s="19">
        <v>0</v>
      </c>
      <c r="ND64" s="17">
        <v>0</v>
      </c>
      <c r="NE64" s="19">
        <v>0</v>
      </c>
      <c r="NF64" s="16">
        <v>0</v>
      </c>
      <c r="NG64" s="16">
        <v>0</v>
      </c>
      <c r="NH64" s="16">
        <v>0</v>
      </c>
      <c r="NI64" s="19">
        <v>0</v>
      </c>
      <c r="NJ64" s="16">
        <v>0</v>
      </c>
      <c r="NK64" s="16">
        <v>0</v>
      </c>
      <c r="NL64" s="19">
        <v>0</v>
      </c>
      <c r="NM64" s="17">
        <v>0</v>
      </c>
      <c r="NN64" s="16">
        <v>0.33333333333333298</v>
      </c>
      <c r="NO64" s="16">
        <v>0</v>
      </c>
      <c r="NP64" s="16">
        <v>0.66666666666666696</v>
      </c>
      <c r="NQ64" s="16">
        <v>0</v>
      </c>
      <c r="NR64" s="16">
        <v>0</v>
      </c>
      <c r="NS64" s="17">
        <v>0</v>
      </c>
      <c r="NT64" s="16">
        <v>0.33333333333333298</v>
      </c>
      <c r="NU64" s="16">
        <v>0</v>
      </c>
      <c r="NV64" s="16">
        <v>0.66666666666666696</v>
      </c>
      <c r="NW64" s="16">
        <v>0</v>
      </c>
      <c r="NX64" s="19">
        <v>0</v>
      </c>
      <c r="NY64" s="17">
        <v>0</v>
      </c>
      <c r="NZ64" s="16">
        <v>0</v>
      </c>
      <c r="OA64" s="16">
        <v>0.33333333333333298</v>
      </c>
      <c r="OB64" s="16">
        <v>0</v>
      </c>
      <c r="OC64" s="16">
        <v>0</v>
      </c>
      <c r="OD64" s="19">
        <v>0</v>
      </c>
      <c r="OE64" s="16">
        <v>0</v>
      </c>
      <c r="OF64" s="16">
        <v>0</v>
      </c>
      <c r="OG64" s="19">
        <v>0</v>
      </c>
      <c r="OH64" s="17">
        <v>0</v>
      </c>
      <c r="OI64" s="19">
        <v>0</v>
      </c>
      <c r="OJ64" s="16">
        <v>0</v>
      </c>
      <c r="OK64" s="16">
        <v>0</v>
      </c>
      <c r="OL64" s="16">
        <v>0</v>
      </c>
      <c r="OM64" s="19">
        <v>0</v>
      </c>
      <c r="ON64" s="16">
        <v>0</v>
      </c>
      <c r="OO64" s="16">
        <v>0</v>
      </c>
      <c r="OP64" s="19">
        <v>0</v>
      </c>
      <c r="OQ64" s="17">
        <v>0</v>
      </c>
      <c r="OR64" s="16">
        <v>0</v>
      </c>
      <c r="OS64" s="16">
        <v>0.66666666666666696</v>
      </c>
      <c r="OT64" s="16">
        <v>0.33333333333333298</v>
      </c>
      <c r="OU64" s="16">
        <v>0</v>
      </c>
      <c r="OV64" s="19">
        <v>0</v>
      </c>
      <c r="OW64" s="17">
        <v>0</v>
      </c>
      <c r="OX64" s="16">
        <v>0</v>
      </c>
      <c r="OY64" s="16">
        <v>1</v>
      </c>
      <c r="OZ64" s="16">
        <v>0</v>
      </c>
      <c r="PA64" s="16">
        <v>0</v>
      </c>
      <c r="PB64" s="19">
        <v>0</v>
      </c>
      <c r="PC64" s="17">
        <v>0</v>
      </c>
      <c r="PD64" s="16">
        <v>0</v>
      </c>
      <c r="PE64" s="16">
        <v>0.33333333333333298</v>
      </c>
      <c r="PF64" s="16">
        <v>0.66666666666666696</v>
      </c>
      <c r="PG64" s="16">
        <v>0</v>
      </c>
      <c r="PH64" s="19">
        <v>0</v>
      </c>
      <c r="PI64" s="16">
        <v>0.33333333333333298</v>
      </c>
      <c r="PJ64" s="16">
        <v>0</v>
      </c>
      <c r="PK64" s="19">
        <v>0</v>
      </c>
      <c r="PL64" s="17">
        <v>0</v>
      </c>
      <c r="PM64" s="19">
        <v>0</v>
      </c>
      <c r="PN64" s="16">
        <v>0</v>
      </c>
      <c r="PO64" s="16">
        <v>0</v>
      </c>
      <c r="PP64" s="16">
        <v>0</v>
      </c>
      <c r="PQ64" s="19">
        <v>0</v>
      </c>
      <c r="PR64" s="16">
        <v>0</v>
      </c>
      <c r="PS64" s="16">
        <v>0</v>
      </c>
      <c r="PT64" s="19">
        <v>0</v>
      </c>
      <c r="PU64" s="17">
        <v>0</v>
      </c>
      <c r="PV64" s="16">
        <v>0.27777777777777801</v>
      </c>
      <c r="PW64" s="16">
        <v>0.16666666666666699</v>
      </c>
      <c r="PX64" s="16">
        <v>0</v>
      </c>
      <c r="PY64" s="16">
        <v>0.33333333333333298</v>
      </c>
      <c r="PZ64" s="19">
        <v>0</v>
      </c>
      <c r="QA64" s="16">
        <v>0.16666666666666699</v>
      </c>
      <c r="QB64" s="16">
        <v>5.5555555555555601E-2</v>
      </c>
      <c r="QC64" s="19">
        <v>0</v>
      </c>
      <c r="QD64" s="17">
        <v>0</v>
      </c>
      <c r="QE64" s="19">
        <v>0</v>
      </c>
      <c r="QF64" s="16">
        <v>0.16666666666666699</v>
      </c>
      <c r="QG64" s="16">
        <v>0.22222222222222199</v>
      </c>
      <c r="QH64" s="16">
        <v>0.22222222222222199</v>
      </c>
      <c r="QI64" s="19">
        <v>0.38888888888888901</v>
      </c>
      <c r="QJ64" s="16">
        <v>0</v>
      </c>
      <c r="QK64" s="16">
        <v>0</v>
      </c>
      <c r="QL64" s="19">
        <v>0</v>
      </c>
      <c r="QM64" s="17">
        <v>0</v>
      </c>
      <c r="QN64" s="16">
        <v>0.44444444444444398</v>
      </c>
      <c r="QO64" s="16">
        <v>0.27777777777777801</v>
      </c>
      <c r="QP64" s="16">
        <v>0.16666666666666699</v>
      </c>
      <c r="QQ64" s="16">
        <v>5.5555555555555601E-2</v>
      </c>
      <c r="QR64" s="19">
        <v>0</v>
      </c>
      <c r="QS64" s="16">
        <v>5.5555555555555601E-2</v>
      </c>
      <c r="QT64" s="16">
        <v>0</v>
      </c>
      <c r="QU64" s="19">
        <v>0</v>
      </c>
      <c r="QV64" s="17">
        <v>0</v>
      </c>
      <c r="QW64" s="49">
        <v>6.3333333333333304</v>
      </c>
      <c r="QX64" s="19">
        <v>6.3333333333333304</v>
      </c>
      <c r="QY64" s="19">
        <v>18.3333333333333</v>
      </c>
      <c r="QZ64" s="17">
        <v>7</v>
      </c>
      <c r="RA64" s="49">
        <v>6.8333333333333304</v>
      </c>
      <c r="RB64" s="19">
        <v>2.8333333333333299</v>
      </c>
      <c r="RC64" s="19">
        <v>11.3333333333333</v>
      </c>
      <c r="RD64" s="17">
        <v>6.8333333333333304</v>
      </c>
      <c r="RE64" s="49">
        <v>5521.3333333333303</v>
      </c>
      <c r="RF64" s="19">
        <v>300.66666666666703</v>
      </c>
      <c r="RG64" s="19">
        <v>749.33333333333303</v>
      </c>
      <c r="RH64" s="17">
        <v>1145</v>
      </c>
      <c r="RI64" s="357"/>
      <c r="RJ64" s="354"/>
      <c r="RK64" s="354"/>
      <c r="RL64" s="355"/>
      <c r="RM64" s="363">
        <v>34.3333333333333</v>
      </c>
    </row>
    <row r="65" spans="1:480" x14ac:dyDescent="0.25">
      <c r="A65" s="33"/>
      <c r="B65" s="49"/>
      <c r="C65" s="17"/>
      <c r="D65" s="49"/>
      <c r="E65" s="19"/>
      <c r="F65" s="19"/>
      <c r="G65" s="17"/>
      <c r="H65" s="19"/>
      <c r="I65" s="19"/>
      <c r="J65" s="19"/>
      <c r="K65" s="19"/>
      <c r="L65" s="19"/>
      <c r="M65" s="19"/>
      <c r="N65" s="19"/>
      <c r="O65" s="19"/>
      <c r="P65" s="19"/>
      <c r="Q65" s="19"/>
      <c r="R65" s="19"/>
      <c r="S65" s="19"/>
      <c r="T65" s="19"/>
      <c r="U65" s="19"/>
      <c r="V65" s="19"/>
      <c r="W65" s="19"/>
      <c r="X65" s="49"/>
      <c r="Y65" s="19"/>
      <c r="Z65" s="19"/>
      <c r="AA65" s="19"/>
      <c r="AB65" s="49"/>
      <c r="AC65" s="19"/>
      <c r="AD65" s="19"/>
      <c r="AE65" s="19"/>
      <c r="AF65" s="19"/>
      <c r="AG65" s="19"/>
      <c r="AH65" s="19"/>
      <c r="AI65" s="19"/>
      <c r="AJ65" s="19"/>
      <c r="AK65" s="19"/>
      <c r="AL65" s="19"/>
      <c r="AM65" s="19"/>
      <c r="AN65" s="19"/>
      <c r="AO65" s="19"/>
      <c r="AP65" s="19"/>
      <c r="AQ65" s="19"/>
      <c r="AR65" s="19"/>
      <c r="AS65" s="19"/>
      <c r="AT65" s="19"/>
      <c r="AU65" s="19"/>
      <c r="AV65" s="19"/>
      <c r="AW65" s="17"/>
      <c r="AX65" s="49"/>
      <c r="AY65" s="19"/>
      <c r="AZ65" s="19"/>
      <c r="BA65" s="19"/>
      <c r="BB65" s="19"/>
      <c r="BC65" s="19"/>
      <c r="BD65" s="19"/>
      <c r="BE65" s="19"/>
      <c r="BF65" s="19"/>
      <c r="BG65" s="19"/>
      <c r="BH65" s="19"/>
      <c r="BI65" s="19"/>
      <c r="BJ65" s="19"/>
      <c r="BK65" s="19"/>
      <c r="BL65" s="19"/>
      <c r="BM65" s="19"/>
      <c r="BN65" s="19"/>
      <c r="BO65" s="19"/>
      <c r="BP65" s="19"/>
      <c r="BQ65" s="19"/>
      <c r="BR65" s="19"/>
      <c r="BS65" s="19"/>
      <c r="BT65" s="19"/>
      <c r="BU65" s="17"/>
      <c r="BV65" s="90"/>
      <c r="BW65" s="17"/>
      <c r="BX65" s="16"/>
      <c r="BY65" s="16"/>
      <c r="BZ65" s="16"/>
      <c r="CA65" s="17"/>
      <c r="CB65" s="19"/>
      <c r="CC65" s="19"/>
      <c r="CD65" s="19"/>
      <c r="CE65" s="19"/>
      <c r="CF65" s="19"/>
      <c r="CG65" s="19"/>
      <c r="CH65" s="19"/>
      <c r="CI65" s="19"/>
      <c r="CJ65" s="19"/>
      <c r="CK65" s="19"/>
      <c r="CL65" s="19"/>
      <c r="CM65" s="19"/>
      <c r="CN65" s="19"/>
      <c r="CO65" s="19"/>
      <c r="CP65" s="19"/>
      <c r="CQ65" s="17"/>
      <c r="CR65" s="16"/>
      <c r="CS65" s="16"/>
      <c r="CT65" s="16"/>
      <c r="CU65" s="17"/>
      <c r="CV65" s="49"/>
      <c r="CW65" s="19"/>
      <c r="CX65" s="19"/>
      <c r="CY65" s="19"/>
      <c r="CZ65" s="19"/>
      <c r="DA65" s="19"/>
      <c r="DB65" s="19"/>
      <c r="DC65" s="19"/>
      <c r="DD65" s="19"/>
      <c r="DE65" s="19"/>
      <c r="DF65" s="19"/>
      <c r="DG65" s="19"/>
      <c r="DH65" s="19"/>
      <c r="DI65" s="19"/>
      <c r="DJ65" s="19"/>
      <c r="DK65" s="19"/>
      <c r="DL65" s="19"/>
      <c r="DM65" s="19"/>
      <c r="DN65" s="19"/>
      <c r="DO65" s="19"/>
      <c r="DP65" s="19"/>
      <c r="DQ65" s="17"/>
      <c r="DR65" s="49"/>
      <c r="DS65" s="19"/>
      <c r="DT65" s="19"/>
      <c r="DU65" s="19"/>
      <c r="DV65" s="19"/>
      <c r="DW65" s="19"/>
      <c r="DX65" s="19"/>
      <c r="DY65" s="19"/>
      <c r="DZ65" s="19"/>
      <c r="EA65" s="19"/>
      <c r="EB65" s="19"/>
      <c r="EC65" s="19"/>
      <c r="ED65" s="19"/>
      <c r="EE65" s="19"/>
      <c r="EF65" s="19"/>
      <c r="EG65" s="19"/>
      <c r="EH65" s="19"/>
      <c r="EI65" s="19"/>
      <c r="EJ65" s="19"/>
      <c r="EK65" s="19"/>
      <c r="EL65" s="19"/>
      <c r="EM65" s="19"/>
      <c r="EN65" s="19"/>
      <c r="EO65" s="17"/>
      <c r="EP65" s="4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49"/>
      <c r="FQ65" s="19"/>
      <c r="FR65" s="19"/>
      <c r="FS65" s="19"/>
      <c r="FT65" s="19"/>
      <c r="FU65" s="19"/>
      <c r="FV65" s="19"/>
      <c r="FW65" s="19"/>
      <c r="FX65" s="19"/>
      <c r="FY65" s="19"/>
      <c r="FZ65" s="19"/>
      <c r="GA65" s="17"/>
      <c r="GB65" s="49"/>
      <c r="GC65" s="19"/>
      <c r="GD65" s="19"/>
      <c r="GE65" s="19"/>
      <c r="GF65" s="19"/>
      <c r="GG65" s="19"/>
      <c r="GH65" s="19"/>
      <c r="GI65" s="19"/>
      <c r="GJ65" s="19"/>
      <c r="GK65" s="19"/>
      <c r="GL65" s="19"/>
      <c r="GM65" s="19"/>
      <c r="GN65" s="19"/>
      <c r="GO65" s="19"/>
      <c r="GP65" s="19"/>
      <c r="GQ65" s="17"/>
      <c r="GR65" s="19"/>
      <c r="GS65" s="17"/>
      <c r="GT65" s="19"/>
      <c r="GU65" s="19"/>
      <c r="GV65" s="19"/>
      <c r="GW65" s="19"/>
      <c r="GX65" s="19"/>
      <c r="GY65" s="19"/>
      <c r="GZ65" s="19"/>
      <c r="HA65" s="17"/>
      <c r="HB65" s="49"/>
      <c r="HC65" s="19"/>
      <c r="HD65" s="19"/>
      <c r="HE65" s="19"/>
      <c r="HF65" s="19"/>
      <c r="HG65" s="19"/>
      <c r="HH65" s="19"/>
      <c r="HI65" s="19"/>
      <c r="HJ65" s="19"/>
      <c r="HK65" s="19"/>
      <c r="HL65" s="19"/>
      <c r="HM65" s="19"/>
      <c r="HN65" s="19"/>
      <c r="HO65" s="19"/>
      <c r="HP65" s="19"/>
      <c r="HQ65" s="17"/>
      <c r="HR65" s="19"/>
      <c r="HS65" s="19"/>
      <c r="HT65" s="19"/>
      <c r="HU65" s="19"/>
      <c r="HV65" s="19"/>
      <c r="HW65" s="19"/>
      <c r="HX65" s="17"/>
      <c r="HY65" s="1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9"/>
      <c r="JD65" s="16"/>
      <c r="JE65" s="16"/>
      <c r="JF65" s="19"/>
      <c r="JG65" s="17"/>
      <c r="JH65" s="16"/>
      <c r="JI65" s="16"/>
      <c r="JJ65" s="16"/>
      <c r="JK65" s="16"/>
      <c r="JL65" s="16"/>
      <c r="JM65" s="16"/>
      <c r="JN65" s="16"/>
      <c r="JO65" s="19"/>
      <c r="JP65" s="16"/>
      <c r="JQ65" s="16"/>
      <c r="JR65" s="19"/>
      <c r="JS65" s="17"/>
      <c r="JT65" s="19"/>
      <c r="JU65" s="16"/>
      <c r="JV65" s="16"/>
      <c r="JW65" s="16"/>
      <c r="JX65" s="16"/>
      <c r="JY65" s="16"/>
      <c r="JZ65" s="16"/>
      <c r="KA65" s="19"/>
      <c r="KB65" s="16"/>
      <c r="KC65" s="16"/>
      <c r="KD65" s="19"/>
      <c r="KE65" s="17"/>
      <c r="KF65" s="19"/>
      <c r="KG65" s="19"/>
      <c r="KH65" s="19"/>
      <c r="KI65" s="19"/>
      <c r="KJ65" s="19"/>
      <c r="KK65" s="19"/>
      <c r="KL65" s="19"/>
      <c r="KM65" s="19"/>
      <c r="KN65" s="49"/>
      <c r="KO65" s="19"/>
      <c r="KP65" s="19"/>
      <c r="KQ65" s="19"/>
      <c r="KR65" s="19"/>
      <c r="KS65" s="19"/>
      <c r="KT65" s="17"/>
      <c r="KU65" s="16"/>
      <c r="KV65" s="16"/>
      <c r="KW65" s="16"/>
      <c r="KX65" s="16"/>
      <c r="KY65" s="19"/>
      <c r="KZ65" s="16"/>
      <c r="LA65" s="16"/>
      <c r="LB65" s="16"/>
      <c r="LC65" s="16"/>
      <c r="LD65" s="17"/>
      <c r="LE65" s="16"/>
      <c r="LF65" s="16"/>
      <c r="LG65" s="16"/>
      <c r="LH65" s="16"/>
      <c r="LI65" s="16"/>
      <c r="LJ65" s="17"/>
      <c r="LK65" s="16"/>
      <c r="LL65" s="16"/>
      <c r="LM65" s="16"/>
      <c r="LN65" s="16"/>
      <c r="LO65" s="19"/>
      <c r="LP65" s="17"/>
      <c r="LQ65" s="16"/>
      <c r="LR65" s="16"/>
      <c r="LS65" s="16"/>
      <c r="LT65" s="16"/>
      <c r="LU65" s="19"/>
      <c r="LV65" s="16"/>
      <c r="LW65" s="16"/>
      <c r="LX65" s="19"/>
      <c r="LY65" s="19"/>
      <c r="LZ65" s="17"/>
      <c r="MA65" s="16"/>
      <c r="MB65" s="16"/>
      <c r="MC65" s="16"/>
      <c r="MD65" s="16"/>
      <c r="ME65" s="19"/>
      <c r="MF65" s="16"/>
      <c r="MG65" s="16"/>
      <c r="MH65" s="19"/>
      <c r="MI65" s="17"/>
      <c r="MJ65" s="16"/>
      <c r="MK65" s="16"/>
      <c r="ML65" s="16"/>
      <c r="MM65" s="16"/>
      <c r="MN65" s="16"/>
      <c r="MO65" s="17"/>
      <c r="MP65" s="16"/>
      <c r="MQ65" s="16"/>
      <c r="MR65" s="16"/>
      <c r="MS65" s="16"/>
      <c r="MT65" s="19"/>
      <c r="MU65" s="17"/>
      <c r="MV65" s="16"/>
      <c r="MW65" s="16"/>
      <c r="MX65" s="16"/>
      <c r="MY65" s="16"/>
      <c r="MZ65" s="19"/>
      <c r="NA65" s="16"/>
      <c r="NB65" s="16"/>
      <c r="NC65" s="19"/>
      <c r="ND65" s="17"/>
      <c r="NE65" s="19"/>
      <c r="NF65" s="16"/>
      <c r="NG65" s="16"/>
      <c r="NH65" s="16"/>
      <c r="NI65" s="19"/>
      <c r="NJ65" s="16"/>
      <c r="NK65" s="16"/>
      <c r="NL65" s="19"/>
      <c r="NM65" s="17"/>
      <c r="NN65" s="16"/>
      <c r="NO65" s="16"/>
      <c r="NP65" s="16"/>
      <c r="NQ65" s="16"/>
      <c r="NR65" s="16"/>
      <c r="NS65" s="17"/>
      <c r="NT65" s="16"/>
      <c r="NU65" s="16"/>
      <c r="NV65" s="16"/>
      <c r="NW65" s="16"/>
      <c r="NX65" s="19"/>
      <c r="NY65" s="17"/>
      <c r="NZ65" s="16"/>
      <c r="OA65" s="16"/>
      <c r="OB65" s="16"/>
      <c r="OC65" s="16"/>
      <c r="OD65" s="19"/>
      <c r="OE65" s="16"/>
      <c r="OF65" s="16"/>
      <c r="OG65" s="19"/>
      <c r="OH65" s="17"/>
      <c r="OI65" s="19"/>
      <c r="OJ65" s="16"/>
      <c r="OK65" s="16"/>
      <c r="OL65" s="16"/>
      <c r="OM65" s="19"/>
      <c r="ON65" s="16"/>
      <c r="OO65" s="16"/>
      <c r="OP65" s="19"/>
      <c r="OQ65" s="17"/>
      <c r="OR65" s="16"/>
      <c r="OS65" s="16"/>
      <c r="OT65" s="16"/>
      <c r="OU65" s="16"/>
      <c r="OV65" s="19"/>
      <c r="OW65" s="17"/>
      <c r="OX65" s="16"/>
      <c r="OY65" s="16"/>
      <c r="OZ65" s="16"/>
      <c r="PA65" s="16"/>
      <c r="PB65" s="19"/>
      <c r="PC65" s="17"/>
      <c r="PD65" s="16"/>
      <c r="PE65" s="16"/>
      <c r="PF65" s="16"/>
      <c r="PG65" s="16"/>
      <c r="PH65" s="19"/>
      <c r="PI65" s="16"/>
      <c r="PJ65" s="16"/>
      <c r="PK65" s="19"/>
      <c r="PL65" s="17"/>
      <c r="PM65" s="19"/>
      <c r="PN65" s="16"/>
      <c r="PO65" s="16"/>
      <c r="PP65" s="16"/>
      <c r="PQ65" s="19"/>
      <c r="PR65" s="16"/>
      <c r="PS65" s="16"/>
      <c r="PT65" s="19"/>
      <c r="PU65" s="17"/>
      <c r="PV65" s="16"/>
      <c r="PW65" s="16"/>
      <c r="PX65" s="16"/>
      <c r="PY65" s="16"/>
      <c r="PZ65" s="19"/>
      <c r="QA65" s="16"/>
      <c r="QB65" s="16"/>
      <c r="QC65" s="19"/>
      <c r="QD65" s="17"/>
      <c r="QE65" s="19"/>
      <c r="QF65" s="16"/>
      <c r="QG65" s="16"/>
      <c r="QH65" s="16"/>
      <c r="QI65" s="19"/>
      <c r="QJ65" s="16"/>
      <c r="QK65" s="16"/>
      <c r="QL65" s="19"/>
      <c r="QM65" s="17"/>
      <c r="QN65" s="16"/>
      <c r="QO65" s="16"/>
      <c r="QP65" s="16"/>
      <c r="QQ65" s="16"/>
      <c r="QR65" s="19"/>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49"/>
      <c r="C66" s="17"/>
      <c r="D66" s="49"/>
      <c r="E66" s="19"/>
      <c r="F66" s="19"/>
      <c r="G66" s="17"/>
      <c r="H66" s="19"/>
      <c r="I66" s="19"/>
      <c r="J66" s="19"/>
      <c r="K66" s="19"/>
      <c r="L66" s="19"/>
      <c r="M66" s="19"/>
      <c r="N66" s="19"/>
      <c r="O66" s="19"/>
      <c r="P66" s="19"/>
      <c r="Q66" s="19"/>
      <c r="R66" s="19"/>
      <c r="S66" s="19"/>
      <c r="T66" s="19"/>
      <c r="U66" s="19"/>
      <c r="V66" s="19"/>
      <c r="W66" s="19"/>
      <c r="X66" s="49"/>
      <c r="Y66" s="19"/>
      <c r="Z66" s="19"/>
      <c r="AA66" s="19"/>
      <c r="AB66" s="49"/>
      <c r="AC66" s="19"/>
      <c r="AD66" s="19"/>
      <c r="AE66" s="19"/>
      <c r="AF66" s="19"/>
      <c r="AG66" s="19"/>
      <c r="AH66" s="19"/>
      <c r="AI66" s="19"/>
      <c r="AJ66" s="19"/>
      <c r="AK66" s="19"/>
      <c r="AL66" s="19"/>
      <c r="AM66" s="19"/>
      <c r="AN66" s="19"/>
      <c r="AO66" s="19"/>
      <c r="AP66" s="19"/>
      <c r="AQ66" s="19"/>
      <c r="AR66" s="19"/>
      <c r="AS66" s="19"/>
      <c r="AT66" s="19"/>
      <c r="AU66" s="19"/>
      <c r="AV66" s="19"/>
      <c r="AW66" s="17"/>
      <c r="AX66" s="49"/>
      <c r="AY66" s="19"/>
      <c r="AZ66" s="19"/>
      <c r="BA66" s="19"/>
      <c r="BB66" s="19"/>
      <c r="BC66" s="19"/>
      <c r="BD66" s="19"/>
      <c r="BE66" s="19"/>
      <c r="BF66" s="19"/>
      <c r="BG66" s="19"/>
      <c r="BH66" s="19"/>
      <c r="BI66" s="19"/>
      <c r="BJ66" s="19"/>
      <c r="BK66" s="19"/>
      <c r="BL66" s="19"/>
      <c r="BM66" s="19"/>
      <c r="BN66" s="19"/>
      <c r="BO66" s="19"/>
      <c r="BP66" s="19"/>
      <c r="BQ66" s="19"/>
      <c r="BR66" s="19"/>
      <c r="BS66" s="19"/>
      <c r="BT66" s="19"/>
      <c r="BU66" s="17"/>
      <c r="BV66" s="90"/>
      <c r="BW66" s="17"/>
      <c r="BX66" s="16"/>
      <c r="BY66" s="16"/>
      <c r="BZ66" s="16"/>
      <c r="CA66" s="17"/>
      <c r="CB66" s="19"/>
      <c r="CC66" s="19"/>
      <c r="CD66" s="19"/>
      <c r="CE66" s="19"/>
      <c r="CF66" s="19"/>
      <c r="CG66" s="19"/>
      <c r="CH66" s="19"/>
      <c r="CI66" s="19"/>
      <c r="CJ66" s="19"/>
      <c r="CK66" s="19"/>
      <c r="CL66" s="19"/>
      <c r="CM66" s="19"/>
      <c r="CN66" s="19"/>
      <c r="CO66" s="19"/>
      <c r="CP66" s="19"/>
      <c r="CQ66" s="17"/>
      <c r="CR66" s="16"/>
      <c r="CS66" s="16"/>
      <c r="CT66" s="16"/>
      <c r="CU66" s="17"/>
      <c r="CV66" s="49"/>
      <c r="CW66" s="19"/>
      <c r="CX66" s="19"/>
      <c r="CY66" s="19"/>
      <c r="CZ66" s="19"/>
      <c r="DA66" s="19"/>
      <c r="DB66" s="19"/>
      <c r="DC66" s="19"/>
      <c r="DD66" s="19"/>
      <c r="DE66" s="19"/>
      <c r="DF66" s="19"/>
      <c r="DG66" s="19"/>
      <c r="DH66" s="19"/>
      <c r="DI66" s="19"/>
      <c r="DJ66" s="19"/>
      <c r="DK66" s="19"/>
      <c r="DL66" s="19"/>
      <c r="DM66" s="19"/>
      <c r="DN66" s="19"/>
      <c r="DO66" s="19"/>
      <c r="DP66" s="19"/>
      <c r="DQ66" s="17"/>
      <c r="DR66" s="49"/>
      <c r="DS66" s="19"/>
      <c r="DT66" s="19"/>
      <c r="DU66" s="19"/>
      <c r="DV66" s="19"/>
      <c r="DW66" s="19"/>
      <c r="DX66" s="19"/>
      <c r="DY66" s="19"/>
      <c r="DZ66" s="19"/>
      <c r="EA66" s="19"/>
      <c r="EB66" s="19"/>
      <c r="EC66" s="19"/>
      <c r="ED66" s="19"/>
      <c r="EE66" s="19"/>
      <c r="EF66" s="19"/>
      <c r="EG66" s="19"/>
      <c r="EH66" s="19"/>
      <c r="EI66" s="19"/>
      <c r="EJ66" s="19"/>
      <c r="EK66" s="19"/>
      <c r="EL66" s="19"/>
      <c r="EM66" s="19"/>
      <c r="EN66" s="19"/>
      <c r="EO66" s="17"/>
      <c r="EP66" s="4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49"/>
      <c r="FQ66" s="19"/>
      <c r="FR66" s="19"/>
      <c r="FS66" s="19"/>
      <c r="FT66" s="19"/>
      <c r="FU66" s="19"/>
      <c r="FV66" s="19"/>
      <c r="FW66" s="19"/>
      <c r="FX66" s="19"/>
      <c r="FY66" s="19"/>
      <c r="FZ66" s="19"/>
      <c r="GA66" s="17"/>
      <c r="GB66" s="49"/>
      <c r="GC66" s="19"/>
      <c r="GD66" s="19"/>
      <c r="GE66" s="19"/>
      <c r="GF66" s="19"/>
      <c r="GG66" s="19"/>
      <c r="GH66" s="19"/>
      <c r="GI66" s="19"/>
      <c r="GJ66" s="19"/>
      <c r="GK66" s="19"/>
      <c r="GL66" s="19"/>
      <c r="GM66" s="19"/>
      <c r="GN66" s="19"/>
      <c r="GO66" s="19"/>
      <c r="GP66" s="19"/>
      <c r="GQ66" s="17"/>
      <c r="GR66" s="19"/>
      <c r="GS66" s="17"/>
      <c r="GT66" s="19"/>
      <c r="GU66" s="19"/>
      <c r="GV66" s="19"/>
      <c r="GW66" s="19"/>
      <c r="GX66" s="19"/>
      <c r="GY66" s="19"/>
      <c r="GZ66" s="19"/>
      <c r="HA66" s="17"/>
      <c r="HB66" s="49"/>
      <c r="HC66" s="19"/>
      <c r="HD66" s="19"/>
      <c r="HE66" s="19"/>
      <c r="HF66" s="19"/>
      <c r="HG66" s="19"/>
      <c r="HH66" s="19"/>
      <c r="HI66" s="19"/>
      <c r="HJ66" s="19"/>
      <c r="HK66" s="19"/>
      <c r="HL66" s="19"/>
      <c r="HM66" s="19"/>
      <c r="HN66" s="19"/>
      <c r="HO66" s="19"/>
      <c r="HP66" s="19"/>
      <c r="HQ66" s="17"/>
      <c r="HR66" s="19"/>
      <c r="HS66" s="19"/>
      <c r="HT66" s="19"/>
      <c r="HU66" s="19"/>
      <c r="HV66" s="19"/>
      <c r="HW66" s="19"/>
      <c r="HX66" s="17"/>
      <c r="HY66" s="1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9"/>
      <c r="JD66" s="16"/>
      <c r="JE66" s="16"/>
      <c r="JF66" s="19"/>
      <c r="JG66" s="17"/>
      <c r="JH66" s="16"/>
      <c r="JI66" s="16"/>
      <c r="JJ66" s="16"/>
      <c r="JK66" s="16"/>
      <c r="JL66" s="16"/>
      <c r="JM66" s="16"/>
      <c r="JN66" s="16"/>
      <c r="JO66" s="19"/>
      <c r="JP66" s="16"/>
      <c r="JQ66" s="16"/>
      <c r="JR66" s="19"/>
      <c r="JS66" s="17"/>
      <c r="JT66" s="19"/>
      <c r="JU66" s="16"/>
      <c r="JV66" s="16"/>
      <c r="JW66" s="16"/>
      <c r="JX66" s="16"/>
      <c r="JY66" s="16"/>
      <c r="JZ66" s="16"/>
      <c r="KA66" s="19"/>
      <c r="KB66" s="16"/>
      <c r="KC66" s="16"/>
      <c r="KD66" s="19"/>
      <c r="KE66" s="17"/>
      <c r="KF66" s="19"/>
      <c r="KG66" s="19"/>
      <c r="KH66" s="19"/>
      <c r="KI66" s="19"/>
      <c r="KJ66" s="19"/>
      <c r="KK66" s="19"/>
      <c r="KL66" s="19"/>
      <c r="KM66" s="19"/>
      <c r="KN66" s="49"/>
      <c r="KO66" s="19"/>
      <c r="KP66" s="19"/>
      <c r="KQ66" s="19"/>
      <c r="KR66" s="19"/>
      <c r="KS66" s="19"/>
      <c r="KT66" s="17"/>
      <c r="KU66" s="16"/>
      <c r="KV66" s="16"/>
      <c r="KW66" s="16"/>
      <c r="KX66" s="16"/>
      <c r="KY66" s="19"/>
      <c r="KZ66" s="16"/>
      <c r="LA66" s="16"/>
      <c r="LB66" s="16"/>
      <c r="LC66" s="16"/>
      <c r="LD66" s="17"/>
      <c r="LE66" s="16"/>
      <c r="LF66" s="16"/>
      <c r="LG66" s="16"/>
      <c r="LH66" s="16"/>
      <c r="LI66" s="16"/>
      <c r="LJ66" s="17"/>
      <c r="LK66" s="16"/>
      <c r="LL66" s="16"/>
      <c r="LM66" s="16"/>
      <c r="LN66" s="16"/>
      <c r="LO66" s="19"/>
      <c r="LP66" s="17"/>
      <c r="LQ66" s="16"/>
      <c r="LR66" s="16"/>
      <c r="LS66" s="16"/>
      <c r="LT66" s="16"/>
      <c r="LU66" s="19"/>
      <c r="LV66" s="16"/>
      <c r="LW66" s="16"/>
      <c r="LX66" s="19"/>
      <c r="LY66" s="19"/>
      <c r="LZ66" s="17"/>
      <c r="MA66" s="16"/>
      <c r="MB66" s="16"/>
      <c r="MC66" s="16"/>
      <c r="MD66" s="16"/>
      <c r="ME66" s="19"/>
      <c r="MF66" s="16"/>
      <c r="MG66" s="16"/>
      <c r="MH66" s="19"/>
      <c r="MI66" s="17"/>
      <c r="MJ66" s="16"/>
      <c r="MK66" s="16"/>
      <c r="ML66" s="16"/>
      <c r="MM66" s="16"/>
      <c r="MN66" s="16"/>
      <c r="MO66" s="17"/>
      <c r="MP66" s="16"/>
      <c r="MQ66" s="16"/>
      <c r="MR66" s="16"/>
      <c r="MS66" s="16"/>
      <c r="MT66" s="19"/>
      <c r="MU66" s="17"/>
      <c r="MV66" s="16"/>
      <c r="MW66" s="16"/>
      <c r="MX66" s="16"/>
      <c r="MY66" s="16"/>
      <c r="MZ66" s="19"/>
      <c r="NA66" s="16"/>
      <c r="NB66" s="16"/>
      <c r="NC66" s="19"/>
      <c r="ND66" s="17"/>
      <c r="NE66" s="19"/>
      <c r="NF66" s="16"/>
      <c r="NG66" s="16"/>
      <c r="NH66" s="16"/>
      <c r="NI66" s="19"/>
      <c r="NJ66" s="16"/>
      <c r="NK66" s="16"/>
      <c r="NL66" s="19"/>
      <c r="NM66" s="17"/>
      <c r="NN66" s="16"/>
      <c r="NO66" s="16"/>
      <c r="NP66" s="16"/>
      <c r="NQ66" s="16"/>
      <c r="NR66" s="16"/>
      <c r="NS66" s="17"/>
      <c r="NT66" s="16"/>
      <c r="NU66" s="16"/>
      <c r="NV66" s="16"/>
      <c r="NW66" s="16"/>
      <c r="NX66" s="19"/>
      <c r="NY66" s="17"/>
      <c r="NZ66" s="16"/>
      <c r="OA66" s="16"/>
      <c r="OB66" s="16"/>
      <c r="OC66" s="16"/>
      <c r="OD66" s="19"/>
      <c r="OE66" s="16"/>
      <c r="OF66" s="16"/>
      <c r="OG66" s="19"/>
      <c r="OH66" s="17"/>
      <c r="OI66" s="19"/>
      <c r="OJ66" s="16"/>
      <c r="OK66" s="16"/>
      <c r="OL66" s="16"/>
      <c r="OM66" s="19"/>
      <c r="ON66" s="16"/>
      <c r="OO66" s="16"/>
      <c r="OP66" s="19"/>
      <c r="OQ66" s="17"/>
      <c r="OR66" s="16"/>
      <c r="OS66" s="16"/>
      <c r="OT66" s="16"/>
      <c r="OU66" s="16"/>
      <c r="OV66" s="19"/>
      <c r="OW66" s="17"/>
      <c r="OX66" s="16"/>
      <c r="OY66" s="16"/>
      <c r="OZ66" s="16"/>
      <c r="PA66" s="16"/>
      <c r="PB66" s="19"/>
      <c r="PC66" s="17"/>
      <c r="PD66" s="16"/>
      <c r="PE66" s="16"/>
      <c r="PF66" s="16"/>
      <c r="PG66" s="16"/>
      <c r="PH66" s="19"/>
      <c r="PI66" s="16"/>
      <c r="PJ66" s="16"/>
      <c r="PK66" s="19"/>
      <c r="PL66" s="17"/>
      <c r="PM66" s="19"/>
      <c r="PN66" s="16"/>
      <c r="PO66" s="16"/>
      <c r="PP66" s="16"/>
      <c r="PQ66" s="19"/>
      <c r="PR66" s="16"/>
      <c r="PS66" s="16"/>
      <c r="PT66" s="19"/>
      <c r="PU66" s="17"/>
      <c r="PV66" s="16"/>
      <c r="PW66" s="16"/>
      <c r="PX66" s="16"/>
      <c r="PY66" s="16"/>
      <c r="PZ66" s="19"/>
      <c r="QA66" s="16"/>
      <c r="QB66" s="16"/>
      <c r="QC66" s="19"/>
      <c r="QD66" s="17"/>
      <c r="QE66" s="19"/>
      <c r="QF66" s="16"/>
      <c r="QG66" s="16"/>
      <c r="QH66" s="16"/>
      <c r="QI66" s="19"/>
      <c r="QJ66" s="16"/>
      <c r="QK66" s="16"/>
      <c r="QL66" s="19"/>
      <c r="QM66" s="17"/>
      <c r="QN66" s="16"/>
      <c r="QO66" s="16"/>
      <c r="QP66" s="16"/>
      <c r="QQ66" s="16"/>
      <c r="QR66" s="19"/>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49"/>
      <c r="C67" s="17"/>
      <c r="D67" s="49"/>
      <c r="E67" s="19"/>
      <c r="F67" s="19"/>
      <c r="G67" s="17"/>
      <c r="H67" s="19"/>
      <c r="I67" s="19"/>
      <c r="J67" s="19"/>
      <c r="K67" s="19"/>
      <c r="L67" s="19"/>
      <c r="M67" s="19"/>
      <c r="N67" s="19"/>
      <c r="O67" s="19"/>
      <c r="P67" s="19"/>
      <c r="Q67" s="19"/>
      <c r="R67" s="19"/>
      <c r="S67" s="19"/>
      <c r="T67" s="19"/>
      <c r="U67" s="19"/>
      <c r="V67" s="19"/>
      <c r="W67" s="19"/>
      <c r="X67" s="49"/>
      <c r="Y67" s="19"/>
      <c r="Z67" s="19"/>
      <c r="AA67" s="19"/>
      <c r="AB67" s="49"/>
      <c r="AC67" s="19"/>
      <c r="AD67" s="19"/>
      <c r="AE67" s="19"/>
      <c r="AF67" s="19"/>
      <c r="AG67" s="19"/>
      <c r="AH67" s="19"/>
      <c r="AI67" s="19"/>
      <c r="AJ67" s="19"/>
      <c r="AK67" s="19"/>
      <c r="AL67" s="19"/>
      <c r="AM67" s="19"/>
      <c r="AN67" s="19"/>
      <c r="AO67" s="19"/>
      <c r="AP67" s="19"/>
      <c r="AQ67" s="19"/>
      <c r="AR67" s="19"/>
      <c r="AS67" s="19"/>
      <c r="AT67" s="19"/>
      <c r="AU67" s="19"/>
      <c r="AV67" s="19"/>
      <c r="AW67" s="17"/>
      <c r="AX67" s="49"/>
      <c r="AY67" s="19"/>
      <c r="AZ67" s="19"/>
      <c r="BA67" s="19"/>
      <c r="BB67" s="19"/>
      <c r="BC67" s="19"/>
      <c r="BD67" s="19"/>
      <c r="BE67" s="19"/>
      <c r="BF67" s="19"/>
      <c r="BG67" s="19"/>
      <c r="BH67" s="19"/>
      <c r="BI67" s="19"/>
      <c r="BJ67" s="19"/>
      <c r="BK67" s="19"/>
      <c r="BL67" s="19"/>
      <c r="BM67" s="19"/>
      <c r="BN67" s="19"/>
      <c r="BO67" s="19"/>
      <c r="BP67" s="19"/>
      <c r="BQ67" s="19"/>
      <c r="BR67" s="19"/>
      <c r="BS67" s="19"/>
      <c r="BT67" s="19"/>
      <c r="BU67" s="17"/>
      <c r="BV67" s="90"/>
      <c r="BW67" s="17"/>
      <c r="BX67" s="16"/>
      <c r="BY67" s="16"/>
      <c r="BZ67" s="16"/>
      <c r="CA67" s="17"/>
      <c r="CB67" s="19"/>
      <c r="CC67" s="19"/>
      <c r="CD67" s="19"/>
      <c r="CE67" s="19"/>
      <c r="CF67" s="19"/>
      <c r="CG67" s="19"/>
      <c r="CH67" s="19"/>
      <c r="CI67" s="19"/>
      <c r="CJ67" s="19"/>
      <c r="CK67" s="19"/>
      <c r="CL67" s="19"/>
      <c r="CM67" s="19"/>
      <c r="CN67" s="19"/>
      <c r="CO67" s="19"/>
      <c r="CP67" s="19"/>
      <c r="CQ67" s="17"/>
      <c r="CR67" s="16"/>
      <c r="CS67" s="16"/>
      <c r="CT67" s="16"/>
      <c r="CU67" s="17"/>
      <c r="CV67" s="49"/>
      <c r="CW67" s="19"/>
      <c r="CX67" s="19"/>
      <c r="CY67" s="19"/>
      <c r="CZ67" s="19"/>
      <c r="DA67" s="19"/>
      <c r="DB67" s="19"/>
      <c r="DC67" s="19"/>
      <c r="DD67" s="19"/>
      <c r="DE67" s="19"/>
      <c r="DF67" s="19"/>
      <c r="DG67" s="19"/>
      <c r="DH67" s="19"/>
      <c r="DI67" s="19"/>
      <c r="DJ67" s="19"/>
      <c r="DK67" s="19"/>
      <c r="DL67" s="19"/>
      <c r="DM67" s="19"/>
      <c r="DN67" s="19"/>
      <c r="DO67" s="19"/>
      <c r="DP67" s="19"/>
      <c r="DQ67" s="17"/>
      <c r="DR67" s="49"/>
      <c r="DS67" s="19"/>
      <c r="DT67" s="19"/>
      <c r="DU67" s="19"/>
      <c r="DV67" s="19"/>
      <c r="DW67" s="19"/>
      <c r="DX67" s="19"/>
      <c r="DY67" s="19"/>
      <c r="DZ67" s="19"/>
      <c r="EA67" s="19"/>
      <c r="EB67" s="19"/>
      <c r="EC67" s="19"/>
      <c r="ED67" s="19"/>
      <c r="EE67" s="19"/>
      <c r="EF67" s="19"/>
      <c r="EG67" s="19"/>
      <c r="EH67" s="19"/>
      <c r="EI67" s="19"/>
      <c r="EJ67" s="19"/>
      <c r="EK67" s="19"/>
      <c r="EL67" s="19"/>
      <c r="EM67" s="19"/>
      <c r="EN67" s="19"/>
      <c r="EO67" s="17"/>
      <c r="EP67" s="4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49"/>
      <c r="FQ67" s="19"/>
      <c r="FR67" s="19"/>
      <c r="FS67" s="19"/>
      <c r="FT67" s="19"/>
      <c r="FU67" s="19"/>
      <c r="FV67" s="19"/>
      <c r="FW67" s="19"/>
      <c r="FX67" s="19"/>
      <c r="FY67" s="19"/>
      <c r="FZ67" s="19"/>
      <c r="GA67" s="17"/>
      <c r="GB67" s="49"/>
      <c r="GC67" s="19"/>
      <c r="GD67" s="19"/>
      <c r="GE67" s="19"/>
      <c r="GF67" s="19"/>
      <c r="GG67" s="19"/>
      <c r="GH67" s="19"/>
      <c r="GI67" s="19"/>
      <c r="GJ67" s="19"/>
      <c r="GK67" s="19"/>
      <c r="GL67" s="19"/>
      <c r="GM67" s="19"/>
      <c r="GN67" s="19"/>
      <c r="GO67" s="19"/>
      <c r="GP67" s="19"/>
      <c r="GQ67" s="17"/>
      <c r="GR67" s="19"/>
      <c r="GS67" s="17"/>
      <c r="GT67" s="19"/>
      <c r="GU67" s="19"/>
      <c r="GV67" s="19"/>
      <c r="GW67" s="19"/>
      <c r="GX67" s="19"/>
      <c r="GY67" s="19"/>
      <c r="GZ67" s="19"/>
      <c r="HA67" s="17"/>
      <c r="HB67" s="49"/>
      <c r="HC67" s="19"/>
      <c r="HD67" s="19"/>
      <c r="HE67" s="19"/>
      <c r="HF67" s="19"/>
      <c r="HG67" s="19"/>
      <c r="HH67" s="19"/>
      <c r="HI67" s="19"/>
      <c r="HJ67" s="19"/>
      <c r="HK67" s="19"/>
      <c r="HL67" s="19"/>
      <c r="HM67" s="19"/>
      <c r="HN67" s="19"/>
      <c r="HO67" s="19"/>
      <c r="HP67" s="19"/>
      <c r="HQ67" s="17"/>
      <c r="HR67" s="19"/>
      <c r="HS67" s="19"/>
      <c r="HT67" s="19"/>
      <c r="HU67" s="19"/>
      <c r="HV67" s="19"/>
      <c r="HW67" s="19"/>
      <c r="HX67" s="17"/>
      <c r="HY67" s="1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9"/>
      <c r="JD67" s="16"/>
      <c r="JE67" s="16"/>
      <c r="JF67" s="19"/>
      <c r="JG67" s="17"/>
      <c r="JH67" s="16"/>
      <c r="JI67" s="16"/>
      <c r="JJ67" s="16"/>
      <c r="JK67" s="16"/>
      <c r="JL67" s="16"/>
      <c r="JM67" s="16"/>
      <c r="JN67" s="16"/>
      <c r="JO67" s="19"/>
      <c r="JP67" s="16"/>
      <c r="JQ67" s="16"/>
      <c r="JR67" s="19"/>
      <c r="JS67" s="17"/>
      <c r="JT67" s="19"/>
      <c r="JU67" s="16"/>
      <c r="JV67" s="16"/>
      <c r="JW67" s="16"/>
      <c r="JX67" s="16"/>
      <c r="JY67" s="16"/>
      <c r="JZ67" s="16"/>
      <c r="KA67" s="19"/>
      <c r="KB67" s="16"/>
      <c r="KC67" s="16"/>
      <c r="KD67" s="19"/>
      <c r="KE67" s="17"/>
      <c r="KF67" s="19"/>
      <c r="KG67" s="19"/>
      <c r="KH67" s="19"/>
      <c r="KI67" s="19"/>
      <c r="KJ67" s="19"/>
      <c r="KK67" s="19"/>
      <c r="KL67" s="19"/>
      <c r="KM67" s="19"/>
      <c r="KN67" s="49"/>
      <c r="KO67" s="19"/>
      <c r="KP67" s="19"/>
      <c r="KQ67" s="19"/>
      <c r="KR67" s="19"/>
      <c r="KS67" s="19"/>
      <c r="KT67" s="17"/>
      <c r="KU67" s="16"/>
      <c r="KV67" s="16"/>
      <c r="KW67" s="16"/>
      <c r="KX67" s="16"/>
      <c r="KY67" s="19"/>
      <c r="KZ67" s="16"/>
      <c r="LA67" s="16"/>
      <c r="LB67" s="16"/>
      <c r="LC67" s="16"/>
      <c r="LD67" s="17"/>
      <c r="LE67" s="16"/>
      <c r="LF67" s="16"/>
      <c r="LG67" s="16"/>
      <c r="LH67" s="16"/>
      <c r="LI67" s="16"/>
      <c r="LJ67" s="17"/>
      <c r="LK67" s="16"/>
      <c r="LL67" s="16"/>
      <c r="LM67" s="16"/>
      <c r="LN67" s="16"/>
      <c r="LO67" s="19"/>
      <c r="LP67" s="17"/>
      <c r="LQ67" s="16"/>
      <c r="LR67" s="16"/>
      <c r="LS67" s="16"/>
      <c r="LT67" s="16"/>
      <c r="LU67" s="19"/>
      <c r="LV67" s="16"/>
      <c r="LW67" s="16"/>
      <c r="LX67" s="19"/>
      <c r="LY67" s="19"/>
      <c r="LZ67" s="17"/>
      <c r="MA67" s="16"/>
      <c r="MB67" s="16"/>
      <c r="MC67" s="16"/>
      <c r="MD67" s="16"/>
      <c r="ME67" s="19"/>
      <c r="MF67" s="16"/>
      <c r="MG67" s="16"/>
      <c r="MH67" s="19"/>
      <c r="MI67" s="17"/>
      <c r="MJ67" s="16"/>
      <c r="MK67" s="16"/>
      <c r="ML67" s="16"/>
      <c r="MM67" s="16"/>
      <c r="MN67" s="16"/>
      <c r="MO67" s="17"/>
      <c r="MP67" s="16"/>
      <c r="MQ67" s="16"/>
      <c r="MR67" s="16"/>
      <c r="MS67" s="16"/>
      <c r="MT67" s="19"/>
      <c r="MU67" s="17"/>
      <c r="MV67" s="16"/>
      <c r="MW67" s="16"/>
      <c r="MX67" s="16"/>
      <c r="MY67" s="16"/>
      <c r="MZ67" s="19"/>
      <c r="NA67" s="16"/>
      <c r="NB67" s="16"/>
      <c r="NC67" s="19"/>
      <c r="ND67" s="17"/>
      <c r="NE67" s="19"/>
      <c r="NF67" s="16"/>
      <c r="NG67" s="16"/>
      <c r="NH67" s="16"/>
      <c r="NI67" s="19"/>
      <c r="NJ67" s="16"/>
      <c r="NK67" s="16"/>
      <c r="NL67" s="19"/>
      <c r="NM67" s="17"/>
      <c r="NN67" s="16"/>
      <c r="NO67" s="16"/>
      <c r="NP67" s="16"/>
      <c r="NQ67" s="16"/>
      <c r="NR67" s="16"/>
      <c r="NS67" s="17"/>
      <c r="NT67" s="16"/>
      <c r="NU67" s="16"/>
      <c r="NV67" s="16"/>
      <c r="NW67" s="16"/>
      <c r="NX67" s="19"/>
      <c r="NY67" s="17"/>
      <c r="NZ67" s="16"/>
      <c r="OA67" s="16"/>
      <c r="OB67" s="16"/>
      <c r="OC67" s="16"/>
      <c r="OD67" s="19"/>
      <c r="OE67" s="16"/>
      <c r="OF67" s="16"/>
      <c r="OG67" s="19"/>
      <c r="OH67" s="17"/>
      <c r="OI67" s="19"/>
      <c r="OJ67" s="16"/>
      <c r="OK67" s="16"/>
      <c r="OL67" s="16"/>
      <c r="OM67" s="19"/>
      <c r="ON67" s="16"/>
      <c r="OO67" s="16"/>
      <c r="OP67" s="19"/>
      <c r="OQ67" s="17"/>
      <c r="OR67" s="16"/>
      <c r="OS67" s="16"/>
      <c r="OT67" s="16"/>
      <c r="OU67" s="16"/>
      <c r="OV67" s="19"/>
      <c r="OW67" s="17"/>
      <c r="OX67" s="16"/>
      <c r="OY67" s="16"/>
      <c r="OZ67" s="16"/>
      <c r="PA67" s="16"/>
      <c r="PB67" s="19"/>
      <c r="PC67" s="17"/>
      <c r="PD67" s="16"/>
      <c r="PE67" s="16"/>
      <c r="PF67" s="16"/>
      <c r="PG67" s="16"/>
      <c r="PH67" s="19"/>
      <c r="PI67" s="16"/>
      <c r="PJ67" s="16"/>
      <c r="PK67" s="19"/>
      <c r="PL67" s="17"/>
      <c r="PM67" s="19"/>
      <c r="PN67" s="16"/>
      <c r="PO67" s="16"/>
      <c r="PP67" s="16"/>
      <c r="PQ67" s="19"/>
      <c r="PR67" s="16"/>
      <c r="PS67" s="16"/>
      <c r="PT67" s="19"/>
      <c r="PU67" s="17"/>
      <c r="PV67" s="16"/>
      <c r="PW67" s="16"/>
      <c r="PX67" s="16"/>
      <c r="PY67" s="16"/>
      <c r="PZ67" s="19"/>
      <c r="QA67" s="16"/>
      <c r="QB67" s="16"/>
      <c r="QC67" s="19"/>
      <c r="QD67" s="17"/>
      <c r="QE67" s="19"/>
      <c r="QF67" s="16"/>
      <c r="QG67" s="16"/>
      <c r="QH67" s="16"/>
      <c r="QI67" s="19"/>
      <c r="QJ67" s="16"/>
      <c r="QK67" s="16"/>
      <c r="QL67" s="19"/>
      <c r="QM67" s="17"/>
      <c r="QN67" s="16"/>
      <c r="QO67" s="16"/>
      <c r="QP67" s="16"/>
      <c r="QQ67" s="16"/>
      <c r="QR67" s="19"/>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49"/>
      <c r="C68" s="17"/>
      <c r="D68" s="49"/>
      <c r="E68" s="19"/>
      <c r="F68" s="19"/>
      <c r="G68" s="17"/>
      <c r="H68" s="19"/>
      <c r="I68" s="19"/>
      <c r="J68" s="19"/>
      <c r="K68" s="19"/>
      <c r="L68" s="19"/>
      <c r="M68" s="19"/>
      <c r="N68" s="19"/>
      <c r="O68" s="19"/>
      <c r="P68" s="19"/>
      <c r="Q68" s="19"/>
      <c r="R68" s="19"/>
      <c r="S68" s="19"/>
      <c r="T68" s="19"/>
      <c r="U68" s="19"/>
      <c r="V68" s="19"/>
      <c r="W68" s="19"/>
      <c r="X68" s="49"/>
      <c r="Y68" s="19"/>
      <c r="Z68" s="19"/>
      <c r="AA68" s="19"/>
      <c r="AB68" s="49"/>
      <c r="AC68" s="19"/>
      <c r="AD68" s="19"/>
      <c r="AE68" s="19"/>
      <c r="AF68" s="19"/>
      <c r="AG68" s="19"/>
      <c r="AH68" s="19"/>
      <c r="AI68" s="19"/>
      <c r="AJ68" s="19"/>
      <c r="AK68" s="19"/>
      <c r="AL68" s="19"/>
      <c r="AM68" s="19"/>
      <c r="AN68" s="19"/>
      <c r="AO68" s="19"/>
      <c r="AP68" s="19"/>
      <c r="AQ68" s="19"/>
      <c r="AR68" s="19"/>
      <c r="AS68" s="19"/>
      <c r="AT68" s="19"/>
      <c r="AU68" s="19"/>
      <c r="AV68" s="19"/>
      <c r="AW68" s="17"/>
      <c r="AX68" s="49"/>
      <c r="AY68" s="19"/>
      <c r="AZ68" s="19"/>
      <c r="BA68" s="19"/>
      <c r="BB68" s="19"/>
      <c r="BC68" s="19"/>
      <c r="BD68" s="19"/>
      <c r="BE68" s="19"/>
      <c r="BF68" s="19"/>
      <c r="BG68" s="19"/>
      <c r="BH68" s="19"/>
      <c r="BI68" s="19"/>
      <c r="BJ68" s="19"/>
      <c r="BK68" s="19"/>
      <c r="BL68" s="19"/>
      <c r="BM68" s="19"/>
      <c r="BN68" s="19"/>
      <c r="BO68" s="19"/>
      <c r="BP68" s="19"/>
      <c r="BQ68" s="19"/>
      <c r="BR68" s="19"/>
      <c r="BS68" s="19"/>
      <c r="BT68" s="19"/>
      <c r="BU68" s="17"/>
      <c r="BV68" s="90"/>
      <c r="BW68" s="17"/>
      <c r="BX68" s="16"/>
      <c r="BY68" s="16"/>
      <c r="BZ68" s="16"/>
      <c r="CA68" s="17"/>
      <c r="CB68" s="19"/>
      <c r="CC68" s="19"/>
      <c r="CD68" s="19"/>
      <c r="CE68" s="19"/>
      <c r="CF68" s="19"/>
      <c r="CG68" s="19"/>
      <c r="CH68" s="19"/>
      <c r="CI68" s="19"/>
      <c r="CJ68" s="19"/>
      <c r="CK68" s="19"/>
      <c r="CL68" s="19"/>
      <c r="CM68" s="19"/>
      <c r="CN68" s="19"/>
      <c r="CO68" s="19"/>
      <c r="CP68" s="19"/>
      <c r="CQ68" s="17"/>
      <c r="CR68" s="16"/>
      <c r="CS68" s="16"/>
      <c r="CT68" s="16"/>
      <c r="CU68" s="17"/>
      <c r="CV68" s="49"/>
      <c r="CW68" s="19"/>
      <c r="CX68" s="19"/>
      <c r="CY68" s="19"/>
      <c r="CZ68" s="19"/>
      <c r="DA68" s="19"/>
      <c r="DB68" s="19"/>
      <c r="DC68" s="19"/>
      <c r="DD68" s="19"/>
      <c r="DE68" s="19"/>
      <c r="DF68" s="19"/>
      <c r="DG68" s="19"/>
      <c r="DH68" s="19"/>
      <c r="DI68" s="19"/>
      <c r="DJ68" s="19"/>
      <c r="DK68" s="19"/>
      <c r="DL68" s="19"/>
      <c r="DM68" s="19"/>
      <c r="DN68" s="19"/>
      <c r="DO68" s="19"/>
      <c r="DP68" s="19"/>
      <c r="DQ68" s="17"/>
      <c r="DR68" s="49"/>
      <c r="DS68" s="19"/>
      <c r="DT68" s="19"/>
      <c r="DU68" s="19"/>
      <c r="DV68" s="19"/>
      <c r="DW68" s="19"/>
      <c r="DX68" s="19"/>
      <c r="DY68" s="19"/>
      <c r="DZ68" s="19"/>
      <c r="EA68" s="19"/>
      <c r="EB68" s="19"/>
      <c r="EC68" s="19"/>
      <c r="ED68" s="19"/>
      <c r="EE68" s="19"/>
      <c r="EF68" s="19"/>
      <c r="EG68" s="19"/>
      <c r="EH68" s="19"/>
      <c r="EI68" s="19"/>
      <c r="EJ68" s="19"/>
      <c r="EK68" s="19"/>
      <c r="EL68" s="19"/>
      <c r="EM68" s="19"/>
      <c r="EN68" s="19"/>
      <c r="EO68" s="17"/>
      <c r="EP68" s="4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49"/>
      <c r="FQ68" s="19"/>
      <c r="FR68" s="19"/>
      <c r="FS68" s="19"/>
      <c r="FT68" s="19"/>
      <c r="FU68" s="19"/>
      <c r="FV68" s="19"/>
      <c r="FW68" s="19"/>
      <c r="FX68" s="19"/>
      <c r="FY68" s="19"/>
      <c r="FZ68" s="19"/>
      <c r="GA68" s="17"/>
      <c r="GB68" s="49"/>
      <c r="GC68" s="19"/>
      <c r="GD68" s="19"/>
      <c r="GE68" s="19"/>
      <c r="GF68" s="19"/>
      <c r="GG68" s="19"/>
      <c r="GH68" s="19"/>
      <c r="GI68" s="19"/>
      <c r="GJ68" s="19"/>
      <c r="GK68" s="19"/>
      <c r="GL68" s="19"/>
      <c r="GM68" s="19"/>
      <c r="GN68" s="19"/>
      <c r="GO68" s="19"/>
      <c r="GP68" s="19"/>
      <c r="GQ68" s="17"/>
      <c r="GR68" s="19"/>
      <c r="GS68" s="17"/>
      <c r="GT68" s="19"/>
      <c r="GU68" s="19"/>
      <c r="GV68" s="19"/>
      <c r="GW68" s="19"/>
      <c r="GX68" s="19"/>
      <c r="GY68" s="19"/>
      <c r="GZ68" s="19"/>
      <c r="HA68" s="17"/>
      <c r="HB68" s="49"/>
      <c r="HC68" s="19"/>
      <c r="HD68" s="19"/>
      <c r="HE68" s="19"/>
      <c r="HF68" s="19"/>
      <c r="HG68" s="19"/>
      <c r="HH68" s="19"/>
      <c r="HI68" s="19"/>
      <c r="HJ68" s="19"/>
      <c r="HK68" s="19"/>
      <c r="HL68" s="19"/>
      <c r="HM68" s="19"/>
      <c r="HN68" s="19"/>
      <c r="HO68" s="19"/>
      <c r="HP68" s="19"/>
      <c r="HQ68" s="17"/>
      <c r="HR68" s="19"/>
      <c r="HS68" s="19"/>
      <c r="HT68" s="19"/>
      <c r="HU68" s="19"/>
      <c r="HV68" s="19"/>
      <c r="HW68" s="19"/>
      <c r="HX68" s="17"/>
      <c r="HY68" s="1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9"/>
      <c r="JD68" s="16"/>
      <c r="JE68" s="16"/>
      <c r="JF68" s="19"/>
      <c r="JG68" s="17"/>
      <c r="JH68" s="16"/>
      <c r="JI68" s="16"/>
      <c r="JJ68" s="16"/>
      <c r="JK68" s="16"/>
      <c r="JL68" s="16"/>
      <c r="JM68" s="16"/>
      <c r="JN68" s="16"/>
      <c r="JO68" s="19"/>
      <c r="JP68" s="16"/>
      <c r="JQ68" s="16"/>
      <c r="JR68" s="19"/>
      <c r="JS68" s="17"/>
      <c r="JT68" s="19"/>
      <c r="JU68" s="16"/>
      <c r="JV68" s="16"/>
      <c r="JW68" s="16"/>
      <c r="JX68" s="16"/>
      <c r="JY68" s="16"/>
      <c r="JZ68" s="16"/>
      <c r="KA68" s="19"/>
      <c r="KB68" s="16"/>
      <c r="KC68" s="16"/>
      <c r="KD68" s="19"/>
      <c r="KE68" s="17"/>
      <c r="KF68" s="19"/>
      <c r="KG68" s="19"/>
      <c r="KH68" s="19"/>
      <c r="KI68" s="19"/>
      <c r="KJ68" s="19"/>
      <c r="KK68" s="19"/>
      <c r="KL68" s="19"/>
      <c r="KM68" s="19"/>
      <c r="KN68" s="49"/>
      <c r="KO68" s="19"/>
      <c r="KP68" s="19"/>
      <c r="KQ68" s="19"/>
      <c r="KR68" s="19"/>
      <c r="KS68" s="19"/>
      <c r="KT68" s="17"/>
      <c r="KU68" s="16"/>
      <c r="KV68" s="16"/>
      <c r="KW68" s="16"/>
      <c r="KX68" s="16"/>
      <c r="KY68" s="19"/>
      <c r="KZ68" s="16"/>
      <c r="LA68" s="16"/>
      <c r="LB68" s="16"/>
      <c r="LC68" s="16"/>
      <c r="LD68" s="17"/>
      <c r="LE68" s="16"/>
      <c r="LF68" s="16"/>
      <c r="LG68" s="16"/>
      <c r="LH68" s="16"/>
      <c r="LI68" s="16"/>
      <c r="LJ68" s="17"/>
      <c r="LK68" s="16"/>
      <c r="LL68" s="16"/>
      <c r="LM68" s="16"/>
      <c r="LN68" s="16"/>
      <c r="LO68" s="19"/>
      <c r="LP68" s="17"/>
      <c r="LQ68" s="16"/>
      <c r="LR68" s="16"/>
      <c r="LS68" s="16"/>
      <c r="LT68" s="16"/>
      <c r="LU68" s="19"/>
      <c r="LV68" s="16"/>
      <c r="LW68" s="16"/>
      <c r="LX68" s="19"/>
      <c r="LY68" s="19"/>
      <c r="LZ68" s="17"/>
      <c r="MA68" s="16"/>
      <c r="MB68" s="16"/>
      <c r="MC68" s="16"/>
      <c r="MD68" s="16"/>
      <c r="ME68" s="19"/>
      <c r="MF68" s="16"/>
      <c r="MG68" s="16"/>
      <c r="MH68" s="19"/>
      <c r="MI68" s="17"/>
      <c r="MJ68" s="16"/>
      <c r="MK68" s="16"/>
      <c r="ML68" s="16"/>
      <c r="MM68" s="16"/>
      <c r="MN68" s="16"/>
      <c r="MO68" s="17"/>
      <c r="MP68" s="16"/>
      <c r="MQ68" s="16"/>
      <c r="MR68" s="16"/>
      <c r="MS68" s="16"/>
      <c r="MT68" s="19"/>
      <c r="MU68" s="17"/>
      <c r="MV68" s="16"/>
      <c r="MW68" s="16"/>
      <c r="MX68" s="16"/>
      <c r="MY68" s="16"/>
      <c r="MZ68" s="19"/>
      <c r="NA68" s="16"/>
      <c r="NB68" s="16"/>
      <c r="NC68" s="19"/>
      <c r="ND68" s="17"/>
      <c r="NE68" s="19"/>
      <c r="NF68" s="16"/>
      <c r="NG68" s="16"/>
      <c r="NH68" s="16"/>
      <c r="NI68" s="19"/>
      <c r="NJ68" s="16"/>
      <c r="NK68" s="16"/>
      <c r="NL68" s="19"/>
      <c r="NM68" s="17"/>
      <c r="NN68" s="16"/>
      <c r="NO68" s="16"/>
      <c r="NP68" s="16"/>
      <c r="NQ68" s="16"/>
      <c r="NR68" s="16"/>
      <c r="NS68" s="17"/>
      <c r="NT68" s="16"/>
      <c r="NU68" s="16"/>
      <c r="NV68" s="16"/>
      <c r="NW68" s="16"/>
      <c r="NX68" s="19"/>
      <c r="NY68" s="17"/>
      <c r="NZ68" s="16"/>
      <c r="OA68" s="16"/>
      <c r="OB68" s="16"/>
      <c r="OC68" s="16"/>
      <c r="OD68" s="19"/>
      <c r="OE68" s="16"/>
      <c r="OF68" s="16"/>
      <c r="OG68" s="19"/>
      <c r="OH68" s="17"/>
      <c r="OI68" s="19"/>
      <c r="OJ68" s="16"/>
      <c r="OK68" s="16"/>
      <c r="OL68" s="16"/>
      <c r="OM68" s="19"/>
      <c r="ON68" s="16"/>
      <c r="OO68" s="16"/>
      <c r="OP68" s="19"/>
      <c r="OQ68" s="17"/>
      <c r="OR68" s="16"/>
      <c r="OS68" s="16"/>
      <c r="OT68" s="16"/>
      <c r="OU68" s="16"/>
      <c r="OV68" s="19"/>
      <c r="OW68" s="17"/>
      <c r="OX68" s="16"/>
      <c r="OY68" s="16"/>
      <c r="OZ68" s="16"/>
      <c r="PA68" s="16"/>
      <c r="PB68" s="19"/>
      <c r="PC68" s="17"/>
      <c r="PD68" s="16"/>
      <c r="PE68" s="16"/>
      <c r="PF68" s="16"/>
      <c r="PG68" s="16"/>
      <c r="PH68" s="19"/>
      <c r="PI68" s="16"/>
      <c r="PJ68" s="16"/>
      <c r="PK68" s="19"/>
      <c r="PL68" s="17"/>
      <c r="PM68" s="19"/>
      <c r="PN68" s="16"/>
      <c r="PO68" s="16"/>
      <c r="PP68" s="16"/>
      <c r="PQ68" s="19"/>
      <c r="PR68" s="16"/>
      <c r="PS68" s="16"/>
      <c r="PT68" s="19"/>
      <c r="PU68" s="17"/>
      <c r="PV68" s="16"/>
      <c r="PW68" s="16"/>
      <c r="PX68" s="16"/>
      <c r="PY68" s="16"/>
      <c r="PZ68" s="19"/>
      <c r="QA68" s="16"/>
      <c r="QB68" s="16"/>
      <c r="QC68" s="19"/>
      <c r="QD68" s="17"/>
      <c r="QE68" s="19"/>
      <c r="QF68" s="16"/>
      <c r="QG68" s="16"/>
      <c r="QH68" s="16"/>
      <c r="QI68" s="19"/>
      <c r="QJ68" s="16"/>
      <c r="QK68" s="16"/>
      <c r="QL68" s="19"/>
      <c r="QM68" s="17"/>
      <c r="QN68" s="16"/>
      <c r="QO68" s="16"/>
      <c r="QP68" s="16"/>
      <c r="QQ68" s="16"/>
      <c r="QR68" s="19"/>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90"/>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7"/>
      <c r="GT69" s="19"/>
      <c r="GU69" s="19"/>
      <c r="GV69" s="19"/>
      <c r="GW69" s="19"/>
      <c r="GX69" s="19"/>
      <c r="GY69" s="19"/>
      <c r="GZ69" s="19"/>
      <c r="HA69" s="17"/>
      <c r="HB69" s="4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6"/>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9"/>
      <c r="KG69" s="19"/>
      <c r="KH69" s="19"/>
      <c r="KI69" s="19"/>
      <c r="KJ69" s="19"/>
      <c r="KK69" s="19"/>
      <c r="KL69" s="19"/>
      <c r="KM69" s="19"/>
      <c r="KN69" s="49"/>
      <c r="KO69" s="19"/>
      <c r="KP69" s="19"/>
      <c r="KQ69" s="19"/>
      <c r="KR69" s="19"/>
      <c r="KS69" s="19"/>
      <c r="KT69" s="17"/>
      <c r="KU69" s="16"/>
      <c r="KV69" s="16"/>
      <c r="KW69" s="16"/>
      <c r="KX69" s="16"/>
      <c r="KY69" s="19"/>
      <c r="KZ69" s="16"/>
      <c r="LA69" s="16"/>
      <c r="LB69" s="16"/>
      <c r="LC69" s="16"/>
      <c r="LD69" s="17"/>
      <c r="LE69" s="16"/>
      <c r="LF69" s="16"/>
      <c r="LG69" s="16"/>
      <c r="LH69" s="16"/>
      <c r="LI69" s="16"/>
      <c r="LJ69" s="17"/>
      <c r="LK69" s="16"/>
      <c r="LL69" s="16"/>
      <c r="LM69" s="16"/>
      <c r="LN69" s="16"/>
      <c r="LO69" s="19"/>
      <c r="LP69" s="17"/>
      <c r="LQ69" s="16"/>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7"/>
      <c r="MP69" s="16"/>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6"/>
      <c r="NO69" s="16"/>
      <c r="NP69" s="16"/>
      <c r="NQ69" s="16"/>
      <c r="NR69" s="16"/>
      <c r="NS69" s="17"/>
      <c r="NT69" s="16"/>
      <c r="NU69" s="16"/>
      <c r="NV69" s="16"/>
      <c r="NW69" s="16"/>
      <c r="NX69" s="19"/>
      <c r="NY69" s="17"/>
      <c r="NZ69" s="16"/>
      <c r="OA69" s="16"/>
      <c r="OB69" s="16"/>
      <c r="OC69" s="16"/>
      <c r="OD69" s="19"/>
      <c r="OE69" s="16"/>
      <c r="OF69" s="16"/>
      <c r="OG69" s="19"/>
      <c r="OH69" s="17"/>
      <c r="OI69" s="19"/>
      <c r="OJ69" s="16"/>
      <c r="OK69" s="16"/>
      <c r="OL69" s="16"/>
      <c r="OM69" s="19"/>
      <c r="ON69" s="16"/>
      <c r="OO69" s="16"/>
      <c r="OP69" s="19"/>
      <c r="OQ69" s="17"/>
      <c r="OR69" s="16"/>
      <c r="OS69" s="16"/>
      <c r="OT69" s="16"/>
      <c r="OU69" s="16"/>
      <c r="OV69" s="19"/>
      <c r="OW69" s="17"/>
      <c r="OX69" s="16"/>
      <c r="OY69" s="16"/>
      <c r="OZ69" s="16"/>
      <c r="PA69" s="16"/>
      <c r="PB69" s="19"/>
      <c r="PC69" s="17"/>
      <c r="PD69" s="16"/>
      <c r="PE69" s="16"/>
      <c r="PF69" s="16"/>
      <c r="PG69" s="16"/>
      <c r="PH69" s="19"/>
      <c r="PI69" s="16"/>
      <c r="PJ69" s="16"/>
      <c r="PK69" s="19"/>
      <c r="PL69" s="17"/>
      <c r="PM69" s="19"/>
      <c r="PN69" s="16"/>
      <c r="PO69" s="16"/>
      <c r="PP69" s="16"/>
      <c r="PQ69" s="19"/>
      <c r="PR69" s="16"/>
      <c r="PS69" s="16"/>
      <c r="PT69" s="19"/>
      <c r="PU69" s="17"/>
      <c r="PV69" s="16"/>
      <c r="PW69" s="16"/>
      <c r="PX69" s="16"/>
      <c r="PY69" s="16"/>
      <c r="PZ69" s="19"/>
      <c r="QA69" s="16"/>
      <c r="QB69" s="16"/>
      <c r="QC69" s="19"/>
      <c r="QD69" s="17"/>
      <c r="QE69" s="19"/>
      <c r="QF69" s="16"/>
      <c r="QG69" s="16"/>
      <c r="QH69" s="16"/>
      <c r="QI69" s="19"/>
      <c r="QJ69" s="16"/>
      <c r="QK69" s="16"/>
      <c r="QL69" s="19"/>
      <c r="QM69" s="17"/>
      <c r="QN69" s="16"/>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90"/>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7"/>
      <c r="GT70" s="19"/>
      <c r="GU70" s="19"/>
      <c r="GV70" s="19"/>
      <c r="GW70" s="19"/>
      <c r="GX70" s="19"/>
      <c r="GY70" s="19"/>
      <c r="GZ70" s="19"/>
      <c r="HA70" s="17"/>
      <c r="HB70" s="4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6"/>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9"/>
      <c r="KG70" s="19"/>
      <c r="KH70" s="19"/>
      <c r="KI70" s="19"/>
      <c r="KJ70" s="19"/>
      <c r="KK70" s="19"/>
      <c r="KL70" s="19"/>
      <c r="KM70" s="19"/>
      <c r="KN70" s="49"/>
      <c r="KO70" s="19"/>
      <c r="KP70" s="19"/>
      <c r="KQ70" s="19"/>
      <c r="KR70" s="19"/>
      <c r="KS70" s="19"/>
      <c r="KT70" s="17"/>
      <c r="KU70" s="16"/>
      <c r="KV70" s="16"/>
      <c r="KW70" s="16"/>
      <c r="KX70" s="16"/>
      <c r="KY70" s="19"/>
      <c r="KZ70" s="16"/>
      <c r="LA70" s="16"/>
      <c r="LB70" s="16"/>
      <c r="LC70" s="16"/>
      <c r="LD70" s="17"/>
      <c r="LE70" s="16"/>
      <c r="LF70" s="16"/>
      <c r="LG70" s="16"/>
      <c r="LH70" s="16"/>
      <c r="LI70" s="16"/>
      <c r="LJ70" s="17"/>
      <c r="LK70" s="16"/>
      <c r="LL70" s="16"/>
      <c r="LM70" s="16"/>
      <c r="LN70" s="16"/>
      <c r="LO70" s="19"/>
      <c r="LP70" s="17"/>
      <c r="LQ70" s="16"/>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7"/>
      <c r="MP70" s="16"/>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6"/>
      <c r="NO70" s="16"/>
      <c r="NP70" s="16"/>
      <c r="NQ70" s="16"/>
      <c r="NR70" s="16"/>
      <c r="NS70" s="17"/>
      <c r="NT70" s="16"/>
      <c r="NU70" s="16"/>
      <c r="NV70" s="16"/>
      <c r="NW70" s="16"/>
      <c r="NX70" s="19"/>
      <c r="NY70" s="17"/>
      <c r="NZ70" s="16"/>
      <c r="OA70" s="16"/>
      <c r="OB70" s="16"/>
      <c r="OC70" s="16"/>
      <c r="OD70" s="19"/>
      <c r="OE70" s="16"/>
      <c r="OF70" s="16"/>
      <c r="OG70" s="19"/>
      <c r="OH70" s="17"/>
      <c r="OI70" s="19"/>
      <c r="OJ70" s="16"/>
      <c r="OK70" s="16"/>
      <c r="OL70" s="16"/>
      <c r="OM70" s="19"/>
      <c r="ON70" s="16"/>
      <c r="OO70" s="16"/>
      <c r="OP70" s="19"/>
      <c r="OQ70" s="17"/>
      <c r="OR70" s="16"/>
      <c r="OS70" s="16"/>
      <c r="OT70" s="16"/>
      <c r="OU70" s="16"/>
      <c r="OV70" s="19"/>
      <c r="OW70" s="17"/>
      <c r="OX70" s="16"/>
      <c r="OY70" s="16"/>
      <c r="OZ70" s="16"/>
      <c r="PA70" s="16"/>
      <c r="PB70" s="19"/>
      <c r="PC70" s="17"/>
      <c r="PD70" s="16"/>
      <c r="PE70" s="16"/>
      <c r="PF70" s="16"/>
      <c r="PG70" s="16"/>
      <c r="PH70" s="19"/>
      <c r="PI70" s="16"/>
      <c r="PJ70" s="16"/>
      <c r="PK70" s="19"/>
      <c r="PL70" s="17"/>
      <c r="PM70" s="19"/>
      <c r="PN70" s="16"/>
      <c r="PO70" s="16"/>
      <c r="PP70" s="16"/>
      <c r="PQ70" s="19"/>
      <c r="PR70" s="16"/>
      <c r="PS70" s="16"/>
      <c r="PT70" s="19"/>
      <c r="PU70" s="17"/>
      <c r="PV70" s="16"/>
      <c r="PW70" s="16"/>
      <c r="PX70" s="16"/>
      <c r="PY70" s="16"/>
      <c r="PZ70" s="19"/>
      <c r="QA70" s="16"/>
      <c r="QB70" s="16"/>
      <c r="QC70" s="19"/>
      <c r="QD70" s="17"/>
      <c r="QE70" s="19"/>
      <c r="QF70" s="16"/>
      <c r="QG70" s="16"/>
      <c r="QH70" s="16"/>
      <c r="QI70" s="19"/>
      <c r="QJ70" s="16"/>
      <c r="QK70" s="16"/>
      <c r="QL70" s="19"/>
      <c r="QM70" s="17"/>
      <c r="QN70" s="16"/>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90"/>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7"/>
      <c r="GT71" s="19"/>
      <c r="GU71" s="19"/>
      <c r="GV71" s="19"/>
      <c r="GW71" s="19"/>
      <c r="GX71" s="19"/>
      <c r="GY71" s="19"/>
      <c r="GZ71" s="19"/>
      <c r="HA71" s="17"/>
      <c r="HB71" s="4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6"/>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9"/>
      <c r="KG71" s="19"/>
      <c r="KH71" s="19"/>
      <c r="KI71" s="19"/>
      <c r="KJ71" s="19"/>
      <c r="KK71" s="19"/>
      <c r="KL71" s="19"/>
      <c r="KM71" s="19"/>
      <c r="KN71" s="49"/>
      <c r="KO71" s="19"/>
      <c r="KP71" s="19"/>
      <c r="KQ71" s="19"/>
      <c r="KR71" s="19"/>
      <c r="KS71" s="19"/>
      <c r="KT71" s="17"/>
      <c r="KU71" s="16"/>
      <c r="KV71" s="16"/>
      <c r="KW71" s="16"/>
      <c r="KX71" s="16"/>
      <c r="KY71" s="19"/>
      <c r="KZ71" s="16"/>
      <c r="LA71" s="16"/>
      <c r="LB71" s="16"/>
      <c r="LC71" s="16"/>
      <c r="LD71" s="17"/>
      <c r="LE71" s="16"/>
      <c r="LF71" s="16"/>
      <c r="LG71" s="16"/>
      <c r="LH71" s="16"/>
      <c r="LI71" s="16"/>
      <c r="LJ71" s="17"/>
      <c r="LK71" s="16"/>
      <c r="LL71" s="16"/>
      <c r="LM71" s="16"/>
      <c r="LN71" s="16"/>
      <c r="LO71" s="19"/>
      <c r="LP71" s="17"/>
      <c r="LQ71" s="16"/>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7"/>
      <c r="MP71" s="16"/>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6"/>
      <c r="NO71" s="16"/>
      <c r="NP71" s="16"/>
      <c r="NQ71" s="16"/>
      <c r="NR71" s="16"/>
      <c r="NS71" s="17"/>
      <c r="NT71" s="16"/>
      <c r="NU71" s="16"/>
      <c r="NV71" s="16"/>
      <c r="NW71" s="16"/>
      <c r="NX71" s="19"/>
      <c r="NY71" s="17"/>
      <c r="NZ71" s="16"/>
      <c r="OA71" s="16"/>
      <c r="OB71" s="16"/>
      <c r="OC71" s="16"/>
      <c r="OD71" s="19"/>
      <c r="OE71" s="16"/>
      <c r="OF71" s="16"/>
      <c r="OG71" s="19"/>
      <c r="OH71" s="17"/>
      <c r="OI71" s="19"/>
      <c r="OJ71" s="16"/>
      <c r="OK71" s="16"/>
      <c r="OL71" s="16"/>
      <c r="OM71" s="19"/>
      <c r="ON71" s="16"/>
      <c r="OO71" s="16"/>
      <c r="OP71" s="19"/>
      <c r="OQ71" s="17"/>
      <c r="OR71" s="16"/>
      <c r="OS71" s="16"/>
      <c r="OT71" s="16"/>
      <c r="OU71" s="16"/>
      <c r="OV71" s="19"/>
      <c r="OW71" s="17"/>
      <c r="OX71" s="16"/>
      <c r="OY71" s="16"/>
      <c r="OZ71" s="16"/>
      <c r="PA71" s="16"/>
      <c r="PB71" s="19"/>
      <c r="PC71" s="17"/>
      <c r="PD71" s="16"/>
      <c r="PE71" s="16"/>
      <c r="PF71" s="16"/>
      <c r="PG71" s="16"/>
      <c r="PH71" s="19"/>
      <c r="PI71" s="16"/>
      <c r="PJ71" s="16"/>
      <c r="PK71" s="19"/>
      <c r="PL71" s="17"/>
      <c r="PM71" s="19"/>
      <c r="PN71" s="16"/>
      <c r="PO71" s="16"/>
      <c r="PP71" s="16"/>
      <c r="PQ71" s="19"/>
      <c r="PR71" s="16"/>
      <c r="PS71" s="16"/>
      <c r="PT71" s="19"/>
      <c r="PU71" s="17"/>
      <c r="PV71" s="16"/>
      <c r="PW71" s="16"/>
      <c r="PX71" s="16"/>
      <c r="PY71" s="16"/>
      <c r="PZ71" s="19"/>
      <c r="QA71" s="16"/>
      <c r="QB71" s="16"/>
      <c r="QC71" s="19"/>
      <c r="QD71" s="17"/>
      <c r="QE71" s="19"/>
      <c r="QF71" s="16"/>
      <c r="QG71" s="16"/>
      <c r="QH71" s="16"/>
      <c r="QI71" s="19"/>
      <c r="QJ71" s="16"/>
      <c r="QK71" s="16"/>
      <c r="QL71" s="19"/>
      <c r="QM71" s="17"/>
      <c r="QN71" s="16"/>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90"/>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7"/>
      <c r="GT72" s="19"/>
      <c r="GU72" s="19"/>
      <c r="GV72" s="19"/>
      <c r="GW72" s="19"/>
      <c r="GX72" s="19"/>
      <c r="GY72" s="19"/>
      <c r="GZ72" s="19"/>
      <c r="HA72" s="17"/>
      <c r="HB72" s="4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6"/>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9"/>
      <c r="KG72" s="19"/>
      <c r="KH72" s="19"/>
      <c r="KI72" s="19"/>
      <c r="KJ72" s="19"/>
      <c r="KK72" s="19"/>
      <c r="KL72" s="19"/>
      <c r="KM72" s="19"/>
      <c r="KN72" s="49"/>
      <c r="KO72" s="19"/>
      <c r="KP72" s="19"/>
      <c r="KQ72" s="19"/>
      <c r="KR72" s="19"/>
      <c r="KS72" s="19"/>
      <c r="KT72" s="17"/>
      <c r="KU72" s="16"/>
      <c r="KV72" s="16"/>
      <c r="KW72" s="16"/>
      <c r="KX72" s="16"/>
      <c r="KY72" s="19"/>
      <c r="KZ72" s="16"/>
      <c r="LA72" s="16"/>
      <c r="LB72" s="16"/>
      <c r="LC72" s="16"/>
      <c r="LD72" s="17"/>
      <c r="LE72" s="16"/>
      <c r="LF72" s="16"/>
      <c r="LG72" s="16"/>
      <c r="LH72" s="16"/>
      <c r="LI72" s="16"/>
      <c r="LJ72" s="17"/>
      <c r="LK72" s="16"/>
      <c r="LL72" s="16"/>
      <c r="LM72" s="16"/>
      <c r="LN72" s="16"/>
      <c r="LO72" s="19"/>
      <c r="LP72" s="17"/>
      <c r="LQ72" s="16"/>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7"/>
      <c r="MP72" s="16"/>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6"/>
      <c r="NO72" s="16"/>
      <c r="NP72" s="16"/>
      <c r="NQ72" s="16"/>
      <c r="NR72" s="16"/>
      <c r="NS72" s="17"/>
      <c r="NT72" s="16"/>
      <c r="NU72" s="16"/>
      <c r="NV72" s="16"/>
      <c r="NW72" s="16"/>
      <c r="NX72" s="19"/>
      <c r="NY72" s="17"/>
      <c r="NZ72" s="16"/>
      <c r="OA72" s="16"/>
      <c r="OB72" s="16"/>
      <c r="OC72" s="16"/>
      <c r="OD72" s="19"/>
      <c r="OE72" s="16"/>
      <c r="OF72" s="16"/>
      <c r="OG72" s="19"/>
      <c r="OH72" s="17"/>
      <c r="OI72" s="19"/>
      <c r="OJ72" s="16"/>
      <c r="OK72" s="16"/>
      <c r="OL72" s="16"/>
      <c r="OM72" s="19"/>
      <c r="ON72" s="16"/>
      <c r="OO72" s="16"/>
      <c r="OP72" s="19"/>
      <c r="OQ72" s="17"/>
      <c r="OR72" s="16"/>
      <c r="OS72" s="16"/>
      <c r="OT72" s="16"/>
      <c r="OU72" s="16"/>
      <c r="OV72" s="19"/>
      <c r="OW72" s="17"/>
      <c r="OX72" s="16"/>
      <c r="OY72" s="16"/>
      <c r="OZ72" s="16"/>
      <c r="PA72" s="16"/>
      <c r="PB72" s="19"/>
      <c r="PC72" s="17"/>
      <c r="PD72" s="16"/>
      <c r="PE72" s="16"/>
      <c r="PF72" s="16"/>
      <c r="PG72" s="16"/>
      <c r="PH72" s="19"/>
      <c r="PI72" s="16"/>
      <c r="PJ72" s="16"/>
      <c r="PK72" s="19"/>
      <c r="PL72" s="17"/>
      <c r="PM72" s="19"/>
      <c r="PN72" s="16"/>
      <c r="PO72" s="16"/>
      <c r="PP72" s="16"/>
      <c r="PQ72" s="19"/>
      <c r="PR72" s="16"/>
      <c r="PS72" s="16"/>
      <c r="PT72" s="19"/>
      <c r="PU72" s="17"/>
      <c r="PV72" s="16"/>
      <c r="PW72" s="16"/>
      <c r="PX72" s="16"/>
      <c r="PY72" s="16"/>
      <c r="PZ72" s="19"/>
      <c r="QA72" s="16"/>
      <c r="QB72" s="16"/>
      <c r="QC72" s="19"/>
      <c r="QD72" s="17"/>
      <c r="QE72" s="19"/>
      <c r="QF72" s="16"/>
      <c r="QG72" s="16"/>
      <c r="QH72" s="16"/>
      <c r="QI72" s="19"/>
      <c r="QJ72" s="16"/>
      <c r="QK72" s="16"/>
      <c r="QL72" s="19"/>
      <c r="QM72" s="17"/>
      <c r="QN72" s="16"/>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90"/>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7"/>
      <c r="GT73" s="19"/>
      <c r="GU73" s="19"/>
      <c r="GV73" s="19"/>
      <c r="GW73" s="19"/>
      <c r="GX73" s="19"/>
      <c r="GY73" s="19"/>
      <c r="GZ73" s="19"/>
      <c r="HA73" s="17"/>
      <c r="HB73" s="4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6"/>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9"/>
      <c r="KG73" s="19"/>
      <c r="KH73" s="19"/>
      <c r="KI73" s="19"/>
      <c r="KJ73" s="19"/>
      <c r="KK73" s="19"/>
      <c r="KL73" s="19"/>
      <c r="KM73" s="19"/>
      <c r="KN73" s="49"/>
      <c r="KO73" s="19"/>
      <c r="KP73" s="19"/>
      <c r="KQ73" s="19"/>
      <c r="KR73" s="19"/>
      <c r="KS73" s="19"/>
      <c r="KT73" s="17"/>
      <c r="KU73" s="16"/>
      <c r="KV73" s="16"/>
      <c r="KW73" s="16"/>
      <c r="KX73" s="16"/>
      <c r="KY73" s="19"/>
      <c r="KZ73" s="16"/>
      <c r="LA73" s="16"/>
      <c r="LB73" s="16"/>
      <c r="LC73" s="16"/>
      <c r="LD73" s="17"/>
      <c r="LE73" s="16"/>
      <c r="LF73" s="16"/>
      <c r="LG73" s="16"/>
      <c r="LH73" s="16"/>
      <c r="LI73" s="16"/>
      <c r="LJ73" s="17"/>
      <c r="LK73" s="16"/>
      <c r="LL73" s="16"/>
      <c r="LM73" s="16"/>
      <c r="LN73" s="16"/>
      <c r="LO73" s="19"/>
      <c r="LP73" s="17"/>
      <c r="LQ73" s="16"/>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7"/>
      <c r="MP73" s="16"/>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6"/>
      <c r="NO73" s="16"/>
      <c r="NP73" s="16"/>
      <c r="NQ73" s="16"/>
      <c r="NR73" s="16"/>
      <c r="NS73" s="17"/>
      <c r="NT73" s="16"/>
      <c r="NU73" s="16"/>
      <c r="NV73" s="16"/>
      <c r="NW73" s="16"/>
      <c r="NX73" s="19"/>
      <c r="NY73" s="17"/>
      <c r="NZ73" s="16"/>
      <c r="OA73" s="16"/>
      <c r="OB73" s="16"/>
      <c r="OC73" s="16"/>
      <c r="OD73" s="19"/>
      <c r="OE73" s="16"/>
      <c r="OF73" s="16"/>
      <c r="OG73" s="19"/>
      <c r="OH73" s="17"/>
      <c r="OI73" s="19"/>
      <c r="OJ73" s="16"/>
      <c r="OK73" s="16"/>
      <c r="OL73" s="16"/>
      <c r="OM73" s="19"/>
      <c r="ON73" s="16"/>
      <c r="OO73" s="16"/>
      <c r="OP73" s="19"/>
      <c r="OQ73" s="17"/>
      <c r="OR73" s="16"/>
      <c r="OS73" s="16"/>
      <c r="OT73" s="16"/>
      <c r="OU73" s="16"/>
      <c r="OV73" s="19"/>
      <c r="OW73" s="17"/>
      <c r="OX73" s="16"/>
      <c r="OY73" s="16"/>
      <c r="OZ73" s="16"/>
      <c r="PA73" s="16"/>
      <c r="PB73" s="19"/>
      <c r="PC73" s="17"/>
      <c r="PD73" s="16"/>
      <c r="PE73" s="16"/>
      <c r="PF73" s="16"/>
      <c r="PG73" s="16"/>
      <c r="PH73" s="19"/>
      <c r="PI73" s="16"/>
      <c r="PJ73" s="16"/>
      <c r="PK73" s="19"/>
      <c r="PL73" s="17"/>
      <c r="PM73" s="19"/>
      <c r="PN73" s="16"/>
      <c r="PO73" s="16"/>
      <c r="PP73" s="16"/>
      <c r="PQ73" s="19"/>
      <c r="PR73" s="16"/>
      <c r="PS73" s="16"/>
      <c r="PT73" s="19"/>
      <c r="PU73" s="17"/>
      <c r="PV73" s="16"/>
      <c r="PW73" s="16"/>
      <c r="PX73" s="16"/>
      <c r="PY73" s="16"/>
      <c r="PZ73" s="19"/>
      <c r="QA73" s="16"/>
      <c r="QB73" s="16"/>
      <c r="QC73" s="19"/>
      <c r="QD73" s="17"/>
      <c r="QE73" s="19"/>
      <c r="QF73" s="16"/>
      <c r="QG73" s="16"/>
      <c r="QH73" s="16"/>
      <c r="QI73" s="19"/>
      <c r="QJ73" s="16"/>
      <c r="QK73" s="16"/>
      <c r="QL73" s="19"/>
      <c r="QM73" s="17"/>
      <c r="QN73" s="16"/>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90"/>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7"/>
      <c r="GT74" s="19"/>
      <c r="GU74" s="19"/>
      <c r="GV74" s="19"/>
      <c r="GW74" s="19"/>
      <c r="GX74" s="19"/>
      <c r="GY74" s="19"/>
      <c r="GZ74" s="19"/>
      <c r="HA74" s="17"/>
      <c r="HB74" s="4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6"/>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9"/>
      <c r="KG74" s="19"/>
      <c r="KH74" s="19"/>
      <c r="KI74" s="19"/>
      <c r="KJ74" s="19"/>
      <c r="KK74" s="19"/>
      <c r="KL74" s="19"/>
      <c r="KM74" s="19"/>
      <c r="KN74" s="49"/>
      <c r="KO74" s="19"/>
      <c r="KP74" s="19"/>
      <c r="KQ74" s="19"/>
      <c r="KR74" s="19"/>
      <c r="KS74" s="19"/>
      <c r="KT74" s="17"/>
      <c r="KU74" s="16"/>
      <c r="KV74" s="16"/>
      <c r="KW74" s="16"/>
      <c r="KX74" s="16"/>
      <c r="KY74" s="19"/>
      <c r="KZ74" s="16"/>
      <c r="LA74" s="16"/>
      <c r="LB74" s="16"/>
      <c r="LC74" s="16"/>
      <c r="LD74" s="17"/>
      <c r="LE74" s="16"/>
      <c r="LF74" s="16"/>
      <c r="LG74" s="16"/>
      <c r="LH74" s="16"/>
      <c r="LI74" s="16"/>
      <c r="LJ74" s="17"/>
      <c r="LK74" s="16"/>
      <c r="LL74" s="16"/>
      <c r="LM74" s="16"/>
      <c r="LN74" s="16"/>
      <c r="LO74" s="19"/>
      <c r="LP74" s="17"/>
      <c r="LQ74" s="16"/>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7"/>
      <c r="MP74" s="16"/>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6"/>
      <c r="NO74" s="16"/>
      <c r="NP74" s="16"/>
      <c r="NQ74" s="16"/>
      <c r="NR74" s="16"/>
      <c r="NS74" s="17"/>
      <c r="NT74" s="16"/>
      <c r="NU74" s="16"/>
      <c r="NV74" s="16"/>
      <c r="NW74" s="16"/>
      <c r="NX74" s="19"/>
      <c r="NY74" s="17"/>
      <c r="NZ74" s="16"/>
      <c r="OA74" s="16"/>
      <c r="OB74" s="16"/>
      <c r="OC74" s="16"/>
      <c r="OD74" s="19"/>
      <c r="OE74" s="16"/>
      <c r="OF74" s="16"/>
      <c r="OG74" s="19"/>
      <c r="OH74" s="17"/>
      <c r="OI74" s="19"/>
      <c r="OJ74" s="16"/>
      <c r="OK74" s="16"/>
      <c r="OL74" s="16"/>
      <c r="OM74" s="19"/>
      <c r="ON74" s="16"/>
      <c r="OO74" s="16"/>
      <c r="OP74" s="19"/>
      <c r="OQ74" s="17"/>
      <c r="OR74" s="16"/>
      <c r="OS74" s="16"/>
      <c r="OT74" s="16"/>
      <c r="OU74" s="16"/>
      <c r="OV74" s="19"/>
      <c r="OW74" s="17"/>
      <c r="OX74" s="16"/>
      <c r="OY74" s="16"/>
      <c r="OZ74" s="16"/>
      <c r="PA74" s="16"/>
      <c r="PB74" s="19"/>
      <c r="PC74" s="17"/>
      <c r="PD74" s="16"/>
      <c r="PE74" s="16"/>
      <c r="PF74" s="16"/>
      <c r="PG74" s="16"/>
      <c r="PH74" s="19"/>
      <c r="PI74" s="16"/>
      <c r="PJ74" s="16"/>
      <c r="PK74" s="19"/>
      <c r="PL74" s="17"/>
      <c r="PM74" s="19"/>
      <c r="PN74" s="16"/>
      <c r="PO74" s="16"/>
      <c r="PP74" s="16"/>
      <c r="PQ74" s="19"/>
      <c r="PR74" s="16"/>
      <c r="PS74" s="16"/>
      <c r="PT74" s="19"/>
      <c r="PU74" s="17"/>
      <c r="PV74" s="16"/>
      <c r="PW74" s="16"/>
      <c r="PX74" s="16"/>
      <c r="PY74" s="16"/>
      <c r="PZ74" s="19"/>
      <c r="QA74" s="16"/>
      <c r="QB74" s="16"/>
      <c r="QC74" s="19"/>
      <c r="QD74" s="17"/>
      <c r="QE74" s="19"/>
      <c r="QF74" s="16"/>
      <c r="QG74" s="16"/>
      <c r="QH74" s="16"/>
      <c r="QI74" s="19"/>
      <c r="QJ74" s="16"/>
      <c r="QK74" s="16"/>
      <c r="QL74" s="19"/>
      <c r="QM74" s="17"/>
      <c r="QN74" s="16"/>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90"/>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7"/>
      <c r="GT75" s="19"/>
      <c r="GU75" s="19"/>
      <c r="GV75" s="19"/>
      <c r="GW75" s="19"/>
      <c r="GX75" s="19"/>
      <c r="GY75" s="19"/>
      <c r="GZ75" s="19"/>
      <c r="HA75" s="17"/>
      <c r="HB75" s="4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6"/>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9"/>
      <c r="KG75" s="19"/>
      <c r="KH75" s="19"/>
      <c r="KI75" s="19"/>
      <c r="KJ75" s="19"/>
      <c r="KK75" s="19"/>
      <c r="KL75" s="19"/>
      <c r="KM75" s="19"/>
      <c r="KN75" s="49"/>
      <c r="KO75" s="19"/>
      <c r="KP75" s="19"/>
      <c r="KQ75" s="19"/>
      <c r="KR75" s="19"/>
      <c r="KS75" s="19"/>
      <c r="KT75" s="17"/>
      <c r="KU75" s="16"/>
      <c r="KV75" s="16"/>
      <c r="KW75" s="16"/>
      <c r="KX75" s="16"/>
      <c r="KY75" s="19"/>
      <c r="KZ75" s="16"/>
      <c r="LA75" s="16"/>
      <c r="LB75" s="16"/>
      <c r="LC75" s="16"/>
      <c r="LD75" s="17"/>
      <c r="LE75" s="16"/>
      <c r="LF75" s="16"/>
      <c r="LG75" s="16"/>
      <c r="LH75" s="16"/>
      <c r="LI75" s="16"/>
      <c r="LJ75" s="17"/>
      <c r="LK75" s="16"/>
      <c r="LL75" s="16"/>
      <c r="LM75" s="16"/>
      <c r="LN75" s="16"/>
      <c r="LO75" s="19"/>
      <c r="LP75" s="17"/>
      <c r="LQ75" s="16"/>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7"/>
      <c r="MP75" s="16"/>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6"/>
      <c r="NO75" s="16"/>
      <c r="NP75" s="16"/>
      <c r="NQ75" s="16"/>
      <c r="NR75" s="16"/>
      <c r="NS75" s="17"/>
      <c r="NT75" s="16"/>
      <c r="NU75" s="16"/>
      <c r="NV75" s="16"/>
      <c r="NW75" s="16"/>
      <c r="NX75" s="19"/>
      <c r="NY75" s="17"/>
      <c r="NZ75" s="16"/>
      <c r="OA75" s="16"/>
      <c r="OB75" s="16"/>
      <c r="OC75" s="16"/>
      <c r="OD75" s="19"/>
      <c r="OE75" s="16"/>
      <c r="OF75" s="16"/>
      <c r="OG75" s="19"/>
      <c r="OH75" s="17"/>
      <c r="OI75" s="19"/>
      <c r="OJ75" s="16"/>
      <c r="OK75" s="16"/>
      <c r="OL75" s="16"/>
      <c r="OM75" s="19"/>
      <c r="ON75" s="16"/>
      <c r="OO75" s="16"/>
      <c r="OP75" s="19"/>
      <c r="OQ75" s="17"/>
      <c r="OR75" s="16"/>
      <c r="OS75" s="16"/>
      <c r="OT75" s="16"/>
      <c r="OU75" s="16"/>
      <c r="OV75" s="19"/>
      <c r="OW75" s="17"/>
      <c r="OX75" s="16"/>
      <c r="OY75" s="16"/>
      <c r="OZ75" s="16"/>
      <c r="PA75" s="16"/>
      <c r="PB75" s="19"/>
      <c r="PC75" s="17"/>
      <c r="PD75" s="16"/>
      <c r="PE75" s="16"/>
      <c r="PF75" s="16"/>
      <c r="PG75" s="16"/>
      <c r="PH75" s="19"/>
      <c r="PI75" s="16"/>
      <c r="PJ75" s="16"/>
      <c r="PK75" s="19"/>
      <c r="PL75" s="17"/>
      <c r="PM75" s="19"/>
      <c r="PN75" s="16"/>
      <c r="PO75" s="16"/>
      <c r="PP75" s="16"/>
      <c r="PQ75" s="19"/>
      <c r="PR75" s="16"/>
      <c r="PS75" s="16"/>
      <c r="PT75" s="19"/>
      <c r="PU75" s="17"/>
      <c r="PV75" s="16"/>
      <c r="PW75" s="16"/>
      <c r="PX75" s="16"/>
      <c r="PY75" s="16"/>
      <c r="PZ75" s="19"/>
      <c r="QA75" s="16"/>
      <c r="QB75" s="16"/>
      <c r="QC75" s="19"/>
      <c r="QD75" s="17"/>
      <c r="QE75" s="19"/>
      <c r="QF75" s="16"/>
      <c r="QG75" s="16"/>
      <c r="QH75" s="16"/>
      <c r="QI75" s="19"/>
      <c r="QJ75" s="16"/>
      <c r="QK75" s="16"/>
      <c r="QL75" s="19"/>
      <c r="QM75" s="17"/>
      <c r="QN75" s="16"/>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90"/>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7"/>
      <c r="GT76" s="19"/>
      <c r="GU76" s="19"/>
      <c r="GV76" s="19"/>
      <c r="GW76" s="19"/>
      <c r="GX76" s="19"/>
      <c r="GY76" s="19"/>
      <c r="GZ76" s="19"/>
      <c r="HA76" s="17"/>
      <c r="HB76" s="4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6"/>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9"/>
      <c r="KG76" s="19"/>
      <c r="KH76" s="19"/>
      <c r="KI76" s="19"/>
      <c r="KJ76" s="19"/>
      <c r="KK76" s="19"/>
      <c r="KL76" s="19"/>
      <c r="KM76" s="19"/>
      <c r="KN76" s="49"/>
      <c r="KO76" s="19"/>
      <c r="KP76" s="19"/>
      <c r="KQ76" s="19"/>
      <c r="KR76" s="19"/>
      <c r="KS76" s="19"/>
      <c r="KT76" s="17"/>
      <c r="KU76" s="16"/>
      <c r="KV76" s="16"/>
      <c r="KW76" s="16"/>
      <c r="KX76" s="16"/>
      <c r="KY76" s="19"/>
      <c r="KZ76" s="16"/>
      <c r="LA76" s="16"/>
      <c r="LB76" s="16"/>
      <c r="LC76" s="16"/>
      <c r="LD76" s="17"/>
      <c r="LE76" s="16"/>
      <c r="LF76" s="16"/>
      <c r="LG76" s="16"/>
      <c r="LH76" s="16"/>
      <c r="LI76" s="16"/>
      <c r="LJ76" s="17"/>
      <c r="LK76" s="16"/>
      <c r="LL76" s="16"/>
      <c r="LM76" s="16"/>
      <c r="LN76" s="16"/>
      <c r="LO76" s="19"/>
      <c r="LP76" s="17"/>
      <c r="LQ76" s="16"/>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7"/>
      <c r="MP76" s="16"/>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6"/>
      <c r="NO76" s="16"/>
      <c r="NP76" s="16"/>
      <c r="NQ76" s="16"/>
      <c r="NR76" s="16"/>
      <c r="NS76" s="17"/>
      <c r="NT76" s="16"/>
      <c r="NU76" s="16"/>
      <c r="NV76" s="16"/>
      <c r="NW76" s="16"/>
      <c r="NX76" s="19"/>
      <c r="NY76" s="17"/>
      <c r="NZ76" s="16"/>
      <c r="OA76" s="16"/>
      <c r="OB76" s="16"/>
      <c r="OC76" s="16"/>
      <c r="OD76" s="19"/>
      <c r="OE76" s="16"/>
      <c r="OF76" s="16"/>
      <c r="OG76" s="19"/>
      <c r="OH76" s="17"/>
      <c r="OI76" s="19"/>
      <c r="OJ76" s="16"/>
      <c r="OK76" s="16"/>
      <c r="OL76" s="16"/>
      <c r="OM76" s="19"/>
      <c r="ON76" s="16"/>
      <c r="OO76" s="16"/>
      <c r="OP76" s="19"/>
      <c r="OQ76" s="17"/>
      <c r="OR76" s="16"/>
      <c r="OS76" s="16"/>
      <c r="OT76" s="16"/>
      <c r="OU76" s="16"/>
      <c r="OV76" s="19"/>
      <c r="OW76" s="17"/>
      <c r="OX76" s="16"/>
      <c r="OY76" s="16"/>
      <c r="OZ76" s="16"/>
      <c r="PA76" s="16"/>
      <c r="PB76" s="19"/>
      <c r="PC76" s="17"/>
      <c r="PD76" s="16"/>
      <c r="PE76" s="16"/>
      <c r="PF76" s="16"/>
      <c r="PG76" s="16"/>
      <c r="PH76" s="19"/>
      <c r="PI76" s="16"/>
      <c r="PJ76" s="16"/>
      <c r="PK76" s="19"/>
      <c r="PL76" s="17"/>
      <c r="PM76" s="19"/>
      <c r="PN76" s="16"/>
      <c r="PO76" s="16"/>
      <c r="PP76" s="16"/>
      <c r="PQ76" s="19"/>
      <c r="PR76" s="16"/>
      <c r="PS76" s="16"/>
      <c r="PT76" s="19"/>
      <c r="PU76" s="17"/>
      <c r="PV76" s="16"/>
      <c r="PW76" s="16"/>
      <c r="PX76" s="16"/>
      <c r="PY76" s="16"/>
      <c r="PZ76" s="19"/>
      <c r="QA76" s="16"/>
      <c r="QB76" s="16"/>
      <c r="QC76" s="19"/>
      <c r="QD76" s="17"/>
      <c r="QE76" s="19"/>
      <c r="QF76" s="16"/>
      <c r="QG76" s="16"/>
      <c r="QH76" s="16"/>
      <c r="QI76" s="19"/>
      <c r="QJ76" s="16"/>
      <c r="QK76" s="16"/>
      <c r="QL76" s="19"/>
      <c r="QM76" s="17"/>
      <c r="QN76" s="16"/>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90"/>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7"/>
      <c r="GT77" s="19"/>
      <c r="GU77" s="19"/>
      <c r="GV77" s="19"/>
      <c r="GW77" s="19"/>
      <c r="GX77" s="19"/>
      <c r="GY77" s="19"/>
      <c r="GZ77" s="19"/>
      <c r="HA77" s="17"/>
      <c r="HB77" s="4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6"/>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9"/>
      <c r="KG77" s="19"/>
      <c r="KH77" s="19"/>
      <c r="KI77" s="19"/>
      <c r="KJ77" s="19"/>
      <c r="KK77" s="19"/>
      <c r="KL77" s="19"/>
      <c r="KM77" s="19"/>
      <c r="KN77" s="49"/>
      <c r="KO77" s="19"/>
      <c r="KP77" s="19"/>
      <c r="KQ77" s="19"/>
      <c r="KR77" s="19"/>
      <c r="KS77" s="19"/>
      <c r="KT77" s="17"/>
      <c r="KU77" s="16"/>
      <c r="KV77" s="16"/>
      <c r="KW77" s="16"/>
      <c r="KX77" s="16"/>
      <c r="KY77" s="19"/>
      <c r="KZ77" s="16"/>
      <c r="LA77" s="16"/>
      <c r="LB77" s="16"/>
      <c r="LC77" s="16"/>
      <c r="LD77" s="17"/>
      <c r="LE77" s="16"/>
      <c r="LF77" s="16"/>
      <c r="LG77" s="16"/>
      <c r="LH77" s="16"/>
      <c r="LI77" s="16"/>
      <c r="LJ77" s="17"/>
      <c r="LK77" s="16"/>
      <c r="LL77" s="16"/>
      <c r="LM77" s="16"/>
      <c r="LN77" s="16"/>
      <c r="LO77" s="19"/>
      <c r="LP77" s="17"/>
      <c r="LQ77" s="16"/>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7"/>
      <c r="MP77" s="16"/>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6"/>
      <c r="NO77" s="16"/>
      <c r="NP77" s="16"/>
      <c r="NQ77" s="16"/>
      <c r="NR77" s="16"/>
      <c r="NS77" s="17"/>
      <c r="NT77" s="16"/>
      <c r="NU77" s="16"/>
      <c r="NV77" s="16"/>
      <c r="NW77" s="16"/>
      <c r="NX77" s="19"/>
      <c r="NY77" s="17"/>
      <c r="NZ77" s="16"/>
      <c r="OA77" s="16"/>
      <c r="OB77" s="16"/>
      <c r="OC77" s="16"/>
      <c r="OD77" s="19"/>
      <c r="OE77" s="16"/>
      <c r="OF77" s="16"/>
      <c r="OG77" s="19"/>
      <c r="OH77" s="17"/>
      <c r="OI77" s="19"/>
      <c r="OJ77" s="16"/>
      <c r="OK77" s="16"/>
      <c r="OL77" s="16"/>
      <c r="OM77" s="19"/>
      <c r="ON77" s="16"/>
      <c r="OO77" s="16"/>
      <c r="OP77" s="19"/>
      <c r="OQ77" s="17"/>
      <c r="OR77" s="16"/>
      <c r="OS77" s="16"/>
      <c r="OT77" s="16"/>
      <c r="OU77" s="16"/>
      <c r="OV77" s="19"/>
      <c r="OW77" s="17"/>
      <c r="OX77" s="16"/>
      <c r="OY77" s="16"/>
      <c r="OZ77" s="16"/>
      <c r="PA77" s="16"/>
      <c r="PB77" s="19"/>
      <c r="PC77" s="17"/>
      <c r="PD77" s="16"/>
      <c r="PE77" s="16"/>
      <c r="PF77" s="16"/>
      <c r="PG77" s="16"/>
      <c r="PH77" s="19"/>
      <c r="PI77" s="16"/>
      <c r="PJ77" s="16"/>
      <c r="PK77" s="19"/>
      <c r="PL77" s="17"/>
      <c r="PM77" s="19"/>
      <c r="PN77" s="16"/>
      <c r="PO77" s="16"/>
      <c r="PP77" s="16"/>
      <c r="PQ77" s="19"/>
      <c r="PR77" s="16"/>
      <c r="PS77" s="16"/>
      <c r="PT77" s="19"/>
      <c r="PU77" s="17"/>
      <c r="PV77" s="16"/>
      <c r="PW77" s="16"/>
      <c r="PX77" s="16"/>
      <c r="PY77" s="16"/>
      <c r="PZ77" s="19"/>
      <c r="QA77" s="16"/>
      <c r="QB77" s="16"/>
      <c r="QC77" s="19"/>
      <c r="QD77" s="17"/>
      <c r="QE77" s="19"/>
      <c r="QF77" s="16"/>
      <c r="QG77" s="16"/>
      <c r="QH77" s="16"/>
      <c r="QI77" s="19"/>
      <c r="QJ77" s="16"/>
      <c r="QK77" s="16"/>
      <c r="QL77" s="19"/>
      <c r="QM77" s="17"/>
      <c r="QN77" s="16"/>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0"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90"/>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7"/>
      <c r="GT78" s="19"/>
      <c r="GU78" s="19"/>
      <c r="GV78" s="19"/>
      <c r="GW78" s="19"/>
      <c r="GX78" s="19"/>
      <c r="GY78" s="19"/>
      <c r="GZ78" s="19"/>
      <c r="HA78" s="17"/>
      <c r="HB78" s="49"/>
      <c r="HC78" s="19"/>
      <c r="HD78" s="19"/>
      <c r="HE78" s="19"/>
      <c r="HF78" s="19"/>
      <c r="HG78" s="19"/>
      <c r="HH78" s="19"/>
      <c r="HI78" s="19"/>
      <c r="HJ78" s="19"/>
      <c r="HK78" s="19"/>
      <c r="HL78" s="19"/>
      <c r="HM78" s="19"/>
      <c r="HN78" s="19"/>
      <c r="HO78" s="19"/>
      <c r="HP78" s="19"/>
      <c r="HQ78" s="17"/>
      <c r="HR78" s="19"/>
      <c r="HS78" s="19"/>
      <c r="HT78" s="19"/>
      <c r="HU78" s="19"/>
      <c r="HV78" s="19"/>
      <c r="HW78" s="19"/>
      <c r="HX78" s="17"/>
      <c r="HY78" s="1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6"/>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9"/>
      <c r="KG78" s="19"/>
      <c r="KH78" s="19"/>
      <c r="KI78" s="19"/>
      <c r="KJ78" s="19"/>
      <c r="KK78" s="19"/>
      <c r="KL78" s="19"/>
      <c r="KM78" s="19"/>
      <c r="KN78" s="49"/>
      <c r="KO78" s="19"/>
      <c r="KP78" s="19"/>
      <c r="KQ78" s="19"/>
      <c r="KR78" s="19"/>
      <c r="KS78" s="19"/>
      <c r="KT78" s="17"/>
      <c r="KU78" s="16"/>
      <c r="KV78" s="16"/>
      <c r="KW78" s="16"/>
      <c r="KX78" s="16"/>
      <c r="KY78" s="19"/>
      <c r="KZ78" s="16"/>
      <c r="LA78" s="16"/>
      <c r="LB78" s="16"/>
      <c r="LC78" s="16"/>
      <c r="LD78" s="17"/>
      <c r="LE78" s="16"/>
      <c r="LF78" s="16"/>
      <c r="LG78" s="16"/>
      <c r="LH78" s="16"/>
      <c r="LI78" s="16"/>
      <c r="LJ78" s="17"/>
      <c r="LK78" s="16"/>
      <c r="LL78" s="16"/>
      <c r="LM78" s="16"/>
      <c r="LN78" s="16"/>
      <c r="LO78" s="19"/>
      <c r="LP78" s="17"/>
      <c r="LQ78" s="16"/>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7"/>
      <c r="MP78" s="16"/>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6"/>
      <c r="NO78" s="16"/>
      <c r="NP78" s="16"/>
      <c r="NQ78" s="16"/>
      <c r="NR78" s="16"/>
      <c r="NS78" s="17"/>
      <c r="NT78" s="16"/>
      <c r="NU78" s="16"/>
      <c r="NV78" s="16"/>
      <c r="NW78" s="16"/>
      <c r="NX78" s="19"/>
      <c r="NY78" s="17"/>
      <c r="NZ78" s="16"/>
      <c r="OA78" s="16"/>
      <c r="OB78" s="16"/>
      <c r="OC78" s="16"/>
      <c r="OD78" s="19"/>
      <c r="OE78" s="16"/>
      <c r="OF78" s="16"/>
      <c r="OG78" s="19"/>
      <c r="OH78" s="17"/>
      <c r="OI78" s="19"/>
      <c r="OJ78" s="16"/>
      <c r="OK78" s="16"/>
      <c r="OL78" s="16"/>
      <c r="OM78" s="19"/>
      <c r="ON78" s="16"/>
      <c r="OO78" s="16"/>
      <c r="OP78" s="19"/>
      <c r="OQ78" s="17"/>
      <c r="OR78" s="16"/>
      <c r="OS78" s="16"/>
      <c r="OT78" s="16"/>
      <c r="OU78" s="16"/>
      <c r="OV78" s="19"/>
      <c r="OW78" s="17"/>
      <c r="OX78" s="16"/>
      <c r="OY78" s="16"/>
      <c r="OZ78" s="16"/>
      <c r="PA78" s="16"/>
      <c r="PB78" s="19"/>
      <c r="PC78" s="17"/>
      <c r="PD78" s="16"/>
      <c r="PE78" s="16"/>
      <c r="PF78" s="16"/>
      <c r="PG78" s="16"/>
      <c r="PH78" s="19"/>
      <c r="PI78" s="16"/>
      <c r="PJ78" s="16"/>
      <c r="PK78" s="19"/>
      <c r="PL78" s="17"/>
      <c r="PM78" s="19"/>
      <c r="PN78" s="16"/>
      <c r="PO78" s="16"/>
      <c r="PP78" s="16"/>
      <c r="PQ78" s="19"/>
      <c r="PR78" s="16"/>
      <c r="PS78" s="16"/>
      <c r="PT78" s="19"/>
      <c r="PU78" s="17"/>
      <c r="PV78" s="16"/>
      <c r="PW78" s="16"/>
      <c r="PX78" s="16"/>
      <c r="PY78" s="16"/>
      <c r="PZ78" s="19"/>
      <c r="QA78" s="16"/>
      <c r="QB78" s="16"/>
      <c r="QC78" s="19"/>
      <c r="QD78" s="17"/>
      <c r="QE78" s="19"/>
      <c r="QF78" s="16"/>
      <c r="QG78" s="16"/>
      <c r="QH78" s="16"/>
      <c r="QI78" s="19"/>
      <c r="QJ78" s="16"/>
      <c r="QK78" s="16"/>
      <c r="QL78" s="19"/>
      <c r="QM78" s="17"/>
      <c r="QN78" s="16"/>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0" x14ac:dyDescent="0.25">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90"/>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7"/>
      <c r="GT79" s="19"/>
      <c r="GU79" s="19"/>
      <c r="GV79" s="19"/>
      <c r="GW79" s="19"/>
      <c r="GX79" s="19"/>
      <c r="GY79" s="19"/>
      <c r="GZ79" s="19"/>
      <c r="HA79" s="17"/>
      <c r="HB79" s="49"/>
      <c r="HC79" s="19"/>
      <c r="HD79" s="19"/>
      <c r="HE79" s="19"/>
      <c r="HF79" s="19"/>
      <c r="HG79" s="19"/>
      <c r="HH79" s="19"/>
      <c r="HI79" s="19"/>
      <c r="HJ79" s="19"/>
      <c r="HK79" s="19"/>
      <c r="HL79" s="19"/>
      <c r="HM79" s="19"/>
      <c r="HN79" s="19"/>
      <c r="HO79" s="19"/>
      <c r="HP79" s="19"/>
      <c r="HQ79" s="17"/>
      <c r="HR79" s="19"/>
      <c r="HS79" s="19"/>
      <c r="HT79" s="19"/>
      <c r="HU79" s="19"/>
      <c r="HV79" s="19"/>
      <c r="HW79" s="19"/>
      <c r="HX79" s="17"/>
      <c r="HY79" s="1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6"/>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9"/>
      <c r="KG79" s="19"/>
      <c r="KH79" s="19"/>
      <c r="KI79" s="19"/>
      <c r="KJ79" s="19"/>
      <c r="KK79" s="19"/>
      <c r="KL79" s="19"/>
      <c r="KM79" s="19"/>
      <c r="KN79" s="49"/>
      <c r="KO79" s="19"/>
      <c r="KP79" s="19"/>
      <c r="KQ79" s="19"/>
      <c r="KR79" s="19"/>
      <c r="KS79" s="19"/>
      <c r="KT79" s="17"/>
      <c r="KU79" s="16"/>
      <c r="KV79" s="16"/>
      <c r="KW79" s="16"/>
      <c r="KX79" s="16"/>
      <c r="KY79" s="19"/>
      <c r="KZ79" s="16"/>
      <c r="LA79" s="16"/>
      <c r="LB79" s="16"/>
      <c r="LC79" s="16"/>
      <c r="LD79" s="17"/>
      <c r="LE79" s="16"/>
      <c r="LF79" s="16"/>
      <c r="LG79" s="16"/>
      <c r="LH79" s="16"/>
      <c r="LI79" s="16"/>
      <c r="LJ79" s="17"/>
      <c r="LK79" s="16"/>
      <c r="LL79" s="16"/>
      <c r="LM79" s="16"/>
      <c r="LN79" s="16"/>
      <c r="LO79" s="19"/>
      <c r="LP79" s="17"/>
      <c r="LQ79" s="16"/>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7"/>
      <c r="MP79" s="16"/>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6"/>
      <c r="NO79" s="16"/>
      <c r="NP79" s="16"/>
      <c r="NQ79" s="16"/>
      <c r="NR79" s="16"/>
      <c r="NS79" s="17"/>
      <c r="NT79" s="16"/>
      <c r="NU79" s="16"/>
      <c r="NV79" s="16"/>
      <c r="NW79" s="16"/>
      <c r="NX79" s="19"/>
      <c r="NY79" s="17"/>
      <c r="NZ79" s="16"/>
      <c r="OA79" s="16"/>
      <c r="OB79" s="16"/>
      <c r="OC79" s="16"/>
      <c r="OD79" s="19"/>
      <c r="OE79" s="16"/>
      <c r="OF79" s="16"/>
      <c r="OG79" s="19"/>
      <c r="OH79" s="17"/>
      <c r="OI79" s="19"/>
      <c r="OJ79" s="16"/>
      <c r="OK79" s="16"/>
      <c r="OL79" s="16"/>
      <c r="OM79" s="19"/>
      <c r="ON79" s="16"/>
      <c r="OO79" s="16"/>
      <c r="OP79" s="19"/>
      <c r="OQ79" s="17"/>
      <c r="OR79" s="16"/>
      <c r="OS79" s="16"/>
      <c r="OT79" s="16"/>
      <c r="OU79" s="16"/>
      <c r="OV79" s="19"/>
      <c r="OW79" s="17"/>
      <c r="OX79" s="16"/>
      <c r="OY79" s="16"/>
      <c r="OZ79" s="16"/>
      <c r="PA79" s="16"/>
      <c r="PB79" s="19"/>
      <c r="PC79" s="17"/>
      <c r="PD79" s="16"/>
      <c r="PE79" s="16"/>
      <c r="PF79" s="16"/>
      <c r="PG79" s="16"/>
      <c r="PH79" s="19"/>
      <c r="PI79" s="16"/>
      <c r="PJ79" s="16"/>
      <c r="PK79" s="19"/>
      <c r="PL79" s="17"/>
      <c r="PM79" s="19"/>
      <c r="PN79" s="16"/>
      <c r="PO79" s="16"/>
      <c r="PP79" s="16"/>
      <c r="PQ79" s="19"/>
      <c r="PR79" s="16"/>
      <c r="PS79" s="16"/>
      <c r="PT79" s="19"/>
      <c r="PU79" s="17"/>
      <c r="PV79" s="16"/>
      <c r="PW79" s="16"/>
      <c r="PX79" s="16"/>
      <c r="PY79" s="16"/>
      <c r="PZ79" s="19"/>
      <c r="QA79" s="16"/>
      <c r="QB79" s="16"/>
      <c r="QC79" s="19"/>
      <c r="QD79" s="17"/>
      <c r="QE79" s="19"/>
      <c r="QF79" s="16"/>
      <c r="QG79" s="16"/>
      <c r="QH79" s="16"/>
      <c r="QI79" s="19"/>
      <c r="QJ79" s="16"/>
      <c r="QK79" s="16"/>
      <c r="QL79" s="19"/>
      <c r="QM79" s="17"/>
      <c r="QN79" s="16"/>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row r="80" spans="1:480" x14ac:dyDescent="0.25">
      <c r="A80" s="33"/>
      <c r="B80" s="49"/>
      <c r="C80" s="17"/>
      <c r="D80" s="49"/>
      <c r="E80" s="19"/>
      <c r="F80" s="19"/>
      <c r="G80" s="17"/>
      <c r="H80" s="19"/>
      <c r="I80" s="19"/>
      <c r="J80" s="19"/>
      <c r="K80" s="19"/>
      <c r="L80" s="19"/>
      <c r="M80" s="19"/>
      <c r="N80" s="19"/>
      <c r="O80" s="19"/>
      <c r="P80" s="19"/>
      <c r="Q80" s="19"/>
      <c r="R80" s="19"/>
      <c r="S80" s="19"/>
      <c r="T80" s="19"/>
      <c r="U80" s="19"/>
      <c r="V80" s="19"/>
      <c r="W80" s="19"/>
      <c r="X80" s="49"/>
      <c r="Y80" s="19"/>
      <c r="Z80" s="19"/>
      <c r="AA80" s="19"/>
      <c r="AB80" s="49"/>
      <c r="AC80" s="19"/>
      <c r="AD80" s="19"/>
      <c r="AE80" s="19"/>
      <c r="AF80" s="19"/>
      <c r="AG80" s="19"/>
      <c r="AH80" s="19"/>
      <c r="AI80" s="19"/>
      <c r="AJ80" s="19"/>
      <c r="AK80" s="19"/>
      <c r="AL80" s="19"/>
      <c r="AM80" s="19"/>
      <c r="AN80" s="19"/>
      <c r="AO80" s="19"/>
      <c r="AP80" s="19"/>
      <c r="AQ80" s="19"/>
      <c r="AR80" s="19"/>
      <c r="AS80" s="19"/>
      <c r="AT80" s="19"/>
      <c r="AU80" s="19"/>
      <c r="AV80" s="19"/>
      <c r="AW80" s="17"/>
      <c r="AX80" s="49"/>
      <c r="AY80" s="19"/>
      <c r="AZ80" s="19"/>
      <c r="BA80" s="19"/>
      <c r="BB80" s="19"/>
      <c r="BC80" s="19"/>
      <c r="BD80" s="19"/>
      <c r="BE80" s="19"/>
      <c r="BF80" s="19"/>
      <c r="BG80" s="19"/>
      <c r="BH80" s="19"/>
      <c r="BI80" s="19"/>
      <c r="BJ80" s="19"/>
      <c r="BK80" s="19"/>
      <c r="BL80" s="19"/>
      <c r="BM80" s="19"/>
      <c r="BN80" s="19"/>
      <c r="BO80" s="19"/>
      <c r="BP80" s="19"/>
      <c r="BQ80" s="19"/>
      <c r="BR80" s="19"/>
      <c r="BS80" s="19"/>
      <c r="BT80" s="19"/>
      <c r="BU80" s="17"/>
      <c r="BV80" s="90"/>
      <c r="BW80" s="17"/>
      <c r="BX80" s="16"/>
      <c r="BY80" s="16"/>
      <c r="BZ80" s="16"/>
      <c r="CA80" s="17"/>
      <c r="CB80" s="19"/>
      <c r="CC80" s="19"/>
      <c r="CD80" s="19"/>
      <c r="CE80" s="19"/>
      <c r="CF80" s="19"/>
      <c r="CG80" s="19"/>
      <c r="CH80" s="19"/>
      <c r="CI80" s="19"/>
      <c r="CJ80" s="19"/>
      <c r="CK80" s="19"/>
      <c r="CL80" s="19"/>
      <c r="CM80" s="19"/>
      <c r="CN80" s="19"/>
      <c r="CO80" s="19"/>
      <c r="CP80" s="19"/>
      <c r="CQ80" s="17"/>
      <c r="CR80" s="16"/>
      <c r="CS80" s="16"/>
      <c r="CT80" s="16"/>
      <c r="CU80" s="17"/>
      <c r="CV80" s="49"/>
      <c r="CW80" s="19"/>
      <c r="CX80" s="19"/>
      <c r="CY80" s="19"/>
      <c r="CZ80" s="19"/>
      <c r="DA80" s="19"/>
      <c r="DB80" s="19"/>
      <c r="DC80" s="19"/>
      <c r="DD80" s="19"/>
      <c r="DE80" s="19"/>
      <c r="DF80" s="19"/>
      <c r="DG80" s="19"/>
      <c r="DH80" s="19"/>
      <c r="DI80" s="19"/>
      <c r="DJ80" s="19"/>
      <c r="DK80" s="19"/>
      <c r="DL80" s="19"/>
      <c r="DM80" s="19"/>
      <c r="DN80" s="19"/>
      <c r="DO80" s="19"/>
      <c r="DP80" s="19"/>
      <c r="DQ80" s="17"/>
      <c r="DR80" s="49"/>
      <c r="DS80" s="19"/>
      <c r="DT80" s="19"/>
      <c r="DU80" s="19"/>
      <c r="DV80" s="19"/>
      <c r="DW80" s="19"/>
      <c r="DX80" s="19"/>
      <c r="DY80" s="19"/>
      <c r="DZ80" s="19"/>
      <c r="EA80" s="19"/>
      <c r="EB80" s="19"/>
      <c r="EC80" s="19"/>
      <c r="ED80" s="19"/>
      <c r="EE80" s="19"/>
      <c r="EF80" s="19"/>
      <c r="EG80" s="19"/>
      <c r="EH80" s="19"/>
      <c r="EI80" s="19"/>
      <c r="EJ80" s="19"/>
      <c r="EK80" s="19"/>
      <c r="EL80" s="19"/>
      <c r="EM80" s="19"/>
      <c r="EN80" s="19"/>
      <c r="EO80" s="17"/>
      <c r="EP80" s="4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7"/>
      <c r="FP80" s="49"/>
      <c r="FQ80" s="19"/>
      <c r="FR80" s="19"/>
      <c r="FS80" s="19"/>
      <c r="FT80" s="19"/>
      <c r="FU80" s="19"/>
      <c r="FV80" s="19"/>
      <c r="FW80" s="19"/>
      <c r="FX80" s="19"/>
      <c r="FY80" s="19"/>
      <c r="FZ80" s="19"/>
      <c r="GA80" s="17"/>
      <c r="GB80" s="49"/>
      <c r="GC80" s="19"/>
      <c r="GD80" s="19"/>
      <c r="GE80" s="19"/>
      <c r="GF80" s="19"/>
      <c r="GG80" s="19"/>
      <c r="GH80" s="19"/>
      <c r="GI80" s="19"/>
      <c r="GJ80" s="19"/>
      <c r="GK80" s="19"/>
      <c r="GL80" s="19"/>
      <c r="GM80" s="19"/>
      <c r="GN80" s="19"/>
      <c r="GO80" s="19"/>
      <c r="GP80" s="19"/>
      <c r="GQ80" s="17"/>
      <c r="GR80" s="19"/>
      <c r="GS80" s="17"/>
      <c r="GT80" s="19"/>
      <c r="GU80" s="19"/>
      <c r="GV80" s="19"/>
      <c r="GW80" s="19"/>
      <c r="GX80" s="19"/>
      <c r="GY80" s="19"/>
      <c r="GZ80" s="19"/>
      <c r="HA80" s="17"/>
      <c r="HB80" s="49"/>
      <c r="HC80" s="19"/>
      <c r="HD80" s="19"/>
      <c r="HE80" s="19"/>
      <c r="HF80" s="19"/>
      <c r="HG80" s="19"/>
      <c r="HH80" s="19"/>
      <c r="HI80" s="19"/>
      <c r="HJ80" s="19"/>
      <c r="HK80" s="19"/>
      <c r="HL80" s="19"/>
      <c r="HM80" s="19"/>
      <c r="HN80" s="19"/>
      <c r="HO80" s="19"/>
      <c r="HP80" s="19"/>
      <c r="HQ80" s="17"/>
      <c r="HR80" s="19"/>
      <c r="HS80" s="19"/>
      <c r="HT80" s="19"/>
      <c r="HU80" s="19"/>
      <c r="HV80" s="19"/>
      <c r="HW80" s="19"/>
      <c r="HX80" s="17"/>
      <c r="HY80" s="19"/>
      <c r="HZ80" s="19"/>
      <c r="IA80" s="19"/>
      <c r="IB80" s="19"/>
      <c r="IC80" s="19"/>
      <c r="ID80" s="19"/>
      <c r="IE80" s="19"/>
      <c r="IF80" s="19"/>
      <c r="IG80" s="19"/>
      <c r="IH80" s="19"/>
      <c r="II80" s="19"/>
      <c r="IJ80" s="19"/>
      <c r="IK80" s="19"/>
      <c r="IL80" s="19"/>
      <c r="IM80" s="19"/>
      <c r="IN80" s="17"/>
      <c r="IO80" s="19"/>
      <c r="IP80" s="19"/>
      <c r="IQ80" s="19"/>
      <c r="IR80" s="19"/>
      <c r="IS80" s="19"/>
      <c r="IT80" s="19"/>
      <c r="IU80" s="17"/>
      <c r="IV80" s="16"/>
      <c r="IW80" s="16"/>
      <c r="IX80" s="16"/>
      <c r="IY80" s="16"/>
      <c r="IZ80" s="16"/>
      <c r="JA80" s="16"/>
      <c r="JB80" s="16"/>
      <c r="JC80" s="19"/>
      <c r="JD80" s="16"/>
      <c r="JE80" s="16"/>
      <c r="JF80" s="19"/>
      <c r="JG80" s="17"/>
      <c r="JH80" s="16"/>
      <c r="JI80" s="16"/>
      <c r="JJ80" s="16"/>
      <c r="JK80" s="16"/>
      <c r="JL80" s="16"/>
      <c r="JM80" s="16"/>
      <c r="JN80" s="16"/>
      <c r="JO80" s="19"/>
      <c r="JP80" s="16"/>
      <c r="JQ80" s="16"/>
      <c r="JR80" s="19"/>
      <c r="JS80" s="17"/>
      <c r="JT80" s="19"/>
      <c r="JU80" s="16"/>
      <c r="JV80" s="16"/>
      <c r="JW80" s="16"/>
      <c r="JX80" s="16"/>
      <c r="JY80" s="16"/>
      <c r="JZ80" s="16"/>
      <c r="KA80" s="19"/>
      <c r="KB80" s="16"/>
      <c r="KC80" s="16"/>
      <c r="KD80" s="19"/>
      <c r="KE80" s="17"/>
      <c r="KF80" s="19"/>
      <c r="KG80" s="19"/>
      <c r="KH80" s="19"/>
      <c r="KI80" s="19"/>
      <c r="KJ80" s="19"/>
      <c r="KK80" s="19"/>
      <c r="KL80" s="19"/>
      <c r="KM80" s="19"/>
      <c r="KN80" s="49"/>
      <c r="KO80" s="19"/>
      <c r="KP80" s="19"/>
      <c r="KQ80" s="19"/>
      <c r="KR80" s="19"/>
      <c r="KS80" s="19"/>
      <c r="KT80" s="17"/>
      <c r="KU80" s="16"/>
      <c r="KV80" s="16"/>
      <c r="KW80" s="16"/>
      <c r="KX80" s="16"/>
      <c r="KY80" s="19"/>
      <c r="KZ80" s="16"/>
      <c r="LA80" s="16"/>
      <c r="LB80" s="16"/>
      <c r="LC80" s="16"/>
      <c r="LD80" s="17"/>
      <c r="LE80" s="16"/>
      <c r="LF80" s="16"/>
      <c r="LG80" s="16"/>
      <c r="LH80" s="16"/>
      <c r="LI80" s="16"/>
      <c r="LJ80" s="17"/>
      <c r="LK80" s="16"/>
      <c r="LL80" s="16"/>
      <c r="LM80" s="16"/>
      <c r="LN80" s="16"/>
      <c r="LO80" s="19"/>
      <c r="LP80" s="17"/>
      <c r="LQ80" s="16"/>
      <c r="LR80" s="16"/>
      <c r="LS80" s="16"/>
      <c r="LT80" s="16"/>
      <c r="LU80" s="19"/>
      <c r="LV80" s="16"/>
      <c r="LW80" s="16"/>
      <c r="LX80" s="19"/>
      <c r="LY80" s="19"/>
      <c r="LZ80" s="17"/>
      <c r="MA80" s="16"/>
      <c r="MB80" s="16"/>
      <c r="MC80" s="16"/>
      <c r="MD80" s="16"/>
      <c r="ME80" s="19"/>
      <c r="MF80" s="16"/>
      <c r="MG80" s="16"/>
      <c r="MH80" s="19"/>
      <c r="MI80" s="17"/>
      <c r="MJ80" s="16"/>
      <c r="MK80" s="16"/>
      <c r="ML80" s="16"/>
      <c r="MM80" s="16"/>
      <c r="MN80" s="16"/>
      <c r="MO80" s="17"/>
      <c r="MP80" s="16"/>
      <c r="MQ80" s="16"/>
      <c r="MR80" s="16"/>
      <c r="MS80" s="16"/>
      <c r="MT80" s="19"/>
      <c r="MU80" s="17"/>
      <c r="MV80" s="16"/>
      <c r="MW80" s="16"/>
      <c r="MX80" s="16"/>
      <c r="MY80" s="16"/>
      <c r="MZ80" s="19"/>
      <c r="NA80" s="16"/>
      <c r="NB80" s="16"/>
      <c r="NC80" s="19"/>
      <c r="ND80" s="17"/>
      <c r="NE80" s="19"/>
      <c r="NF80" s="16"/>
      <c r="NG80" s="16"/>
      <c r="NH80" s="16"/>
      <c r="NI80" s="19"/>
      <c r="NJ80" s="16"/>
      <c r="NK80" s="16"/>
      <c r="NL80" s="19"/>
      <c r="NM80" s="17"/>
      <c r="NN80" s="16"/>
      <c r="NO80" s="16"/>
      <c r="NP80" s="16"/>
      <c r="NQ80" s="16"/>
      <c r="NR80" s="16"/>
      <c r="NS80" s="17"/>
      <c r="NT80" s="16"/>
      <c r="NU80" s="16"/>
      <c r="NV80" s="16"/>
      <c r="NW80" s="16"/>
      <c r="NX80" s="19"/>
      <c r="NY80" s="17"/>
      <c r="NZ80" s="16"/>
      <c r="OA80" s="16"/>
      <c r="OB80" s="16"/>
      <c r="OC80" s="16"/>
      <c r="OD80" s="19"/>
      <c r="OE80" s="16"/>
      <c r="OF80" s="16"/>
      <c r="OG80" s="19"/>
      <c r="OH80" s="17"/>
      <c r="OI80" s="19"/>
      <c r="OJ80" s="16"/>
      <c r="OK80" s="16"/>
      <c r="OL80" s="16"/>
      <c r="OM80" s="19"/>
      <c r="ON80" s="16"/>
      <c r="OO80" s="16"/>
      <c r="OP80" s="19"/>
      <c r="OQ80" s="17"/>
      <c r="OR80" s="16"/>
      <c r="OS80" s="16"/>
      <c r="OT80" s="16"/>
      <c r="OU80" s="16"/>
      <c r="OV80" s="19"/>
      <c r="OW80" s="17"/>
      <c r="OX80" s="16"/>
      <c r="OY80" s="16"/>
      <c r="OZ80" s="16"/>
      <c r="PA80" s="16"/>
      <c r="PB80" s="19"/>
      <c r="PC80" s="17"/>
      <c r="PD80" s="16"/>
      <c r="PE80" s="16"/>
      <c r="PF80" s="16"/>
      <c r="PG80" s="16"/>
      <c r="PH80" s="19"/>
      <c r="PI80" s="16"/>
      <c r="PJ80" s="16"/>
      <c r="PK80" s="19"/>
      <c r="PL80" s="17"/>
      <c r="PM80" s="19"/>
      <c r="PN80" s="16"/>
      <c r="PO80" s="16"/>
      <c r="PP80" s="16"/>
      <c r="PQ80" s="19"/>
      <c r="PR80" s="16"/>
      <c r="PS80" s="16"/>
      <c r="PT80" s="19"/>
      <c r="PU80" s="17"/>
      <c r="PV80" s="16"/>
      <c r="PW80" s="16"/>
      <c r="PX80" s="16"/>
      <c r="PY80" s="16"/>
      <c r="PZ80" s="19"/>
      <c r="QA80" s="16"/>
      <c r="QB80" s="16"/>
      <c r="QC80" s="19"/>
      <c r="QD80" s="17"/>
      <c r="QE80" s="19"/>
      <c r="QF80" s="16"/>
      <c r="QG80" s="16"/>
      <c r="QH80" s="16"/>
      <c r="QI80" s="19"/>
      <c r="QJ80" s="16"/>
      <c r="QK80" s="16"/>
      <c r="QL80" s="19"/>
      <c r="QM80" s="17"/>
      <c r="QN80" s="16"/>
      <c r="QO80" s="16"/>
      <c r="QP80" s="16"/>
      <c r="QQ80" s="16"/>
      <c r="QR80" s="19"/>
      <c r="QS80" s="16"/>
      <c r="QT80" s="16"/>
      <c r="QU80" s="19"/>
      <c r="QV80" s="17"/>
      <c r="QW80" s="49"/>
      <c r="QX80" s="19"/>
      <c r="QY80" s="19"/>
      <c r="QZ80" s="17"/>
      <c r="RA80" s="49"/>
      <c r="RB80" s="19"/>
      <c r="RC80" s="19"/>
      <c r="RD80" s="17"/>
      <c r="RE80" s="49"/>
      <c r="RF80" s="19"/>
      <c r="RG80" s="19"/>
      <c r="RH80" s="17"/>
      <c r="RI80" s="49"/>
      <c r="RJ80" s="19"/>
      <c r="RK80" s="19"/>
      <c r="RL80" s="17"/>
    </row>
  </sheetData>
  <mergeCells count="146">
    <mergeCell ref="OR3:OW3"/>
    <mergeCell ref="MA1:MH1"/>
    <mergeCell ref="LQ1:LZ1"/>
    <mergeCell ref="QN3:QV3"/>
    <mergeCell ref="JT1:KE1"/>
    <mergeCell ref="PM2:PT2"/>
    <mergeCell ref="PV3:QC3"/>
    <mergeCell ref="KN1:KT1"/>
    <mergeCell ref="KN2:KT2"/>
    <mergeCell ref="PD3:PK3"/>
    <mergeCell ref="PM3:PT3"/>
    <mergeCell ref="NZ1:OG1"/>
    <mergeCell ref="PD2:PK2"/>
    <mergeCell ref="QE2:QL2"/>
    <mergeCell ref="QE3:QL3"/>
    <mergeCell ref="MJ3:MN3"/>
    <mergeCell ref="LE3:LI3"/>
    <mergeCell ref="KU3:KY3"/>
    <mergeCell ref="OR2:OW2"/>
    <mergeCell ref="NE1:NM1"/>
    <mergeCell ref="MV1:ND1"/>
    <mergeCell ref="OX2:PC2"/>
    <mergeCell ref="OX1:PC1"/>
    <mergeCell ref="OX3:PC3"/>
    <mergeCell ref="NN2:NS2"/>
    <mergeCell ref="NN1:NS1"/>
    <mergeCell ref="NN3:NS3"/>
    <mergeCell ref="NZ3:OG3"/>
    <mergeCell ref="OI3:OP3"/>
    <mergeCell ref="NE3:NM3"/>
    <mergeCell ref="MV3:ND3"/>
    <mergeCell ref="MP3:MU3"/>
    <mergeCell ref="MP2:MU2"/>
    <mergeCell ref="NT2:NY2"/>
    <mergeCell ref="NT1:NY1"/>
    <mergeCell ref="NT3:NY3"/>
    <mergeCell ref="OI1:OQ1"/>
    <mergeCell ref="MP1:MU1"/>
    <mergeCell ref="NE2:NL2"/>
    <mergeCell ref="MV2:NC2"/>
    <mergeCell ref="MJ1:MO1"/>
    <mergeCell ref="MJ2:MO2"/>
    <mergeCell ref="HY2:IM2"/>
    <mergeCell ref="IO2:IU2"/>
    <mergeCell ref="KZ2:LD2"/>
    <mergeCell ref="JT2:KD2"/>
    <mergeCell ref="KU2:KY2"/>
    <mergeCell ref="KZ3:LD3"/>
    <mergeCell ref="LQ2:LX2"/>
    <mergeCell ref="IV2:JF2"/>
    <mergeCell ref="JH2:JR2"/>
    <mergeCell ref="LQ3:LX3"/>
    <mergeCell ref="MA2:MH2"/>
    <mergeCell ref="MA3:MH3"/>
    <mergeCell ref="LE2:LJ2"/>
    <mergeCell ref="LK2:LP2"/>
    <mergeCell ref="LK3:LP3"/>
    <mergeCell ref="KF2:KI2"/>
    <mergeCell ref="KJ2:KM2"/>
    <mergeCell ref="IV1:JG1"/>
    <mergeCell ref="LE1:LJ1"/>
    <mergeCell ref="LK1:LP1"/>
    <mergeCell ref="L3:O3"/>
    <mergeCell ref="P2:S2"/>
    <mergeCell ref="P3:S3"/>
    <mergeCell ref="CV2:DF2"/>
    <mergeCell ref="FC2:FO2"/>
    <mergeCell ref="EP2:FB2"/>
    <mergeCell ref="B2:C2"/>
    <mergeCell ref="H2:K2"/>
    <mergeCell ref="T2:W2"/>
    <mergeCell ref="CF3:CI3"/>
    <mergeCell ref="CJ3:CM3"/>
    <mergeCell ref="CN3:CQ3"/>
    <mergeCell ref="BV2:BW2"/>
    <mergeCell ref="L2:O2"/>
    <mergeCell ref="B3:C3"/>
    <mergeCell ref="DG2:DQ2"/>
    <mergeCell ref="T3:W3"/>
    <mergeCell ref="AB2:AL2"/>
    <mergeCell ref="AM2:AW2"/>
    <mergeCell ref="BJ2:BU2"/>
    <mergeCell ref="CR3:CU3"/>
    <mergeCell ref="BX3:CA3"/>
    <mergeCell ref="B1:C1"/>
    <mergeCell ref="D1:G1"/>
    <mergeCell ref="H1:W1"/>
    <mergeCell ref="BV1:BW1"/>
    <mergeCell ref="X1:AA1"/>
    <mergeCell ref="AX1:BU1"/>
    <mergeCell ref="EP1:FO1"/>
    <mergeCell ref="FP2:FU2"/>
    <mergeCell ref="CB2:CE2"/>
    <mergeCell ref="CF2:CI2"/>
    <mergeCell ref="CJ2:CM2"/>
    <mergeCell ref="AX2:BI2"/>
    <mergeCell ref="ED2:EO2"/>
    <mergeCell ref="DR2:EC2"/>
    <mergeCell ref="CN2:CQ2"/>
    <mergeCell ref="AB1:AW1"/>
    <mergeCell ref="DR1:EO1"/>
    <mergeCell ref="BX1:CA1"/>
    <mergeCell ref="CB1:CQ1"/>
    <mergeCell ref="CR1:CU1"/>
    <mergeCell ref="CV1:DQ1"/>
    <mergeCell ref="QW3:QZ3"/>
    <mergeCell ref="RA3:RD3"/>
    <mergeCell ref="RE3:RH3"/>
    <mergeCell ref="RI3:RL3"/>
    <mergeCell ref="KF1:KM1"/>
    <mergeCell ref="KU1:LD1"/>
    <mergeCell ref="HY1:IN1"/>
    <mergeCell ref="GR1:GS1"/>
    <mergeCell ref="FP1:GA1"/>
    <mergeCell ref="GT1:HA1"/>
    <mergeCell ref="HR1:HX1"/>
    <mergeCell ref="IO1:IU1"/>
    <mergeCell ref="HB1:HQ1"/>
    <mergeCell ref="GB1:GQ1"/>
    <mergeCell ref="JH1:JS1"/>
    <mergeCell ref="GR3:GS3"/>
    <mergeCell ref="GT3:HA3"/>
    <mergeCell ref="HB2:HP2"/>
    <mergeCell ref="FV2:GA2"/>
    <mergeCell ref="GB2:GP2"/>
    <mergeCell ref="GR2:GS2"/>
    <mergeCell ref="GT2:HA2"/>
    <mergeCell ref="PV2:QC2"/>
    <mergeCell ref="HR2:HX2"/>
    <mergeCell ref="QW1:QZ1"/>
    <mergeCell ref="RA1:RD1"/>
    <mergeCell ref="RE1:RH1"/>
    <mergeCell ref="RI1:RL1"/>
    <mergeCell ref="QW2:QZ2"/>
    <mergeCell ref="RA2:RD2"/>
    <mergeCell ref="RE2:RH2"/>
    <mergeCell ref="RI2:RL2"/>
    <mergeCell ref="NZ2:OG2"/>
    <mergeCell ref="OI2:OP2"/>
    <mergeCell ref="PD1:PL1"/>
    <mergeCell ref="PM1:PU1"/>
    <mergeCell ref="QE1:QM1"/>
    <mergeCell ref="PV1:QD1"/>
    <mergeCell ref="QN1:QV1"/>
    <mergeCell ref="QN2:QV2"/>
    <mergeCell ref="OR1:OW1"/>
  </mergeCells>
  <pageMargins left="0.7" right="0.7" top="0.75" bottom="0.75" header="0.3" footer="0.3"/>
  <pageSetup orientation="portrait" horizontalDpi="90" verticalDpi="90"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2"/>
  <sheetViews>
    <sheetView showGridLines="0" workbookViewId="0">
      <selection activeCell="B3" sqref="B3"/>
    </sheetView>
  </sheetViews>
  <sheetFormatPr baseColWidth="10" defaultColWidth="11.42578125" defaultRowHeight="15.95" customHeight="1" x14ac:dyDescent="0.2"/>
  <cols>
    <col min="1" max="1" width="4.7109375" style="112" customWidth="1"/>
    <col min="2" max="2" width="10.7109375" style="112" customWidth="1"/>
    <col min="3" max="3" width="35.7109375" style="112" customWidth="1"/>
    <col min="4" max="4" width="18.7109375" style="112" customWidth="1"/>
    <col min="5" max="16384" width="11.42578125" style="112"/>
  </cols>
  <sheetData>
    <row r="2" spans="2:4" ht="39" customHeight="1" x14ac:dyDescent="0.2">
      <c r="B2" s="447" t="s">
        <v>422</v>
      </c>
      <c r="C2" s="447"/>
      <c r="D2" s="447"/>
    </row>
    <row r="3" spans="2:4" s="158" customFormat="1" ht="15.95" customHeight="1" thickBot="1" x14ac:dyDescent="0.25">
      <c r="B3" s="159"/>
      <c r="C3" s="159"/>
      <c r="D3" s="159"/>
    </row>
    <row r="4" spans="2:4" ht="28.5" customHeight="1" x14ac:dyDescent="0.2">
      <c r="B4" s="401" t="s">
        <v>84</v>
      </c>
      <c r="C4" s="402"/>
      <c r="D4" s="212" t="s">
        <v>85</v>
      </c>
    </row>
    <row r="5" spans="2:4" ht="15.95" customHeight="1" x14ac:dyDescent="0.25">
      <c r="B5" s="175" t="s">
        <v>249</v>
      </c>
      <c r="C5" s="258"/>
      <c r="D5" s="216">
        <f>+IF(Indice!$D$7="Bancos",VLOOKUP(Indice!$D$6,Bancos!$A:$AAV,MATCH(Indice!$C$49,Bancos!$A$1:$AAV$1,0)+ROW(A1)-1,0),IF(Indice!$D$7="CFC",VLOOKUP(Indice!$D$6,CFC!$A:$ABM,MATCH(Indice!$C$49,Bancos!$A$1:$AAV$1,0)+ROW(A1)-1,0),VLOOKUP(Indice!$D$6,Coop!$A:$ABM,MATCH(Indice!$C$49,Bancos!$A$1:$AAV$1,0)+ROW(A1)-1,0)))</f>
        <v>0.33333333333333298</v>
      </c>
    </row>
    <row r="6" spans="2:4" ht="15.95" customHeight="1" x14ac:dyDescent="0.25">
      <c r="B6" s="185" t="s">
        <v>250</v>
      </c>
      <c r="C6" s="258"/>
      <c r="D6" s="216">
        <f>+IF(Indice!$D$7="Bancos",VLOOKUP(Indice!$D$6,Bancos!$A:$AAV,MATCH(Indice!$C$49,Bancos!$A$1:$AAV$1,0)+ROW(A2)-1,0),IF(Indice!$D$7="CFC",VLOOKUP(Indice!$D$6,CFC!$A:$ABM,MATCH(Indice!$C$49,Bancos!$A$1:$AAV$1,0)+ROW(A2)-1,0),VLOOKUP(Indice!$D$6,Coop!$A:$ABM,MATCH(Indice!$C$49,Bancos!$A$1:$AAV$1,0)+ROW(A2)-1,0)))</f>
        <v>0.33333333333333298</v>
      </c>
    </row>
    <row r="7" spans="2:4" ht="15.95" customHeight="1" x14ac:dyDescent="0.25">
      <c r="B7" s="175" t="s">
        <v>251</v>
      </c>
      <c r="C7" s="258"/>
      <c r="D7" s="216">
        <f>+IF(Indice!$D$7="Bancos",VLOOKUP(Indice!$D$6,Bancos!$A:$AAV,MATCH(Indice!$C$49,Bancos!$A$1:$AAV$1,0)+ROW(A3)-1,0),IF(Indice!$D$7="CFC",VLOOKUP(Indice!$D$6,CFC!$A:$ABM,MATCH(Indice!$C$49,Bancos!$A$1:$AAV$1,0)+ROW(A3)-1,0),VLOOKUP(Indice!$D$6,Coop!$A:$ABM,MATCH(Indice!$C$49,Bancos!$A$1:$AAV$1,0)+ROW(A3)-1,0)))</f>
        <v>0.33333333333333298</v>
      </c>
    </row>
    <row r="8" spans="2:4" ht="15.95" customHeight="1" x14ac:dyDescent="0.25">
      <c r="B8" s="175" t="s">
        <v>252</v>
      </c>
      <c r="C8" s="258"/>
      <c r="D8" s="216">
        <f>+IF(Indice!$D$7="Bancos",VLOOKUP(Indice!$D$6,Bancos!$A:$AAV,MATCH(Indice!$C$49,Bancos!$A$1:$AAV$1,0)+ROW(A4)-1,0),IF(Indice!$D$7="CFC",VLOOKUP(Indice!$D$6,CFC!$A:$ABM,MATCH(Indice!$C$49,Bancos!$A$1:$AAV$1,0)+ROW(A4)-1,0),VLOOKUP(Indice!$D$6,Coop!$A:$ABM,MATCH(Indice!$C$49,Bancos!$A$1:$AAV$1,0)+ROW(A4)-1,0)))</f>
        <v>0</v>
      </c>
    </row>
    <row r="9" spans="2:4" ht="15.95" customHeight="1" x14ac:dyDescent="0.25">
      <c r="B9" s="175" t="s">
        <v>253</v>
      </c>
      <c r="C9" s="258"/>
      <c r="D9" s="216">
        <f>+IF(Indice!$D$7="Bancos",VLOOKUP(Indice!$D$6,Bancos!$A:$AAV,MATCH(Indice!$C$49,Bancos!$A$1:$AAV$1,0)+ROW(A5)-1,0),IF(Indice!$D$7="CFC",VLOOKUP(Indice!$D$6,CFC!$A:$ABM,MATCH(Indice!$C$49,Bancos!$A$1:$AAV$1,0)+ROW(A5)-1,0),VLOOKUP(Indice!$D$6,Coop!$A:$ABM,MATCH(Indice!$C$49,Bancos!$A$1:$AAV$1,0)+ROW(A5)-1,0)))</f>
        <v>0</v>
      </c>
    </row>
    <row r="10" spans="2:4" ht="15.95" customHeight="1" x14ac:dyDescent="0.25">
      <c r="B10" s="175" t="s">
        <v>254</v>
      </c>
      <c r="C10" s="258"/>
      <c r="D10" s="216">
        <f>+IF(Indice!$D$7="Bancos",VLOOKUP(Indice!$D$6,Bancos!$A:$AAV,MATCH(Indice!$C$49,Bancos!$A$1:$AAV$1,0)+ROW(A6)-1,0),IF(Indice!$D$7="CFC",VLOOKUP(Indice!$D$6,CFC!$A:$ABM,MATCH(Indice!$C$49,Bancos!$A$1:$AAV$1,0)+ROW(A6)-1,0),VLOOKUP(Indice!$D$6,Coop!$A:$ABM,MATCH(Indice!$C$49,Bancos!$A$1:$AAV$1,0)+ROW(A6)-1,0)))</f>
        <v>0.33333333333333298</v>
      </c>
    </row>
    <row r="11" spans="2:4" ht="15.95" customHeight="1" x14ac:dyDescent="0.25">
      <c r="B11" s="175" t="s">
        <v>255</v>
      </c>
      <c r="C11" s="258"/>
      <c r="D11" s="216">
        <f>+IF(Indice!$D$7="Bancos",VLOOKUP(Indice!$D$6,Bancos!$A:$AAV,MATCH(Indice!$C$49,Bancos!$A$1:$AAV$1,0)+ROW(A7)-1,0),IF(Indice!$D$7="CFC",VLOOKUP(Indice!$D$6,CFC!$A:$ABM,MATCH(Indice!$C$49,Bancos!$A$1:$AAV$1,0)+ROW(A7)-1,0),VLOOKUP(Indice!$D$6,Coop!$A:$ABM,MATCH(Indice!$C$49,Bancos!$A$1:$AAV$1,0)+ROW(A7)-1,0)))</f>
        <v>0</v>
      </c>
    </row>
    <row r="12" spans="2:4" ht="15.95" customHeight="1" thickBot="1" x14ac:dyDescent="0.3">
      <c r="B12" s="450" t="s">
        <v>256</v>
      </c>
      <c r="C12" s="451"/>
      <c r="D12" s="217">
        <f>+IF(Indice!$D$7="Bancos",VLOOKUP(Indice!$D$6,Bancos!$A:$AAV,MATCH(Indice!$C$49,Bancos!$A$1:$AAV$1,0)+ROW(A8)-1,0),IF(Indice!$D$7="CFC",VLOOKUP(Indice!$D$6,CFC!$A:$ABM,MATCH(Indice!$C$49,Bancos!$A$1:$AAV$1,0)+ROW(A8)-1,0),VLOOKUP(Indice!$D$6,Coop!$A:$ABM,MATCH(Indice!$C$49,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2"/>
  <sheetViews>
    <sheetView showGridLines="0" workbookViewId="0">
      <selection activeCell="B5" sqref="B5"/>
    </sheetView>
  </sheetViews>
  <sheetFormatPr baseColWidth="10" defaultColWidth="11.42578125" defaultRowHeight="15.95" customHeight="1" x14ac:dyDescent="0.2"/>
  <cols>
    <col min="1" max="1" width="8.28515625" style="112" customWidth="1"/>
    <col min="2" max="2" width="10.7109375" style="112" customWidth="1"/>
    <col min="3" max="3" width="43.42578125" style="112" customWidth="1"/>
    <col min="4" max="4" width="13.7109375" style="112" customWidth="1"/>
    <col min="5" max="16384" width="11.42578125" style="112"/>
  </cols>
  <sheetData>
    <row r="2" spans="2:4" ht="38.25" customHeight="1" x14ac:dyDescent="0.2">
      <c r="B2" s="447" t="s">
        <v>423</v>
      </c>
      <c r="C2" s="447"/>
      <c r="D2" s="447"/>
    </row>
    <row r="3" spans="2:4" ht="15.95" customHeight="1" thickBot="1" x14ac:dyDescent="0.25">
      <c r="B3" s="159"/>
      <c r="C3" s="159"/>
      <c r="D3" s="159"/>
    </row>
    <row r="4" spans="2:4" ht="31.5" customHeight="1" x14ac:dyDescent="0.2">
      <c r="B4" s="409" t="s">
        <v>84</v>
      </c>
      <c r="C4" s="410"/>
      <c r="D4" s="212" t="s">
        <v>193</v>
      </c>
    </row>
    <row r="5" spans="2:4" ht="15.95" customHeight="1" x14ac:dyDescent="0.25">
      <c r="B5" s="175" t="s">
        <v>263</v>
      </c>
      <c r="C5" s="258"/>
      <c r="D5" s="220">
        <f>+IF(Indice!$D$7="Bancos",VLOOKUP(Indice!$D$6,Bancos!$A:$AAV,MATCH(Indice!$C$50,Bancos!$A$1:$AAV$1,0)+ROW(A1)-1,0),IF(Indice!$D$7="CFC",VLOOKUP(Indice!$D$6,CFC!$A:$ABM,MATCH(Indice!$C$50,Bancos!$A$1:$AAV$1,0)+ROW(A1)-1,0),VLOOKUP(Indice!$D$6,Coop!$A:$ABM,MATCH(Indice!$C$50,Bancos!$A$1:$AAV$1,0)+ROW(A1)-1,0)))</f>
        <v>0</v>
      </c>
    </row>
    <row r="6" spans="2:4" ht="15.95" customHeight="1" x14ac:dyDescent="0.25">
      <c r="B6" s="175" t="s">
        <v>264</v>
      </c>
      <c r="C6" s="258"/>
      <c r="D6" s="220">
        <f>+IF(Indice!$D$7="Bancos",VLOOKUP(Indice!$D$6,Bancos!$A:$AAV,MATCH(Indice!$C$50,Bancos!$A$1:$AAV$1,0)+ROW(A2)-1,0),IF(Indice!$D$7="CFC",VLOOKUP(Indice!$D$6,CFC!$A:$ABM,MATCH(Indice!$C$50,Bancos!$A$1:$AAV$1,0)+ROW(A2)-1,0),VLOOKUP(Indice!$D$6,Coop!$A:$ABM,MATCH(Indice!$C$50,Bancos!$A$1:$AAV$1,0)+ROW(A2)-1,0)))</f>
        <v>0</v>
      </c>
    </row>
    <row r="7" spans="2:4" ht="15.95" customHeight="1" x14ac:dyDescent="0.25">
      <c r="B7" s="175" t="s">
        <v>265</v>
      </c>
      <c r="C7" s="258"/>
      <c r="D7" s="220">
        <f>+IF(Indice!$D$7="Bancos",VLOOKUP(Indice!$D$6,Bancos!$A:$AAV,MATCH(Indice!$C$50,Bancos!$A$1:$AAV$1,0)+ROW(A3)-1,0),IF(Indice!$D$7="CFC",VLOOKUP(Indice!$D$6,CFC!$A:$ABM,MATCH(Indice!$C$50,Bancos!$A$1:$AAV$1,0)+ROW(A3)-1,0),VLOOKUP(Indice!$D$6,Coop!$A:$ABM,MATCH(Indice!$C$50,Bancos!$A$1:$AAV$1,0)+ROW(A3)-1,0)))</f>
        <v>0</v>
      </c>
    </row>
    <row r="8" spans="2:4" ht="15.95" customHeight="1" x14ac:dyDescent="0.25">
      <c r="B8" s="175" t="s">
        <v>266</v>
      </c>
      <c r="C8" s="258"/>
      <c r="D8" s="220">
        <f>+IF(Indice!$D$7="Bancos",VLOOKUP(Indice!$D$6,Bancos!$A:$AAV,MATCH(Indice!$C$50,Bancos!$A$1:$AAV$1,0)+ROW(A4)-1,0),IF(Indice!$D$7="CFC",VLOOKUP(Indice!$D$6,CFC!$A:$ABM,MATCH(Indice!$C$50,Bancos!$A$1:$AAV$1,0)+ROW(A4)-1,0),VLOOKUP(Indice!$D$6,Coop!$A:$ABM,MATCH(Indice!$C$50,Bancos!$A$1:$AAV$1,0)+ROW(A4)-1,0)))</f>
        <v>0</v>
      </c>
    </row>
    <row r="9" spans="2:4" ht="15.95" customHeight="1" x14ac:dyDescent="0.25">
      <c r="B9" s="175" t="s">
        <v>267</v>
      </c>
      <c r="C9" s="258"/>
      <c r="D9" s="220">
        <f>+IF(Indice!$D$7="Bancos",VLOOKUP(Indice!$D$6,Bancos!$A:$AAV,MATCH(Indice!$C$50,Bancos!$A$1:$AAV$1,0)+ROW(A5)-1,0),IF(Indice!$D$7="CFC",VLOOKUP(Indice!$D$6,CFC!$A:$ABM,MATCH(Indice!$C$50,Bancos!$A$1:$AAV$1,0)+ROW(A5)-1,0),VLOOKUP(Indice!$D$6,Coop!$A:$ABM,MATCH(Indice!$C$50,Bancos!$A$1:$AAV$1,0)+ROW(A5)-1,0)))</f>
        <v>0</v>
      </c>
    </row>
    <row r="10" spans="2:4" ht="15.95" customHeight="1" x14ac:dyDescent="0.25">
      <c r="B10" s="175" t="s">
        <v>268</v>
      </c>
      <c r="C10" s="258"/>
      <c r="D10" s="220">
        <f>+IF(Indice!$D$7="Bancos",VLOOKUP(Indice!$D$6,Bancos!$A:$AAV,MATCH(Indice!$C$50,Bancos!$A$1:$AAV$1,0)+ROW(A6)-1,0),IF(Indice!$D$7="CFC",VLOOKUP(Indice!$D$6,CFC!$A:$ABM,MATCH(Indice!$C$50,Bancos!$A$1:$AAV$1,0)+ROW(A6)-1,0),VLOOKUP(Indice!$D$6,Coop!$A:$ABM,MATCH(Indice!$C$50,Bancos!$A$1:$AAV$1,0)+ROW(A6)-1,0)))</f>
        <v>0</v>
      </c>
    </row>
    <row r="11" spans="2:4" ht="15.95" customHeight="1" x14ac:dyDescent="0.25">
      <c r="B11" s="175" t="s">
        <v>269</v>
      </c>
      <c r="C11" s="258"/>
      <c r="D11" s="220">
        <f>+IF(Indice!$D$7="Bancos",VLOOKUP(Indice!$D$6,Bancos!$A:$AAV,MATCH(Indice!$C$50,Bancos!$A$1:$AAV$1,0)+ROW(A7)-1,0),IF(Indice!$D$7="CFC",VLOOKUP(Indice!$D$6,CFC!$A:$ABM,MATCH(Indice!$C$50,Bancos!$A$1:$AAV$1,0)+ROW(A7)-1,0),VLOOKUP(Indice!$D$6,Coop!$A:$ABM,MATCH(Indice!$C$50,Bancos!$A$1:$AAV$1,0)+ROW(A7)-1,0)))</f>
        <v>0</v>
      </c>
    </row>
    <row r="12" spans="2:4" ht="15.95" customHeight="1" thickBot="1" x14ac:dyDescent="0.3">
      <c r="B12" s="454" t="s">
        <v>270</v>
      </c>
      <c r="C12" s="451"/>
      <c r="D12" s="291">
        <f>+IF(Indice!$D$7="Bancos",VLOOKUP(Indice!$D$6,Bancos!$A:$AAV,MATCH(Indice!$C$50,Bancos!$A$1:$AAV$1,0)+ROW(A8)-1,0),IF(Indice!$D$7="CFC",VLOOKUP(Indice!$D$6,CFC!$A:$ABM,MATCH(Indice!$C$50,Bancos!$A$1:$AAV$1,0)+ROW(A8)-1,0),VLOOKUP(Indice!$D$6,Coop!$A:$ABM,MATCH(Indice!$C$50,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9"/>
  <sheetViews>
    <sheetView showGridLines="0" workbookViewId="0">
      <selection activeCell="B3" sqref="B3"/>
    </sheetView>
  </sheetViews>
  <sheetFormatPr baseColWidth="10" defaultColWidth="11.42578125" defaultRowHeight="15.95" customHeight="1" x14ac:dyDescent="0.2"/>
  <cols>
    <col min="1" max="1" width="10.140625" style="112" customWidth="1"/>
    <col min="2" max="2" width="10.7109375" style="112" customWidth="1"/>
    <col min="3" max="3" width="35.7109375" style="112" customWidth="1"/>
    <col min="4" max="4" width="14.42578125" style="112" customWidth="1"/>
    <col min="5" max="16384" width="11.42578125" style="112"/>
  </cols>
  <sheetData>
    <row r="2" spans="2:6" ht="31.5" customHeight="1" x14ac:dyDescent="0.2">
      <c r="B2" s="447" t="s">
        <v>425</v>
      </c>
      <c r="C2" s="447"/>
      <c r="D2" s="447"/>
    </row>
    <row r="3" spans="2:6" ht="15.95" customHeight="1" thickBot="1" x14ac:dyDescent="0.25"/>
    <row r="4" spans="2:6" ht="15.95" customHeight="1" thickBot="1" x14ac:dyDescent="0.25">
      <c r="B4" s="455" t="s">
        <v>10</v>
      </c>
      <c r="C4" s="456"/>
      <c r="D4" s="457"/>
      <c r="F4" s="215"/>
    </row>
    <row r="5" spans="2:6" ht="29.25" customHeight="1" thickBot="1" x14ac:dyDescent="0.25">
      <c r="B5" s="458" t="s">
        <v>84</v>
      </c>
      <c r="C5" s="459"/>
      <c r="D5" s="192" t="s">
        <v>193</v>
      </c>
    </row>
    <row r="6" spans="2:6" ht="15.95" customHeight="1" x14ac:dyDescent="0.2">
      <c r="B6" s="435" t="s">
        <v>244</v>
      </c>
      <c r="C6" s="437"/>
      <c r="D6" s="221">
        <f>+IF(Indice!$D$7="Bancos",VLOOKUP(Indice!$D$6,Bancos!$A:$AAV,MATCH(Indice!$C$51,Bancos!$A$1:$AAV$1,0)+ROW(A1)-1,0),IF(Indice!$D$7="CFC",VLOOKUP(Indice!$D$6,CFC!$A:$ABM,MATCH(Indice!$C$51,Bancos!$A$1:$AAV$1,0)+ROW(A1)-1,0),VLOOKUP(Indice!$D$6,Coop!$A:$ABM,MATCH(Indice!$C$51,Bancos!$A$1:$AAV$1,0)+ROW(A1)-1,0)))</f>
        <v>0.33333333333333298</v>
      </c>
    </row>
    <row r="7" spans="2:6" ht="15.95" customHeight="1" x14ac:dyDescent="0.2">
      <c r="B7" s="435" t="s">
        <v>245</v>
      </c>
      <c r="C7" s="437"/>
      <c r="D7" s="221">
        <f>+IF(Indice!$D$7="Bancos",VLOOKUP(Indice!$D$6,Bancos!$A:$AAV,MATCH(Indice!$C$51,Bancos!$A$1:$AAV$1,0)+ROW(A2)-1,0),IF(Indice!$D$7="CFC",VLOOKUP(Indice!$D$6,CFC!$A:$ABM,MATCH(Indice!$C$51,Bancos!$A$1:$AAV$1,0)+ROW(A2)-1,0),VLOOKUP(Indice!$D$6,Coop!$A:$ABM,MATCH(Indice!$C$51,Bancos!$A$1:$AAV$1,0)+ROW(A2)-1,0)))</f>
        <v>0</v>
      </c>
    </row>
    <row r="8" spans="2:6" ht="15.95" customHeight="1" x14ac:dyDescent="0.2">
      <c r="B8" s="435" t="s">
        <v>246</v>
      </c>
      <c r="C8" s="437"/>
      <c r="D8" s="221">
        <f>+IF(Indice!$D$7="Bancos",VLOOKUP(Indice!$D$6,Bancos!$A:$AAV,MATCH(Indice!$C$51,Bancos!$A$1:$AAV$1,0)+ROW(A3)-1,0),IF(Indice!$D$7="CFC",VLOOKUP(Indice!$D$6,CFC!$A:$ABM,MATCH(Indice!$C$51,Bancos!$A$1:$AAV$1,0)+ROW(A3)-1,0),VLOOKUP(Indice!$D$6,Coop!$A:$ABM,MATCH(Indice!$C$51,Bancos!$A$1:$AAV$1,0)+ROW(A3)-1,0)))</f>
        <v>0.66666666666666696</v>
      </c>
    </row>
    <row r="9" spans="2:6" ht="15.95" customHeight="1" x14ac:dyDescent="0.2">
      <c r="B9" s="435" t="s">
        <v>247</v>
      </c>
      <c r="C9" s="437"/>
      <c r="D9" s="221">
        <f>+IF(Indice!$D$7="Bancos",VLOOKUP(Indice!$D$6,Bancos!$A:$AAV,MATCH(Indice!$C$51,Bancos!$A$1:$AAV$1,0)+ROW(A4)-1,0),IF(Indice!$D$7="CFC",VLOOKUP(Indice!$D$6,CFC!$A:$ABM,MATCH(Indice!$C$51,Bancos!$A$1:$AAV$1,0)+ROW(A4)-1,0),VLOOKUP(Indice!$D$6,Coop!$A:$ABM,MATCH(Indice!$C$51,Bancos!$A$1:$AAV$1,0)+ROW(A4)-1,0)))</f>
        <v>0</v>
      </c>
    </row>
    <row r="10" spans="2:6" ht="15.95" customHeight="1" thickBot="1" x14ac:dyDescent="0.25">
      <c r="B10" s="438" t="s">
        <v>248</v>
      </c>
      <c r="C10" s="439"/>
      <c r="D10" s="222">
        <f>+IF(Indice!$D$7="Bancos",VLOOKUP(Indice!$D$6,Bancos!$A:$AAV,MATCH(Indice!$C$51,Bancos!$A$1:$AAV$1,0)+ROW(A5)-1,0),IF(Indice!$D$7="CFC",VLOOKUP(Indice!$D$6,CFC!$A:$ABM,MATCH(Indice!$C$51,Bancos!$A$1:$AAV$1,0)+ROW(A5)-1,0),VLOOKUP(Indice!$D$6,Coop!$A:$ABM,MATCH(Indice!$C$51,Bancos!$A$1:$AAV$1,0)+ROW(A5)-1,0)))</f>
        <v>0</v>
      </c>
    </row>
    <row r="11" spans="2:6" ht="15.95" customHeight="1" x14ac:dyDescent="0.2">
      <c r="B11" s="209"/>
      <c r="C11" s="209"/>
      <c r="D11" s="210"/>
    </row>
    <row r="12" spans="2:6" ht="15.95" customHeight="1" thickBot="1" x14ac:dyDescent="0.25"/>
    <row r="13" spans="2:6" ht="15.95" customHeight="1" thickBot="1" x14ac:dyDescent="0.25">
      <c r="B13" s="455" t="s">
        <v>83</v>
      </c>
      <c r="C13" s="456"/>
      <c r="D13" s="457"/>
    </row>
    <row r="14" spans="2:6" ht="31.5" customHeight="1" thickBot="1" x14ac:dyDescent="0.25">
      <c r="B14" s="458" t="s">
        <v>84</v>
      </c>
      <c r="C14" s="459"/>
      <c r="D14" s="192" t="s">
        <v>193</v>
      </c>
    </row>
    <row r="15" spans="2:6" ht="15.95" customHeight="1" x14ac:dyDescent="0.2">
      <c r="B15" s="435" t="s">
        <v>244</v>
      </c>
      <c r="C15" s="437"/>
      <c r="D15" s="292">
        <f>+IF(Indice!$D$7="Bancos",VLOOKUP(Indice!$D$6,Bancos!$A:$AAV,MATCH(Indice!$C$52,Bancos!$A$1:$AAV$1,0)+ROW(A1)-1,0),IF(Indice!$D$7="CFC",VLOOKUP(Indice!$D$6,CFC!$A:$ABM,MATCH(Indice!$C$52,Bancos!$A$1:$AAV$1,0)+ROW(A1)-1,0),VLOOKUP(Indice!$D$6,Coop!$A:$ABM,MATCH(Indice!$C$52,Bancos!$A$1:$AAV$1,0)+ROW(A1)-1,0)))</f>
        <v>0.33333333333333298</v>
      </c>
    </row>
    <row r="16" spans="2:6" ht="15.95" customHeight="1" x14ac:dyDescent="0.2">
      <c r="B16" s="435" t="s">
        <v>245</v>
      </c>
      <c r="C16" s="437"/>
      <c r="D16" s="293">
        <f>+IF(Indice!$D$7="Bancos",VLOOKUP(Indice!$D$6,Bancos!$A:$AAV,MATCH(Indice!$C$52,Bancos!$A$1:$AAV$1,0)+ROW(A2)-1,0),IF(Indice!$D$7="CFC",VLOOKUP(Indice!$D$6,CFC!$A:$ABM,MATCH(Indice!$C$52,Bancos!$A$1:$AAV$1,0)+ROW(A2)-1,0),VLOOKUP(Indice!$D$6,Coop!$A:$ABM,MATCH(Indice!$C$52,Bancos!$A$1:$AAV$1,0)+ROW(A2)-1,0)))</f>
        <v>0</v>
      </c>
    </row>
    <row r="17" spans="2:4" ht="15.95" customHeight="1" x14ac:dyDescent="0.2">
      <c r="B17" s="435" t="s">
        <v>246</v>
      </c>
      <c r="C17" s="437"/>
      <c r="D17" s="293">
        <f>+IF(Indice!$D$7="Bancos",VLOOKUP(Indice!$D$6,Bancos!$A:$AAV,MATCH(Indice!$C$52,Bancos!$A$1:$AAV$1,0)+ROW(A3)-1,0),IF(Indice!$D$7="CFC",VLOOKUP(Indice!$D$6,CFC!$A:$ABM,MATCH(Indice!$C$52,Bancos!$A$1:$AAV$1,0)+ROW(A3)-1,0),VLOOKUP(Indice!$D$6,Coop!$A:$ABM,MATCH(Indice!$C$52,Bancos!$A$1:$AAV$1,0)+ROW(A3)-1,0)))</f>
        <v>0.66666666666666696</v>
      </c>
    </row>
    <row r="18" spans="2:4" ht="15.95" customHeight="1" x14ac:dyDescent="0.2">
      <c r="B18" s="435" t="s">
        <v>247</v>
      </c>
      <c r="C18" s="437"/>
      <c r="D18" s="293">
        <f>+IF(Indice!$D$7="Bancos",VLOOKUP(Indice!$D$6,Bancos!$A:$AAV,MATCH(Indice!$C$52,Bancos!$A$1:$AAV$1,0)+ROW(A4)-1,0),IF(Indice!$D$7="CFC",VLOOKUP(Indice!$D$6,CFC!$A:$ABM,MATCH(Indice!$C$52,Bancos!$A$1:$AAV$1,0)+ROW(A4)-1,0),VLOOKUP(Indice!$D$6,Coop!$A:$ABM,MATCH(Indice!$C$52,Bancos!$A$1:$AAV$1,0)+ROW(A4)-1,0)))</f>
        <v>0</v>
      </c>
    </row>
    <row r="19" spans="2:4" ht="15.95" customHeight="1" thickBot="1" x14ac:dyDescent="0.25">
      <c r="B19" s="438" t="s">
        <v>248</v>
      </c>
      <c r="C19" s="439"/>
      <c r="D19" s="294">
        <f>+IF(Indice!$D$7="Bancos",VLOOKUP(Indice!$D$6,Bancos!$A:$AAV,MATCH(Indice!$C$52,Bancos!$A$1:$AAV$1,0)+ROW(A5)-1,0),IF(Indice!$D$7="CFC",VLOOKUP(Indice!$D$6,CFC!$A:$ABM,MATCH(Indice!$C$52,Bancos!$A$1:$AAV$1,0)+ROW(A5)-1,0),VLOOKUP(Indice!$D$6,Coop!$A:$ABM,MATCH(Indice!$C$52,Bancos!$A$1:$AAV$1,0)+ROW(A5)-1,0)))</f>
        <v>0</v>
      </c>
    </row>
  </sheetData>
  <mergeCells count="15">
    <mergeCell ref="B8:C8"/>
    <mergeCell ref="B2:D2"/>
    <mergeCell ref="B4:D4"/>
    <mergeCell ref="B5:C5"/>
    <mergeCell ref="B6:C6"/>
    <mergeCell ref="B7:C7"/>
    <mergeCell ref="B17:C17"/>
    <mergeCell ref="B18:C18"/>
    <mergeCell ref="B19:C19"/>
    <mergeCell ref="B9:C9"/>
    <mergeCell ref="B10:C10"/>
    <mergeCell ref="B13:D13"/>
    <mergeCell ref="B14:C14"/>
    <mergeCell ref="B15:C15"/>
    <mergeCell ref="B16:C16"/>
  </mergeCells>
  <pageMargins left="0.75" right="0.75" top="1" bottom="1" header="0.5" footer="0.5"/>
  <pageSetup paperSize="9" orientation="portrait" horizontalDpi="90" verticalDpi="9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2"/>
  <sheetViews>
    <sheetView showGridLines="0" workbookViewId="0">
      <selection activeCell="B5" sqref="B5"/>
    </sheetView>
  </sheetViews>
  <sheetFormatPr baseColWidth="10" defaultColWidth="11.42578125" defaultRowHeight="15.95" customHeight="1"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5" ht="37.5" customHeight="1" x14ac:dyDescent="0.2">
      <c r="B2" s="460" t="s">
        <v>422</v>
      </c>
      <c r="C2" s="460"/>
      <c r="D2" s="460"/>
    </row>
    <row r="3" spans="2:5" s="158" customFormat="1" ht="15.95" customHeight="1" thickBot="1" x14ac:dyDescent="0.25">
      <c r="B3" s="159"/>
      <c r="C3" s="159"/>
      <c r="D3" s="159"/>
      <c r="E3" s="179"/>
    </row>
    <row r="4" spans="2:5" ht="29.25" customHeight="1" thickBot="1" x14ac:dyDescent="0.25">
      <c r="B4" s="461" t="s">
        <v>84</v>
      </c>
      <c r="C4" s="462"/>
      <c r="D4" s="192" t="s">
        <v>193</v>
      </c>
    </row>
    <row r="5" spans="2:5" ht="15.95" customHeight="1" x14ac:dyDescent="0.2">
      <c r="B5" s="223" t="s">
        <v>249</v>
      </c>
      <c r="C5" s="224"/>
      <c r="D5" s="225">
        <f>+IF(Indice!$D$7="Bancos",VLOOKUP(Indice!$D$6,Bancos!$A:$AAV,MATCH(Indice!$C$53,Bancos!$A$1:$AAV$1,0)+ROW(A1)-1,0),IF(Indice!$D$7="CFC",VLOOKUP(Indice!$D$6,CFC!$A:$ABM,MATCH(Indice!$C$53,Bancos!$A$1:$AAV$1,0)+ROW(A1)-1,0),VLOOKUP(Indice!$D$6,Coop!$A:$ABM,MATCH(Indice!$C$53,Bancos!$A$1:$AAV$1,0)+ROW(A1)-1,0)))</f>
        <v>0</v>
      </c>
    </row>
    <row r="6" spans="2:5" ht="15.95" customHeight="1" x14ac:dyDescent="0.2">
      <c r="B6" s="175" t="s">
        <v>250</v>
      </c>
      <c r="C6" s="226"/>
      <c r="D6" s="225">
        <f>+IF(Indice!$D$7="Bancos",VLOOKUP(Indice!$D$6,Bancos!$A:$AAV,MATCH(Indice!$C$53,Bancos!$A$1:$AAV$1,0)+ROW(A2)-1,0),IF(Indice!$D$7="CFC",VLOOKUP(Indice!$D$6,CFC!$A:$ABM,MATCH(Indice!$C$53,Bancos!$A$1:$AAV$1,0)+ROW(A2)-1,0),VLOOKUP(Indice!$D$6,Coop!$A:$ABM,MATCH(Indice!$C$53,Bancos!$A$1:$AAV$1,0)+ROW(A2)-1,0)))</f>
        <v>0.33333333333333298</v>
      </c>
    </row>
    <row r="7" spans="2:5" ht="15.95" customHeight="1" x14ac:dyDescent="0.2">
      <c r="B7" s="175" t="s">
        <v>251</v>
      </c>
      <c r="C7" s="226"/>
      <c r="D7" s="225">
        <f>+IF(Indice!$D$7="Bancos",VLOOKUP(Indice!$D$6,Bancos!$A:$AAV,MATCH(Indice!$C$53,Bancos!$A$1:$AAV$1,0)+ROW(A3)-1,0),IF(Indice!$D$7="CFC",VLOOKUP(Indice!$D$6,CFC!$A:$ABM,MATCH(Indice!$C$53,Bancos!$A$1:$AAV$1,0)+ROW(A3)-1,0),VLOOKUP(Indice!$D$6,Coop!$A:$ABM,MATCH(Indice!$C$53,Bancos!$A$1:$AAV$1,0)+ROW(A3)-1,0)))</f>
        <v>0</v>
      </c>
    </row>
    <row r="8" spans="2:5" ht="15.95" customHeight="1" x14ac:dyDescent="0.2">
      <c r="B8" s="175" t="s">
        <v>252</v>
      </c>
      <c r="C8" s="226"/>
      <c r="D8" s="225">
        <f>+IF(Indice!$D$7="Bancos",VLOOKUP(Indice!$D$6,Bancos!$A:$AAV,MATCH(Indice!$C$53,Bancos!$A$1:$AAV$1,0)+ROW(A4)-1,0),IF(Indice!$D$7="CFC",VLOOKUP(Indice!$D$6,CFC!$A:$ABM,MATCH(Indice!$C$53,Bancos!$A$1:$AAV$1,0)+ROW(A4)-1,0),VLOOKUP(Indice!$D$6,Coop!$A:$ABM,MATCH(Indice!$C$53,Bancos!$A$1:$AAV$1,0)+ROW(A4)-1,0)))</f>
        <v>0</v>
      </c>
    </row>
    <row r="9" spans="2:5" ht="15.95" customHeight="1" x14ac:dyDescent="0.2">
      <c r="B9" s="175" t="s">
        <v>253</v>
      </c>
      <c r="C9" s="226"/>
      <c r="D9" s="225">
        <f>+IF(Indice!$D$7="Bancos",VLOOKUP(Indice!$D$6,Bancos!$A:$AAV,MATCH(Indice!$C$53,Bancos!$A$1:$AAV$1,0)+ROW(A5)-1,0),IF(Indice!$D$7="CFC",VLOOKUP(Indice!$D$6,CFC!$A:$ABM,MATCH(Indice!$C$53,Bancos!$A$1:$AAV$1,0)+ROW(A5)-1,0),VLOOKUP(Indice!$D$6,Coop!$A:$ABM,MATCH(Indice!$C$53,Bancos!$A$1:$AAV$1,0)+ROW(A5)-1,0)))</f>
        <v>0</v>
      </c>
    </row>
    <row r="10" spans="2:5" ht="15.95" customHeight="1" x14ac:dyDescent="0.2">
      <c r="B10" s="175" t="s">
        <v>254</v>
      </c>
      <c r="C10" s="226"/>
      <c r="D10" s="225">
        <f>+IF(Indice!$D$7="Bancos",VLOOKUP(Indice!$D$6,Bancos!$A:$AAV,MATCH(Indice!$C$53,Bancos!$A$1:$AAV$1,0)+ROW(A6)-1,0),IF(Indice!$D$7="CFC",VLOOKUP(Indice!$D$6,CFC!$A:$ABM,MATCH(Indice!$C$53,Bancos!$A$1:$AAV$1,0)+ROW(A6)-1,0),VLOOKUP(Indice!$D$6,Coop!$A:$ABM,MATCH(Indice!$C$53,Bancos!$A$1:$AAV$1,0)+ROW(A6)-1,0)))</f>
        <v>0</v>
      </c>
    </row>
    <row r="11" spans="2:5" ht="15.95" customHeight="1" x14ac:dyDescent="0.2">
      <c r="B11" s="175" t="s">
        <v>255</v>
      </c>
      <c r="C11" s="226"/>
      <c r="D11" s="225">
        <f>+IF(Indice!$D$7="Bancos",VLOOKUP(Indice!$D$6,Bancos!$A:$AAV,MATCH(Indice!$C$53,Bancos!$A$1:$AAV$1,0)+ROW(A7)-1,0),IF(Indice!$D$7="CFC",VLOOKUP(Indice!$D$6,CFC!$A:$ABM,MATCH(Indice!$C$53,Bancos!$A$1:$AAV$1,0)+ROW(A7)-1,0),VLOOKUP(Indice!$D$6,Coop!$A:$ABM,MATCH(Indice!$C$53,Bancos!$A$1:$AAV$1,0)+ROW(A7)-1,0)))</f>
        <v>0</v>
      </c>
    </row>
    <row r="12" spans="2:5" ht="15.95" customHeight="1" thickBot="1" x14ac:dyDescent="0.25">
      <c r="B12" s="454" t="s">
        <v>256</v>
      </c>
      <c r="C12" s="463"/>
      <c r="D12" s="227">
        <f>+IF(Indice!$D$7="Bancos",VLOOKUP(Indice!$D$6,Bancos!$A:$AAV,MATCH(Indice!$C$53,Bancos!$A$1:$AAV$1,0)+ROW(A8)-1,0),IF(Indice!$D$7="CFC",VLOOKUP(Indice!$D$6,CFC!$A:$ABM,MATCH(Indice!$C$53,Bancos!$A$1:$AAV$1,0)+ROW(A8)-1,0),VLOOKUP(Indice!$D$6,Coop!$A:$ABM,MATCH(Indice!$C$53,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2"/>
  <sheetViews>
    <sheetView showGridLines="0" workbookViewId="0">
      <selection activeCell="B5" sqref="B5"/>
    </sheetView>
  </sheetViews>
  <sheetFormatPr baseColWidth="10" defaultColWidth="11.42578125" defaultRowHeight="12.75"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6" ht="39" customHeight="1" x14ac:dyDescent="0.2">
      <c r="B2" s="447" t="s">
        <v>423</v>
      </c>
      <c r="C2" s="447"/>
      <c r="D2" s="447"/>
    </row>
    <row r="3" spans="2:6" s="158" customFormat="1" ht="12.75" customHeight="1" thickBot="1" x14ac:dyDescent="0.25">
      <c r="B3" s="159"/>
      <c r="C3" s="159"/>
      <c r="D3" s="159"/>
      <c r="E3" s="179"/>
    </row>
    <row r="4" spans="2:6" ht="30" customHeight="1" x14ac:dyDescent="0.2">
      <c r="B4" s="464" t="s">
        <v>84</v>
      </c>
      <c r="C4" s="465"/>
      <c r="D4" s="212" t="s">
        <v>193</v>
      </c>
      <c r="F4" s="215"/>
    </row>
    <row r="5" spans="2:6" ht="12.75" customHeight="1" x14ac:dyDescent="0.2">
      <c r="B5" s="193" t="s">
        <v>263</v>
      </c>
      <c r="C5" s="209"/>
      <c r="D5" s="228">
        <f>+IF(Indice!$D$7="Bancos",VLOOKUP(Indice!$D$6,Bancos!$A:$AAV,MATCH(Indice!$C$54,Bancos!$A$1:$AAV$1,0)+ROW(A1)-1,0),IF(Indice!$D$7="CFC",VLOOKUP(Indice!$D$6,CFC!$A:$ABM,MATCH(Indice!$C$54,Bancos!$A$1:$AAV$1,0)+ROW(A1)-1,0),VLOOKUP(Indice!$D$6,Coop!$A:$ABM,MATCH(Indice!$C$54,Bancos!$A$1:$AAV$1,0)+ROW(A1)-1,0)))</f>
        <v>0</v>
      </c>
    </row>
    <row r="6" spans="2:6" ht="12.75" customHeight="1" x14ac:dyDescent="0.2">
      <c r="B6" s="193" t="s">
        <v>264</v>
      </c>
      <c r="C6" s="209"/>
      <c r="D6" s="228">
        <f>+IF(Indice!$D$7="Bancos",VLOOKUP(Indice!$D$6,Bancos!$A:$AAV,MATCH(Indice!$C$54,Bancos!$A$1:$AAV$1,0)+ROW(A2)-1,0),IF(Indice!$D$7="CFC",VLOOKUP(Indice!$D$6,CFC!$A:$ABM,MATCH(Indice!$C$54,Bancos!$A$1:$AAV$1,0)+ROW(A2)-1,0),VLOOKUP(Indice!$D$6,Coop!$A:$ABM,MATCH(Indice!$C$54,Bancos!$A$1:$AAV$1,0)+ROW(A2)-1,0)))</f>
        <v>0</v>
      </c>
    </row>
    <row r="7" spans="2:6" ht="12.75" customHeight="1" x14ac:dyDescent="0.2">
      <c r="B7" s="193" t="s">
        <v>265</v>
      </c>
      <c r="C7" s="209"/>
      <c r="D7" s="228">
        <f>+IF(Indice!$D$7="Bancos",VLOOKUP(Indice!$D$6,Bancos!$A:$AAV,MATCH(Indice!$C$54,Bancos!$A$1:$AAV$1,0)+ROW(A3)-1,0),IF(Indice!$D$7="CFC",VLOOKUP(Indice!$D$6,CFC!$A:$ABM,MATCH(Indice!$C$54,Bancos!$A$1:$AAV$1,0)+ROW(A3)-1,0),VLOOKUP(Indice!$D$6,Coop!$A:$ABM,MATCH(Indice!$C$54,Bancos!$A$1:$AAV$1,0)+ROW(A3)-1,0)))</f>
        <v>0</v>
      </c>
    </row>
    <row r="8" spans="2:6" ht="12.75" customHeight="1" x14ac:dyDescent="0.2">
      <c r="B8" s="193" t="s">
        <v>266</v>
      </c>
      <c r="C8" s="209"/>
      <c r="D8" s="228">
        <f>+IF(Indice!$D$7="Bancos",VLOOKUP(Indice!$D$6,Bancos!$A:$AAV,MATCH(Indice!$C$54,Bancos!$A$1:$AAV$1,0)+ROW(A4)-1,0),IF(Indice!$D$7="CFC",VLOOKUP(Indice!$D$6,CFC!$A:$ABM,MATCH(Indice!$C$54,Bancos!$A$1:$AAV$1,0)+ROW(A4)-1,0),VLOOKUP(Indice!$D$6,Coop!$A:$ABM,MATCH(Indice!$C$54,Bancos!$A$1:$AAV$1,0)+ROW(A4)-1,0)))</f>
        <v>0</v>
      </c>
    </row>
    <row r="9" spans="2:6" ht="12.75" customHeight="1" x14ac:dyDescent="0.2">
      <c r="B9" s="193" t="s">
        <v>267</v>
      </c>
      <c r="C9" s="209"/>
      <c r="D9" s="228">
        <f>+IF(Indice!$D$7="Bancos",VLOOKUP(Indice!$D$6,Bancos!$A:$AAV,MATCH(Indice!$C$54,Bancos!$A$1:$AAV$1,0)+ROW(A5)-1,0),IF(Indice!$D$7="CFC",VLOOKUP(Indice!$D$6,CFC!$A:$ABM,MATCH(Indice!$C$54,Bancos!$A$1:$AAV$1,0)+ROW(A5)-1,0),VLOOKUP(Indice!$D$6,Coop!$A:$ABM,MATCH(Indice!$C$54,Bancos!$A$1:$AAV$1,0)+ROW(A5)-1,0)))</f>
        <v>0</v>
      </c>
    </row>
    <row r="10" spans="2:6" ht="12.75" customHeight="1" x14ac:dyDescent="0.2">
      <c r="B10" s="193" t="s">
        <v>268</v>
      </c>
      <c r="C10" s="209"/>
      <c r="D10" s="228">
        <f>+IF(Indice!$D$7="Bancos",VLOOKUP(Indice!$D$6,Bancos!$A:$AAV,MATCH(Indice!$C$54,Bancos!$A$1:$AAV$1,0)+ROW(A6)-1,0),IF(Indice!$D$7="CFC",VLOOKUP(Indice!$D$6,CFC!$A:$ABM,MATCH(Indice!$C$54,Bancos!$A$1:$AAV$1,0)+ROW(A6)-1,0),VLOOKUP(Indice!$D$6,Coop!$A:$ABM,MATCH(Indice!$C$54,Bancos!$A$1:$AAV$1,0)+ROW(A6)-1,0)))</f>
        <v>0</v>
      </c>
    </row>
    <row r="11" spans="2:6" ht="12.75" customHeight="1" x14ac:dyDescent="0.2">
      <c r="B11" s="193" t="s">
        <v>269</v>
      </c>
      <c r="C11" s="209"/>
      <c r="D11" s="228">
        <f>+IF(Indice!$D$7="Bancos",VLOOKUP(Indice!$D$6,Bancos!$A:$AAV,MATCH(Indice!$C$54,Bancos!$A$1:$AAV$1,0)+ROW(A7)-1,0),IF(Indice!$D$7="CFC",VLOOKUP(Indice!$D$6,CFC!$A:$ABM,MATCH(Indice!$C$54,Bancos!$A$1:$AAV$1,0)+ROW(A7)-1,0),VLOOKUP(Indice!$D$6,Coop!$A:$ABM,MATCH(Indice!$C$54,Bancos!$A$1:$AAV$1,0)+ROW(A7)-1,0)))</f>
        <v>0</v>
      </c>
    </row>
    <row r="12" spans="2:6" ht="12.75" customHeight="1" thickBot="1" x14ac:dyDescent="0.25">
      <c r="B12" s="466" t="s">
        <v>270</v>
      </c>
      <c r="C12" s="463"/>
      <c r="D12" s="229">
        <f>+IF(Indice!$D$7="Bancos",VLOOKUP(Indice!$D$6,Bancos!$A:$AAV,MATCH(Indice!$C$54,Bancos!$A$1:$AAV$1,0)+ROW(A8)-1,0),IF(Indice!$D$7="CFC",VLOOKUP(Indice!$D$6,CFC!$A:$ABM,MATCH(Indice!$C$54,Bancos!$A$1:$AAV$1,0)+ROW(A8)-1,0),VLOOKUP(Indice!$D$6,Coop!$A:$ABM,MATCH(Indice!$C$54,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0"/>
  <sheetViews>
    <sheetView showGridLines="0" workbookViewId="0">
      <selection activeCell="B3" sqref="B3"/>
    </sheetView>
  </sheetViews>
  <sheetFormatPr baseColWidth="10" defaultColWidth="11.42578125" defaultRowHeight="15.95" customHeight="1" x14ac:dyDescent="0.2"/>
  <cols>
    <col min="1" max="1" width="9.28515625" style="112" customWidth="1"/>
    <col min="2" max="2" width="10.7109375" style="112" customWidth="1"/>
    <col min="3" max="3" width="35.7109375" style="112" customWidth="1"/>
    <col min="4" max="4" width="14.7109375" style="112" customWidth="1"/>
    <col min="5" max="16384" width="11.42578125" style="112"/>
  </cols>
  <sheetData>
    <row r="2" spans="2:7" ht="27.75" customHeight="1" x14ac:dyDescent="0.2">
      <c r="B2" s="447" t="s">
        <v>426</v>
      </c>
      <c r="C2" s="447"/>
      <c r="D2" s="447"/>
    </row>
    <row r="3" spans="2:7" ht="15.95" customHeight="1" thickBot="1" x14ac:dyDescent="0.25"/>
    <row r="4" spans="2:7" ht="18" customHeight="1" x14ac:dyDescent="0.2">
      <c r="B4" s="440" t="s">
        <v>10</v>
      </c>
      <c r="C4" s="441"/>
      <c r="D4" s="442"/>
      <c r="G4" s="215"/>
    </row>
    <row r="5" spans="2:7" ht="25.5" customHeight="1" x14ac:dyDescent="0.2">
      <c r="B5" s="433" t="s">
        <v>84</v>
      </c>
      <c r="C5" s="434"/>
      <c r="D5" s="187" t="s">
        <v>193</v>
      </c>
    </row>
    <row r="6" spans="2:7" ht="18.75" customHeight="1" x14ac:dyDescent="0.2">
      <c r="B6" s="435" t="s">
        <v>244</v>
      </c>
      <c r="C6" s="437"/>
      <c r="D6" s="228">
        <f>+IF(Indice!$D$7="Bancos",VLOOKUP(Indice!$D$6,Bancos!$A:$AAV,MATCH(Indice!$C$55,Bancos!$A$1:$AAV$1,0)+ROW(A1)-1,0),IF(Indice!$D$7="CFC",VLOOKUP(Indice!$D$6,CFC!$A:$ABM,MATCH(Indice!$C$55,Bancos!$A$1:$AAV$1,0)+ROW(A1)-1,0),VLOOKUP(Indice!$D$6,Coop!$A:$ABM,MATCH(Indice!$C$55,Bancos!$A$1:$AAV$1,0)+ROW(A1)-1,0)))</f>
        <v>0</v>
      </c>
    </row>
    <row r="7" spans="2:7" ht="15.95" customHeight="1" x14ac:dyDescent="0.2">
      <c r="B7" s="435" t="s">
        <v>245</v>
      </c>
      <c r="C7" s="437"/>
      <c r="D7" s="228">
        <f>+IF(Indice!$D$7="Bancos",VLOOKUP(Indice!$D$6,Bancos!$A:$AAV,MATCH(Indice!$C$55,Bancos!$A$1:$AAV$1,0)+ROW(A2)-1,0),IF(Indice!$D$7="CFC",VLOOKUP(Indice!$D$6,CFC!$A:$ABM,MATCH(Indice!$C$55,Bancos!$A$1:$AAV$1,0)+ROW(A2)-1,0),VLOOKUP(Indice!$D$6,Coop!$A:$ABM,MATCH(Indice!$C$55,Bancos!$A$1:$AAV$1,0)+ROW(A2)-1,0)))</f>
        <v>0.66666666666666696</v>
      </c>
    </row>
    <row r="8" spans="2:7" ht="15.95" customHeight="1" x14ac:dyDescent="0.2">
      <c r="B8" s="435" t="s">
        <v>246</v>
      </c>
      <c r="C8" s="437"/>
      <c r="D8" s="228">
        <f>+IF(Indice!$D$7="Bancos",VLOOKUP(Indice!$D$6,Bancos!$A:$AAV,MATCH(Indice!$C$55,Bancos!$A$1:$AAV$1,0)+ROW(A3)-1,0),IF(Indice!$D$7="CFC",VLOOKUP(Indice!$D$6,CFC!$A:$ABM,MATCH(Indice!$C$55,Bancos!$A$1:$AAV$1,0)+ROW(A3)-1,0),VLOOKUP(Indice!$D$6,Coop!$A:$ABM,MATCH(Indice!$C$55,Bancos!$A$1:$AAV$1,0)+ROW(A3)-1,0)))</f>
        <v>0.33333333333333298</v>
      </c>
    </row>
    <row r="9" spans="2:7" ht="15.95" customHeight="1" x14ac:dyDescent="0.2">
      <c r="B9" s="435" t="s">
        <v>247</v>
      </c>
      <c r="C9" s="437"/>
      <c r="D9" s="228">
        <f>+IF(Indice!$D$7="Bancos",VLOOKUP(Indice!$D$6,Bancos!$A:$AAV,MATCH(Indice!$C$55,Bancos!$A$1:$AAV$1,0)+ROW(A4)-1,0),IF(Indice!$D$7="CFC",VLOOKUP(Indice!$D$6,CFC!$A:$ABM,MATCH(Indice!$C$55,Bancos!$A$1:$AAV$1,0)+ROW(A4)-1,0),VLOOKUP(Indice!$D$6,Coop!$A:$ABM,MATCH(Indice!$C$55,Bancos!$A$1:$AAV$1,0)+ROW(A4)-1,0)))</f>
        <v>0</v>
      </c>
    </row>
    <row r="10" spans="2:7" ht="15.95" customHeight="1" thickBot="1" x14ac:dyDescent="0.25">
      <c r="B10" s="438" t="s">
        <v>248</v>
      </c>
      <c r="C10" s="439"/>
      <c r="D10" s="229">
        <f>+IF(Indice!$D$7="Bancos",VLOOKUP(Indice!$D$6,Bancos!$A:$AAV,MATCH(Indice!$C$55,Bancos!$A$1:$AAV$1,0)+ROW(A5)-1,0),IF(Indice!$D$7="CFC",VLOOKUP(Indice!$D$6,CFC!$A:$ABM,MATCH(Indice!$C$55,Bancos!$A$1:$AAV$1,0)+ROW(A5)-1,0),VLOOKUP(Indice!$D$6,Coop!$A:$ABM,MATCH(Indice!$C$55,Bancos!$A$1:$AAV$1,0)+ROW(A5)-1,0)))</f>
        <v>0</v>
      </c>
    </row>
    <row r="11" spans="2:7" ht="15.95" customHeight="1" x14ac:dyDescent="0.2">
      <c r="B11" s="209"/>
      <c r="C11" s="209"/>
      <c r="D11" s="210"/>
    </row>
    <row r="13" spans="2:7" ht="15.95" customHeight="1" thickBot="1" x14ac:dyDescent="0.25"/>
    <row r="14" spans="2:7" ht="15.95" customHeight="1" x14ac:dyDescent="0.2">
      <c r="B14" s="440" t="s">
        <v>83</v>
      </c>
      <c r="C14" s="441"/>
      <c r="D14" s="442"/>
    </row>
    <row r="15" spans="2:7" ht="29.25" customHeight="1" x14ac:dyDescent="0.2">
      <c r="B15" s="433" t="s">
        <v>84</v>
      </c>
      <c r="C15" s="434"/>
      <c r="D15" s="187" t="s">
        <v>193</v>
      </c>
    </row>
    <row r="16" spans="2:7" ht="15.95" customHeight="1" x14ac:dyDescent="0.2">
      <c r="B16" s="435" t="s">
        <v>244</v>
      </c>
      <c r="C16" s="437"/>
      <c r="D16" s="213">
        <f>+IF(Indice!$D$7="Bancos",VLOOKUP(Indice!$D$6,Bancos!$A:$AAV,MATCH(Indice!$C$56,Bancos!$A$1:$AAV$1,0)+ROW(A1)-1,0),IF(Indice!$D$7="CFC",VLOOKUP(Indice!$D$6,CFC!$A:$ABM,MATCH(Indice!$C$56,Bancos!$A$1:$AAV$1,0)+ROW(A1)-1,0),VLOOKUP(Indice!$D$6,Coop!$A:$ABM,MATCH(Indice!$C$56,Bancos!$A$1:$AAV$1,0)+ROW(A1)-1,0)))</f>
        <v>0</v>
      </c>
    </row>
    <row r="17" spans="2:4" ht="15.95" customHeight="1" x14ac:dyDescent="0.2">
      <c r="B17" s="435" t="s">
        <v>245</v>
      </c>
      <c r="C17" s="437"/>
      <c r="D17" s="213">
        <f>+IF(Indice!$D$7="Bancos",VLOOKUP(Indice!$D$6,Bancos!$A:$AAV,MATCH(Indice!$C$56,Bancos!$A$1:$AAV$1,0)+ROW(A2)-1,0),IF(Indice!$D$7="CFC",VLOOKUP(Indice!$D$6,CFC!$A:$ABM,MATCH(Indice!$C$56,Bancos!$A$1:$AAV$1,0)+ROW(A2)-1,0),VLOOKUP(Indice!$D$6,Coop!$A:$ABM,MATCH(Indice!$C$56,Bancos!$A$1:$AAV$1,0)+ROW(A2)-1,0)))</f>
        <v>1</v>
      </c>
    </row>
    <row r="18" spans="2:4" ht="15.95" customHeight="1" x14ac:dyDescent="0.2">
      <c r="B18" s="435" t="s">
        <v>246</v>
      </c>
      <c r="C18" s="437"/>
      <c r="D18" s="213">
        <f>+IF(Indice!$D$7="Bancos",VLOOKUP(Indice!$D$6,Bancos!$A:$AAV,MATCH(Indice!$C$56,Bancos!$A$1:$AAV$1,0)+ROW(A3)-1,0),IF(Indice!$D$7="CFC",VLOOKUP(Indice!$D$6,CFC!$A:$ABM,MATCH(Indice!$C$56,Bancos!$A$1:$AAV$1,0)+ROW(A3)-1,0),VLOOKUP(Indice!$D$6,Coop!$A:$ABM,MATCH(Indice!$C$56,Bancos!$A$1:$AAV$1,0)+ROW(A3)-1,0)))</f>
        <v>0</v>
      </c>
    </row>
    <row r="19" spans="2:4" ht="15.95" customHeight="1" x14ac:dyDescent="0.2">
      <c r="B19" s="435" t="s">
        <v>247</v>
      </c>
      <c r="C19" s="437"/>
      <c r="D19" s="213">
        <f>+IF(Indice!$D$7="Bancos",VLOOKUP(Indice!$D$6,Bancos!$A:$AAV,MATCH(Indice!$C$56,Bancos!$A$1:$AAV$1,0)+ROW(A4)-1,0),IF(Indice!$D$7="CFC",VLOOKUP(Indice!$D$6,CFC!$A:$ABM,MATCH(Indice!$C$56,Bancos!$A$1:$AAV$1,0)+ROW(A4)-1,0),VLOOKUP(Indice!$D$6,Coop!$A:$ABM,MATCH(Indice!$C$56,Bancos!$A$1:$AAV$1,0)+ROW(A4)-1,0)))</f>
        <v>0</v>
      </c>
    </row>
    <row r="20" spans="2:4" ht="15.95" customHeight="1" thickBot="1" x14ac:dyDescent="0.25">
      <c r="B20" s="438" t="s">
        <v>248</v>
      </c>
      <c r="C20" s="439"/>
      <c r="D20" s="214">
        <f>+IF(Indice!$D$7="Bancos",VLOOKUP(Indice!$D$6,Bancos!$A:$AAV,MATCH(Indice!$C$56,Bancos!$A$1:$AAV$1,0)+ROW(A5)-1,0),IF(Indice!$D$7="CFC",VLOOKUP(Indice!$D$6,CFC!$A:$ABM,MATCH(Indice!$C$56,Bancos!$A$1:$AAV$1,0)+ROW(A5)-1,0),VLOOKUP(Indice!$D$6,Coop!$A:$ABM,MATCH(Indice!$C$56,Bancos!$A$1:$AAV$1,0)+ROW(A5)-1,0)))</f>
        <v>0</v>
      </c>
    </row>
  </sheetData>
  <mergeCells count="15">
    <mergeCell ref="B8:C8"/>
    <mergeCell ref="B2:D2"/>
    <mergeCell ref="B4:D4"/>
    <mergeCell ref="B5:C5"/>
    <mergeCell ref="B6:C6"/>
    <mergeCell ref="B7:C7"/>
    <mergeCell ref="B18:C18"/>
    <mergeCell ref="B19:C19"/>
    <mergeCell ref="B20:C20"/>
    <mergeCell ref="B9:C9"/>
    <mergeCell ref="B10:C10"/>
    <mergeCell ref="B14:D14"/>
    <mergeCell ref="B15:C15"/>
    <mergeCell ref="B16:C16"/>
    <mergeCell ref="B17:C17"/>
  </mergeCells>
  <pageMargins left="0.75" right="0.75" top="1" bottom="1" header="0.5" footer="0.5"/>
  <pageSetup paperSize="9" orientation="portrait" horizontalDpi="90" verticalDpi="9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2"/>
  <sheetViews>
    <sheetView showGridLines="0" workbookViewId="0">
      <selection activeCell="B5" sqref="B5"/>
    </sheetView>
  </sheetViews>
  <sheetFormatPr baseColWidth="10" defaultColWidth="11.42578125" defaultRowHeight="12.75" x14ac:dyDescent="0.2"/>
  <cols>
    <col min="1" max="1" width="8.85546875" style="112" customWidth="1"/>
    <col min="2" max="2" width="10.7109375" style="112" customWidth="1"/>
    <col min="3" max="3" width="35.7109375" style="112" customWidth="1"/>
    <col min="4" max="4" width="13.7109375" style="112" customWidth="1"/>
    <col min="5" max="16384" width="11.42578125" style="112"/>
  </cols>
  <sheetData>
    <row r="2" spans="2:5" ht="39.75" customHeight="1" x14ac:dyDescent="0.2">
      <c r="B2" s="395" t="s">
        <v>422</v>
      </c>
      <c r="C2" s="395"/>
      <c r="D2" s="395"/>
      <c r="E2" s="395"/>
    </row>
    <row r="3" spans="2:5" s="158" customFormat="1" ht="12.75" customHeight="1" thickBot="1" x14ac:dyDescent="0.25">
      <c r="B3" s="159"/>
      <c r="C3" s="159"/>
      <c r="D3" s="159"/>
      <c r="E3" s="179"/>
    </row>
    <row r="4" spans="2:5" ht="30" customHeight="1" x14ac:dyDescent="0.2">
      <c r="B4" s="467" t="s">
        <v>84</v>
      </c>
      <c r="C4" s="468"/>
      <c r="D4" s="230" t="s">
        <v>193</v>
      </c>
    </row>
    <row r="5" spans="2:5" x14ac:dyDescent="0.2">
      <c r="B5" s="193" t="s">
        <v>249</v>
      </c>
      <c r="C5" s="231"/>
      <c r="D5" s="232">
        <f>+IF(Indice!$D$7="Bancos",VLOOKUP(Indice!$D$6,Bancos!$A:$AAV,MATCH(Indice!$C$57,Bancos!$A$1:$AAV$1,0)+ROW(A1)-1,0),IF(Indice!$D$7="CFC",VLOOKUP(Indice!$D$6,CFC!$A:$ABM,MATCH(Indice!$C$57,Bancos!$A$1:$AAV$1,0)+ROW(A1)-1,0),VLOOKUP(Indice!$D$6,Coop!$A:$ABM,MATCH(Indice!$C$57,Bancos!$A$1:$AAV$1,0)+ROW(A1)-1,0)))</f>
        <v>0</v>
      </c>
    </row>
    <row r="6" spans="2:5" x14ac:dyDescent="0.2">
      <c r="B6" s="196" t="s">
        <v>250</v>
      </c>
      <c r="C6" s="231"/>
      <c r="D6" s="232">
        <f>+IF(Indice!$D$7="Bancos",VLOOKUP(Indice!$D$6,Bancos!$A:$AAV,MATCH(Indice!$C$57,Bancos!$A$1:$AAV$1,0)+ROW(A2)-1,0),IF(Indice!$D$7="CFC",VLOOKUP(Indice!$D$6,CFC!$A:$ABM,MATCH(Indice!$C$57,Bancos!$A$1:$AAV$1,0)+ROW(A2)-1,0),VLOOKUP(Indice!$D$6,Coop!$A:$ABM,MATCH(Indice!$C$57,Bancos!$A$1:$AAV$1,0)+ROW(A2)-1,0)))</f>
        <v>0.33333333333333298</v>
      </c>
    </row>
    <row r="7" spans="2:5" x14ac:dyDescent="0.2">
      <c r="B7" s="193" t="s">
        <v>251</v>
      </c>
      <c r="C7" s="231"/>
      <c r="D7" s="232">
        <f>+IF(Indice!$D$7="Bancos",VLOOKUP(Indice!$D$6,Bancos!$A:$AAV,MATCH(Indice!$C$57,Bancos!$A$1:$AAV$1,0)+ROW(A3)-1,0),IF(Indice!$D$7="CFC",VLOOKUP(Indice!$D$6,CFC!$A:$ABM,MATCH(Indice!$C$57,Bancos!$A$1:$AAV$1,0)+ROW(A3)-1,0),VLOOKUP(Indice!$D$6,Coop!$A:$ABM,MATCH(Indice!$C$57,Bancos!$A$1:$AAV$1,0)+ROW(A3)-1,0)))</f>
        <v>0.66666666666666696</v>
      </c>
    </row>
    <row r="8" spans="2:5" x14ac:dyDescent="0.2">
      <c r="B8" s="193" t="s">
        <v>252</v>
      </c>
      <c r="C8" s="231"/>
      <c r="D8" s="232">
        <f>+IF(Indice!$D$7="Bancos",VLOOKUP(Indice!$D$6,Bancos!$A:$AAV,MATCH(Indice!$C$57,Bancos!$A$1:$AAV$1,0)+ROW(A4)-1,0),IF(Indice!$D$7="CFC",VLOOKUP(Indice!$D$6,CFC!$A:$ABM,MATCH(Indice!$C$57,Bancos!$A$1:$AAV$1,0)+ROW(A4)-1,0),VLOOKUP(Indice!$D$6,Coop!$A:$ABM,MATCH(Indice!$C$57,Bancos!$A$1:$AAV$1,0)+ROW(A4)-1,0)))</f>
        <v>0</v>
      </c>
    </row>
    <row r="9" spans="2:5" x14ac:dyDescent="0.2">
      <c r="B9" s="193" t="s">
        <v>253</v>
      </c>
      <c r="C9" s="231"/>
      <c r="D9" s="232">
        <f>+IF(Indice!$D$7="Bancos",VLOOKUP(Indice!$D$6,Bancos!$A:$AAV,MATCH(Indice!$C$57,Bancos!$A$1:$AAV$1,0)+ROW(A5)-1,0),IF(Indice!$D$7="CFC",VLOOKUP(Indice!$D$6,CFC!$A:$ABM,MATCH(Indice!$C$57,Bancos!$A$1:$AAV$1,0)+ROW(A5)-1,0),VLOOKUP(Indice!$D$6,Coop!$A:$ABM,MATCH(Indice!$C$57,Bancos!$A$1:$AAV$1,0)+ROW(A5)-1,0)))</f>
        <v>0</v>
      </c>
    </row>
    <row r="10" spans="2:5" x14ac:dyDescent="0.2">
      <c r="B10" s="193" t="s">
        <v>254</v>
      </c>
      <c r="C10" s="231"/>
      <c r="D10" s="232">
        <f>+IF(Indice!$D$7="Bancos",VLOOKUP(Indice!$D$6,Bancos!$A:$AAV,MATCH(Indice!$C$57,Bancos!$A$1:$AAV$1,0)+ROW(A6)-1,0),IF(Indice!$D$7="CFC",VLOOKUP(Indice!$D$6,CFC!$A:$ABM,MATCH(Indice!$C$57,Bancos!$A$1:$AAV$1,0)+ROW(A6)-1,0),VLOOKUP(Indice!$D$6,Coop!$A:$ABM,MATCH(Indice!$C$57,Bancos!$A$1:$AAV$1,0)+ROW(A6)-1,0)))</f>
        <v>0.33333333333333298</v>
      </c>
    </row>
    <row r="11" spans="2:5" x14ac:dyDescent="0.2">
      <c r="B11" s="193" t="s">
        <v>255</v>
      </c>
      <c r="C11" s="231"/>
      <c r="D11" s="232">
        <f>+IF(Indice!$D$7="Bancos",VLOOKUP(Indice!$D$6,Bancos!$A:$AAV,MATCH(Indice!$C$57,Bancos!$A$1:$AAV$1,0)+ROW(A7)-1,0),IF(Indice!$D$7="CFC",VLOOKUP(Indice!$D$6,CFC!$A:$ABM,MATCH(Indice!$C$57,Bancos!$A$1:$AAV$1,0)+ROW(A7)-1,0),VLOOKUP(Indice!$D$6,Coop!$A:$ABM,MATCH(Indice!$C$57,Bancos!$A$1:$AAV$1,0)+ROW(A7)-1,0)))</f>
        <v>0</v>
      </c>
    </row>
    <row r="12" spans="2:5" ht="10.5" customHeight="1" thickBot="1" x14ac:dyDescent="0.25">
      <c r="B12" s="233" t="s">
        <v>256</v>
      </c>
      <c r="C12" s="259"/>
      <c r="D12" s="234">
        <f>+IF(Indice!$D$7="Bancos",VLOOKUP(Indice!$D$6,Bancos!$A:$AAV,MATCH(Indice!$C$57,Bancos!$A$1:$AAV$1,0)+ROW(A8)-1,0),IF(Indice!$D$7="CFC",VLOOKUP(Indice!$D$6,CFC!$A:$ABM,MATCH(Indice!$C$57,Bancos!$A$1:$AAV$1,0)+ROW(A8)-1,0),VLOOKUP(Indice!$D$6,Coop!$A:$ABM,MATCH(Indice!$C$57,Bancos!$A$1:$AAV$1,0)+ROW(A8)-1,0)))</f>
        <v>0</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2"/>
  <sheetViews>
    <sheetView showGridLines="0" workbookViewId="0">
      <selection activeCell="C5" sqref="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 customHeight="1" x14ac:dyDescent="0.2">
      <c r="B2" s="447" t="s">
        <v>423</v>
      </c>
      <c r="C2" s="447"/>
      <c r="D2" s="447"/>
    </row>
    <row r="3" spans="2:5" s="158" customFormat="1" ht="12.75" customHeight="1" thickBot="1" x14ac:dyDescent="0.25">
      <c r="B3" s="159"/>
      <c r="C3" s="159"/>
      <c r="D3" s="159"/>
      <c r="E3" s="179"/>
    </row>
    <row r="4" spans="2:5" ht="30" customHeight="1" x14ac:dyDescent="0.2">
      <c r="B4" s="409" t="s">
        <v>84</v>
      </c>
      <c r="C4" s="410"/>
      <c r="D4" s="212" t="s">
        <v>193</v>
      </c>
    </row>
    <row r="5" spans="2:5" ht="12.75" customHeight="1" x14ac:dyDescent="0.2">
      <c r="B5" s="185" t="s">
        <v>257</v>
      </c>
      <c r="C5" s="258"/>
      <c r="D5" s="235">
        <f>+IF(Indice!$D$7="Bancos",VLOOKUP(Indice!$D$6,Bancos!$A:$AAV,MATCH(Indice!$C$58,Bancos!$A$1:$AAV$1,0)+ROW(A1)-1,0),IF(Indice!$D$7="CFC",VLOOKUP(Indice!$D$6,CFC!$A:$ABM,MATCH(Indice!$C$58,Bancos!$A$1:$AAV$1,0)+ROW(A1)-1,0),VLOOKUP(Indice!$D$6,Coop!$A:$ABM,MATCH(Indice!$C$58,Bancos!$A$1:$AAV$1,0)+ROW(A1)-1,0)))</f>
        <v>0</v>
      </c>
    </row>
    <row r="6" spans="2:5" ht="12.75" customHeight="1" x14ac:dyDescent="0.2">
      <c r="B6" s="185" t="s">
        <v>271</v>
      </c>
      <c r="C6" s="258"/>
      <c r="D6" s="235">
        <f>+IF(Indice!$D$7="Bancos",VLOOKUP(Indice!$D$6,Bancos!$A:$AAV,MATCH(Indice!$C$58,Bancos!$A$1:$AAV$1,0)+ROW(A2)-1,0),IF(Indice!$D$7="CFC",VLOOKUP(Indice!$D$6,CFC!$A:$ABM,MATCH(Indice!$C$58,Bancos!$A$1:$AAV$1,0)+ROW(A2)-1,0),VLOOKUP(Indice!$D$6,Coop!$A:$ABM,MATCH(Indice!$C$58,Bancos!$A$1:$AAV$1,0)+ROW(A2)-1,0)))</f>
        <v>0</v>
      </c>
    </row>
    <row r="7" spans="2:5" ht="12.75" customHeight="1" x14ac:dyDescent="0.2">
      <c r="B7" s="185" t="s">
        <v>272</v>
      </c>
      <c r="C7" s="258"/>
      <c r="D7" s="235">
        <f>+IF(Indice!$D$7="Bancos",VLOOKUP(Indice!$D$6,Bancos!$A:$AAV,MATCH(Indice!$C$58,Bancos!$A$1:$AAV$1,0)+ROW(A3)-1,0),IF(Indice!$D$7="CFC",VLOOKUP(Indice!$D$6,CFC!$A:$ABM,MATCH(Indice!$C$58,Bancos!$A$1:$AAV$1,0)+ROW(A3)-1,0),VLOOKUP(Indice!$D$6,Coop!$A:$ABM,MATCH(Indice!$C$58,Bancos!$A$1:$AAV$1,0)+ROW(A3)-1,0)))</f>
        <v>0</v>
      </c>
    </row>
    <row r="8" spans="2:5" ht="12.75" customHeight="1" x14ac:dyDescent="0.2">
      <c r="B8" s="185" t="s">
        <v>260</v>
      </c>
      <c r="C8" s="258"/>
      <c r="D8" s="235">
        <f>+IF(Indice!$D$7="Bancos",VLOOKUP(Indice!$D$6,Bancos!$A:$AAV,MATCH(Indice!$C$58,Bancos!$A$1:$AAV$1,0)+ROW(A4)-1,0),IF(Indice!$D$7="CFC",VLOOKUP(Indice!$D$6,CFC!$A:$ABM,MATCH(Indice!$C$58,Bancos!$A$1:$AAV$1,0)+ROW(A4)-1,0),VLOOKUP(Indice!$D$6,Coop!$A:$ABM,MATCH(Indice!$C$58,Bancos!$A$1:$AAV$1,0)+ROW(A4)-1,0)))</f>
        <v>0</v>
      </c>
    </row>
    <row r="9" spans="2:5" ht="12.75" customHeight="1" x14ac:dyDescent="0.2">
      <c r="B9" s="185" t="s">
        <v>261</v>
      </c>
      <c r="C9" s="258"/>
      <c r="D9" s="235">
        <f>+IF(Indice!$D$7="Bancos",VLOOKUP(Indice!$D$6,Bancos!$A:$AAV,MATCH(Indice!$C$58,Bancos!$A$1:$AAV$1,0)+ROW(A5)-1,0),IF(Indice!$D$7="CFC",VLOOKUP(Indice!$D$6,CFC!$A:$ABM,MATCH(Indice!$C$58,Bancos!$A$1:$AAV$1,0)+ROW(A5)-1,0),VLOOKUP(Indice!$D$6,Coop!$A:$ABM,MATCH(Indice!$C$58,Bancos!$A$1:$AAV$1,0)+ROW(A5)-1,0)))</f>
        <v>0</v>
      </c>
    </row>
    <row r="10" spans="2:5" ht="12.75" customHeight="1" x14ac:dyDescent="0.2">
      <c r="B10" s="185" t="s">
        <v>273</v>
      </c>
      <c r="C10" s="258"/>
      <c r="D10" s="235">
        <f>+IF(Indice!$D$7="Bancos",VLOOKUP(Indice!$D$6,Bancos!$A:$AAV,MATCH(Indice!$C$58,Bancos!$A$1:$AAV$1,0)+ROW(A6)-1,0),IF(Indice!$D$7="CFC",VLOOKUP(Indice!$D$6,CFC!$A:$ABM,MATCH(Indice!$C$58,Bancos!$A$1:$AAV$1,0)+ROW(A6)-1,0),VLOOKUP(Indice!$D$6,Coop!$A:$ABM,MATCH(Indice!$C$58,Bancos!$A$1:$AAV$1,0)+ROW(A6)-1,0)))</f>
        <v>0</v>
      </c>
    </row>
    <row r="11" spans="2:5" ht="12.75" customHeight="1" x14ac:dyDescent="0.2">
      <c r="B11" s="185" t="s">
        <v>255</v>
      </c>
      <c r="C11" s="258"/>
      <c r="D11" s="235">
        <f>+IF(Indice!$D$7="Bancos",VLOOKUP(Indice!$D$6,Bancos!$A:$AAV,MATCH(Indice!$C$58,Bancos!$A$1:$AAV$1,0)+ROW(A7)-1,0),IF(Indice!$D$7="CFC",VLOOKUP(Indice!$D$6,CFC!$A:$ABM,MATCH(Indice!$C$58,Bancos!$A$1:$AAV$1,0)+ROW(A7)-1,0),VLOOKUP(Indice!$D$6,Coop!$A:$ABM,MATCH(Indice!$C$58,Bancos!$A$1:$AAV$1,0)+ROW(A7)-1,0)))</f>
        <v>0</v>
      </c>
    </row>
    <row r="12" spans="2:5" ht="13.5" thickBot="1" x14ac:dyDescent="0.25">
      <c r="B12" s="211" t="s">
        <v>256</v>
      </c>
      <c r="C12" s="178"/>
      <c r="D12" s="295">
        <f>+IF(Indice!$D$7="Bancos",VLOOKUP(Indice!$D$6,Bancos!$A:$AAV,MATCH(Indice!$C$58,Bancos!$A$1:$AAV$1,0)+ROW(A8)-1,0),IF(Indice!$D$7="CFC",VLOOKUP(Indice!$D$6,CFC!$A:$ABM,MATCH(Indice!$C$58,Bancos!$A$1:$AAV$1,0)+ROW(A8)-1,0),VLOOKUP(Indice!$D$6,Coop!$A:$ABM,MATCH(Indice!$C$58,Bancos!$A$1:$AAV$1,0)+ROW(A8)-1,0)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4"/>
  <sheetViews>
    <sheetView showGridLines="0" workbookViewId="0">
      <selection activeCell="A3" sqref="A3"/>
    </sheetView>
  </sheetViews>
  <sheetFormatPr baseColWidth="10" defaultColWidth="11.42578125" defaultRowHeight="12.75" x14ac:dyDescent="0.2"/>
  <cols>
    <col min="1" max="1" width="8.5703125" style="112" customWidth="1"/>
    <col min="2" max="2" width="29.28515625" style="112" customWidth="1"/>
    <col min="3" max="3" width="65.140625" style="112" customWidth="1"/>
    <col min="4" max="4" width="14" style="112" bestFit="1" customWidth="1"/>
    <col min="5" max="16384" width="11.42578125" style="112"/>
  </cols>
  <sheetData>
    <row r="2" spans="2:5" ht="39" customHeight="1" x14ac:dyDescent="0.2">
      <c r="B2" s="388" t="s">
        <v>427</v>
      </c>
      <c r="C2" s="388"/>
      <c r="D2" s="388"/>
    </row>
    <row r="3" spans="2:5" s="158" customFormat="1" ht="13.5" thickBot="1" x14ac:dyDescent="0.25">
      <c r="B3" s="236"/>
      <c r="C3" s="236"/>
    </row>
    <row r="4" spans="2:5" ht="30" customHeight="1" x14ac:dyDescent="0.2">
      <c r="B4" s="409" t="s">
        <v>84</v>
      </c>
      <c r="C4" s="410"/>
      <c r="D4" s="237" t="s">
        <v>85</v>
      </c>
    </row>
    <row r="5" spans="2:5" ht="15" x14ac:dyDescent="0.25">
      <c r="B5" s="164" t="s">
        <v>274</v>
      </c>
      <c r="C5" s="150"/>
      <c r="D5" s="238">
        <f>+IF(Indice!$D$7="Bancos",VLOOKUP(Indice!$D$6,Bancos!$A:$AAV,MATCH(Indice!$C$59,Bancos!$A$1:$AAV$1,0)+ROW(A1)-1,0),IF(Indice!$D$7="CFC",VLOOKUP(Indice!$D$6,CFC!$A:$ABM,MATCH(Indice!$C$59,Bancos!$A$1:$AAV$1,0)+ROW(A1)-1,0),VLOOKUP(Indice!$D$6,Coop!$A:$ABM,MATCH(Indice!$C$59,Bancos!$A$1:$AAV$1,0)+ROW(A1)-1,0)))</f>
        <v>0.27777777777777801</v>
      </c>
      <c r="E5" s="162"/>
    </row>
    <row r="6" spans="2:5" ht="15" x14ac:dyDescent="0.2">
      <c r="B6" s="149" t="s">
        <v>275</v>
      </c>
      <c r="C6" s="150"/>
      <c r="D6" s="238">
        <f>+IF(Indice!$D$7="Bancos",VLOOKUP(Indice!$D$6,Bancos!$A:$AAV,MATCH(Indice!$C$59,Bancos!$A$1:$AAV$1,0)+ROW(A2)-1,0),IF(Indice!$D$7="CFC",VLOOKUP(Indice!$D$6,CFC!$A:$ABM,MATCH(Indice!$C$59,Bancos!$A$1:$AAV$1,0)+ROW(A2)-1,0),VLOOKUP(Indice!$D$6,Coop!$A:$ABM,MATCH(Indice!$C$59,Bancos!$A$1:$AAV$1,0)+ROW(A2)-1,0)))</f>
        <v>0.16666666666666699</v>
      </c>
    </row>
    <row r="7" spans="2:5" ht="15" x14ac:dyDescent="0.2">
      <c r="B7" s="149" t="s">
        <v>276</v>
      </c>
      <c r="C7" s="150"/>
      <c r="D7" s="238">
        <f>+IF(Indice!$D$7="Bancos",VLOOKUP(Indice!$D$6,Bancos!$A:$AAV,MATCH(Indice!$C$59,Bancos!$A$1:$AAV$1,0)+ROW(A3)-1,0),IF(Indice!$D$7="CFC",VLOOKUP(Indice!$D$6,CFC!$A:$ABM,MATCH(Indice!$C$59,Bancos!$A$1:$AAV$1,0)+ROW(A3)-1,0),VLOOKUP(Indice!$D$6,Coop!$A:$ABM,MATCH(Indice!$C$59,Bancos!$A$1:$AAV$1,0)+ROW(A3)-1,0)))</f>
        <v>0</v>
      </c>
    </row>
    <row r="8" spans="2:5" ht="15" x14ac:dyDescent="0.2">
      <c r="B8" s="149" t="s">
        <v>277</v>
      </c>
      <c r="C8" s="150"/>
      <c r="D8" s="238">
        <f>+IF(Indice!$D$7="Bancos",VLOOKUP(Indice!$D$6,Bancos!$A:$AAV,MATCH(Indice!$C$59,Bancos!$A$1:$AAV$1,0)+ROW(A4)-1,0),IF(Indice!$D$7="CFC",VLOOKUP(Indice!$D$6,CFC!$A:$ABM,MATCH(Indice!$C$59,Bancos!$A$1:$AAV$1,0)+ROW(A4)-1,0),VLOOKUP(Indice!$D$6,Coop!$A:$ABM,MATCH(Indice!$C$59,Bancos!$A$1:$AAV$1,0)+ROW(A4)-1,0)))</f>
        <v>0.33333333333333298</v>
      </c>
    </row>
    <row r="9" spans="2:5" ht="15" x14ac:dyDescent="0.2">
      <c r="B9" s="149" t="s">
        <v>278</v>
      </c>
      <c r="C9" s="150"/>
      <c r="D9" s="238">
        <f>+IF(Indice!$D$7="Bancos",VLOOKUP(Indice!$D$6,Bancos!$A:$AAV,MATCH(Indice!$C$59,Bancos!$A$1:$AAV$1,0)+ROW(A5)-1,0),IF(Indice!$D$7="CFC",VLOOKUP(Indice!$D$6,CFC!$A:$ABM,MATCH(Indice!$C$59,Bancos!$A$1:$AAV$1,0)+ROW(A5)-1,0),VLOOKUP(Indice!$D$6,Coop!$A:$ABM,MATCH(Indice!$C$59,Bancos!$A$1:$AAV$1,0)+ROW(A5)-1,0)))</f>
        <v>0</v>
      </c>
    </row>
    <row r="10" spans="2:5" ht="20.25" customHeight="1" x14ac:dyDescent="0.2">
      <c r="B10" s="149" t="s">
        <v>279</v>
      </c>
      <c r="C10" s="150"/>
      <c r="D10" s="238">
        <f>+IF(Indice!$D$7="Bancos",VLOOKUP(Indice!$D$6,Bancos!$A:$AAV,MATCH(Indice!$C$59,Bancos!$A$1:$AAV$1,0)+ROW(A6)-1,0),IF(Indice!$D$7="CFC",VLOOKUP(Indice!$D$6,CFC!$A:$ABM,MATCH(Indice!$C$59,Bancos!$A$1:$AAV$1,0)+ROW(A6)-1,0),VLOOKUP(Indice!$D$6,Coop!$A:$ABM,MATCH(Indice!$C$59,Bancos!$A$1:$AAV$1,0)+ROW(A6)-1,0)))</f>
        <v>0.16666666666666699</v>
      </c>
    </row>
    <row r="11" spans="2:5" ht="13.5" customHeight="1" x14ac:dyDescent="0.2">
      <c r="B11" s="149" t="s">
        <v>280</v>
      </c>
      <c r="C11" s="150"/>
      <c r="D11" s="238">
        <f>+IF(Indice!$D$7="Bancos",VLOOKUP(Indice!$D$6,Bancos!$A:$AAV,MATCH(Indice!$C$59,Bancos!$A$1:$AAV$1,0)+ROW(A7)-1,0),IF(Indice!$D$7="CFC",VLOOKUP(Indice!$D$6,CFC!$A:$ABM,MATCH(Indice!$C$59,Bancos!$A$1:$AAV$1,0)+ROW(A7)-1,0),VLOOKUP(Indice!$D$6,Coop!$A:$ABM,MATCH(Indice!$C$59,Bancos!$A$1:$AAV$1,0)+ROW(A7)-1,0)))</f>
        <v>5.5555555555555601E-2</v>
      </c>
    </row>
    <row r="12" spans="2:5" ht="15" x14ac:dyDescent="0.2">
      <c r="B12" s="149" t="s">
        <v>146</v>
      </c>
      <c r="C12" s="150"/>
      <c r="D12" s="238">
        <f>+IF(Indice!$D$7="Bancos",VLOOKUP(Indice!$D$6,Bancos!$A:$AAV,MATCH(Indice!$C$59,Bancos!$A$1:$AAV$1,0)+ROW(A8)-1,0),IF(Indice!$D$7="CFC",VLOOKUP(Indice!$D$6,CFC!$A:$ABM,MATCH(Indice!$C$59,Bancos!$A$1:$AAV$1,0)+ROW(A8)-1,0),VLOOKUP(Indice!$D$6,Coop!$A:$ABM,MATCH(Indice!$C$59,Bancos!$A$1:$AAV$1,0)+ROW(A8)-1,0)))</f>
        <v>0</v>
      </c>
    </row>
    <row r="13" spans="2:5" ht="15.75" thickBot="1" x14ac:dyDescent="0.25">
      <c r="B13" s="152"/>
      <c r="C13" s="153"/>
      <c r="D13" s="239"/>
    </row>
    <row r="14" spans="2:5" ht="13.5" customHeight="1" x14ac:dyDescent="0.2"/>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43"/>
  <sheetViews>
    <sheetView showGridLines="0" workbookViewId="0">
      <selection activeCell="B5" sqref="B5"/>
    </sheetView>
  </sheetViews>
  <sheetFormatPr baseColWidth="10" defaultColWidth="11.42578125" defaultRowHeight="12.75" x14ac:dyDescent="0.2"/>
  <cols>
    <col min="1" max="1" width="11.42578125" style="112"/>
    <col min="2" max="2" width="10.7109375" style="112" customWidth="1"/>
    <col min="3" max="3" width="57.140625" style="112" customWidth="1"/>
    <col min="4" max="4" width="14" style="112" bestFit="1" customWidth="1"/>
    <col min="5" max="16384" width="11.42578125" style="112"/>
  </cols>
  <sheetData>
    <row r="2" spans="2:4" ht="42.75" customHeight="1" x14ac:dyDescent="0.2">
      <c r="B2" s="388" t="s">
        <v>428</v>
      </c>
      <c r="C2" s="388"/>
      <c r="D2" s="388"/>
    </row>
    <row r="3" spans="2:4" s="158" customFormat="1" ht="12.75" customHeight="1" thickBot="1" x14ac:dyDescent="0.25">
      <c r="B3" s="159"/>
      <c r="C3" s="159"/>
      <c r="D3" s="179"/>
    </row>
    <row r="4" spans="2:4" ht="30" customHeight="1" x14ac:dyDescent="0.2">
      <c r="B4" s="409" t="s">
        <v>84</v>
      </c>
      <c r="C4" s="410"/>
      <c r="D4" s="163" t="s">
        <v>85</v>
      </c>
    </row>
    <row r="5" spans="2:4" ht="15" x14ac:dyDescent="0.25">
      <c r="B5" s="164" t="s">
        <v>281</v>
      </c>
      <c r="C5" s="150"/>
      <c r="D5" s="240">
        <f>+IF(Indice!$D$7="Bancos",VLOOKUP(Indice!$D$6,Bancos!$A:$AAV,MATCH(Indice!$C$60,Bancos!$A$1:$AAV$1,0)+ROW(A1)-1,0),IF(Indice!$D$7="CFC",VLOOKUP(Indice!$D$6,CFC!$A:$ABM,MATCH(Indice!$C$60,Bancos!$A$1:$AAV$1,0)+ROW(A1)-1,0),VLOOKUP(Indice!$D$6,Coop!$A:$ABM,MATCH(Indice!$C$60,Bancos!$A$1:$AAV$1,0)+ROW(A1)-1,0)))</f>
        <v>0</v>
      </c>
    </row>
    <row r="6" spans="2:4" ht="15" x14ac:dyDescent="0.25">
      <c r="B6" s="149" t="s">
        <v>282</v>
      </c>
      <c r="C6" s="150"/>
      <c r="D6" s="240">
        <f>+IF(Indice!$D$7="Bancos",VLOOKUP(Indice!$D$6,Bancos!$A:$AAV,MATCH(Indice!$C$60,Bancos!$A$1:$AAV$1,0)+ROW(A2)-1,0),IF(Indice!$D$7="CFC",VLOOKUP(Indice!$D$6,CFC!$A:$ABM,MATCH(Indice!$C$60,Bancos!$A$1:$AAV$1,0)+ROW(A2)-1,0),VLOOKUP(Indice!$D$6,Coop!$A:$ABM,MATCH(Indice!$C$60,Bancos!$A$1:$AAV$1,0)+ROW(A2)-1,0)))</f>
        <v>0.16666666666666699</v>
      </c>
    </row>
    <row r="7" spans="2:4" ht="15" x14ac:dyDescent="0.25">
      <c r="B7" s="149" t="s">
        <v>283</v>
      </c>
      <c r="C7" s="150"/>
      <c r="D7" s="240">
        <f>+IF(Indice!$D$7="Bancos",VLOOKUP(Indice!$D$6,Bancos!$A:$AAV,MATCH(Indice!$C$60,Bancos!$A$1:$AAV$1,0)+ROW(A3)-1,0),IF(Indice!$D$7="CFC",VLOOKUP(Indice!$D$6,CFC!$A:$ABM,MATCH(Indice!$C$60,Bancos!$A$1:$AAV$1,0)+ROW(A3)-1,0),VLOOKUP(Indice!$D$6,Coop!$A:$ABM,MATCH(Indice!$C$60,Bancos!$A$1:$AAV$1,0)+ROW(A3)-1,0)))</f>
        <v>0.22222222222222199</v>
      </c>
    </row>
    <row r="8" spans="2:4" ht="15" x14ac:dyDescent="0.25">
      <c r="B8" s="149" t="s">
        <v>284</v>
      </c>
      <c r="C8" s="150"/>
      <c r="D8" s="240">
        <f>+IF(Indice!$D$7="Bancos",VLOOKUP(Indice!$D$6,Bancos!$A:$AAV,MATCH(Indice!$C$60,Bancos!$A$1:$AAV$1,0)+ROW(A4)-1,0),IF(Indice!$D$7="CFC",VLOOKUP(Indice!$D$6,CFC!$A:$ABM,MATCH(Indice!$C$60,Bancos!$A$1:$AAV$1,0)+ROW(A4)-1,0),VLOOKUP(Indice!$D$6,Coop!$A:$ABM,MATCH(Indice!$C$60,Bancos!$A$1:$AAV$1,0)+ROW(A4)-1,0)))</f>
        <v>0.22222222222222199</v>
      </c>
    </row>
    <row r="9" spans="2:4" ht="15" x14ac:dyDescent="0.25">
      <c r="B9" s="149" t="s">
        <v>285</v>
      </c>
      <c r="C9" s="150"/>
      <c r="D9" s="240">
        <f>+IF(Indice!$D$7="Bancos",VLOOKUP(Indice!$D$6,Bancos!$A:$AAV,MATCH(Indice!$C$60,Bancos!$A$1:$AAV$1,0)+ROW(A5)-1,0),IF(Indice!$D$7="CFC",VLOOKUP(Indice!$D$6,CFC!$A:$ABM,MATCH(Indice!$C$60,Bancos!$A$1:$AAV$1,0)+ROW(A5)-1,0),VLOOKUP(Indice!$D$6,Coop!$A:$ABM,MATCH(Indice!$C$60,Bancos!$A$1:$AAV$1,0)+ROW(A5)-1,0)))</f>
        <v>0.38888888888888901</v>
      </c>
    </row>
    <row r="10" spans="2:4" ht="15" x14ac:dyDescent="0.25">
      <c r="B10" s="149" t="s">
        <v>286</v>
      </c>
      <c r="C10" s="150"/>
      <c r="D10" s="240">
        <f>+IF(Indice!$D$7="Bancos",VLOOKUP(Indice!$D$6,Bancos!$A:$AAV,MATCH(Indice!$C$60,Bancos!$A$1:$AAV$1,0)+ROW(A6)-1,0),IF(Indice!$D$7="CFC",VLOOKUP(Indice!$D$6,CFC!$A:$ABM,MATCH(Indice!$C$60,Bancos!$A$1:$AAV$1,0)+ROW(A6)-1,0),VLOOKUP(Indice!$D$6,Coop!$A:$ABM,MATCH(Indice!$C$60,Bancos!$A$1:$AAV$1,0)+ROW(A6)-1,0)))</f>
        <v>0</v>
      </c>
    </row>
    <row r="11" spans="2:4" ht="15" x14ac:dyDescent="0.25">
      <c r="B11" s="149" t="s">
        <v>287</v>
      </c>
      <c r="C11" s="150"/>
      <c r="D11" s="240">
        <f>+IF(Indice!$D$7="Bancos",VLOOKUP(Indice!$D$6,Bancos!$A:$AAV,MATCH(Indice!$C$60,Bancos!$A$1:$AAV$1,0)+ROW(A7)-1,0),IF(Indice!$D$7="CFC",VLOOKUP(Indice!$D$6,CFC!$A:$ABM,MATCH(Indice!$C$60,Bancos!$A$1:$AAV$1,0)+ROW(A7)-1,0),VLOOKUP(Indice!$D$6,Coop!$A:$ABM,MATCH(Indice!$C$60,Bancos!$A$1:$AAV$1,0)+ROW(A7)-1,0)))</f>
        <v>0</v>
      </c>
    </row>
    <row r="12" spans="2:4" ht="15" x14ac:dyDescent="0.25">
      <c r="B12" s="149" t="s">
        <v>146</v>
      </c>
      <c r="C12" s="150"/>
      <c r="D12" s="240">
        <f>+IF(Indice!$D$7="Bancos",VLOOKUP(Indice!$D$6,Bancos!$A:$AAV,MATCH(Indice!$C$60,Bancos!$A$1:$AAV$1,0)+ROW(A8)-1,0),IF(Indice!$D$7="CFC",VLOOKUP(Indice!$D$6,CFC!$A:$ABM,MATCH(Indice!$C$60,Bancos!$A$1:$AAV$1,0)+ROW(A8)-1,0),VLOOKUP(Indice!$D$6,Coop!$A:$ABM,MATCH(Indice!$C$60,Bancos!$A$1:$AAV$1,0)+ROW(A8)-1,0)))</f>
        <v>0</v>
      </c>
    </row>
    <row r="13" spans="2:4" ht="13.5" thickBot="1" x14ac:dyDescent="0.25">
      <c r="B13" s="152"/>
      <c r="C13" s="153"/>
      <c r="D13" s="241"/>
    </row>
    <row r="43" spans="3:3" ht="13.5" x14ac:dyDescent="0.25">
      <c r="C43" s="242"/>
    </row>
  </sheetData>
  <mergeCells count="2">
    <mergeCell ref="B2:D2"/>
    <mergeCell ref="B4:C4"/>
  </mergeCell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7"/>
  <sheetViews>
    <sheetView workbookViewId="0">
      <selection activeCell="D6" sqref="D6"/>
    </sheetView>
  </sheetViews>
  <sheetFormatPr baseColWidth="10" defaultColWidth="11.42578125" defaultRowHeight="15.95" customHeight="1" x14ac:dyDescent="0.2"/>
  <cols>
    <col min="1" max="1" width="4.85546875" style="109" customWidth="1"/>
    <col min="2" max="3" width="11.42578125" style="109"/>
    <col min="4" max="4" width="14.28515625" style="109" customWidth="1"/>
    <col min="5" max="16384" width="11.42578125" style="109"/>
  </cols>
  <sheetData>
    <row r="2" spans="2:7" ht="15.95" customHeight="1" x14ac:dyDescent="0.2">
      <c r="B2" s="369" t="s">
        <v>351</v>
      </c>
      <c r="C2" s="369"/>
      <c r="D2" s="369"/>
      <c r="E2" s="369"/>
      <c r="F2" s="369"/>
      <c r="G2" s="369"/>
    </row>
    <row r="3" spans="2:7" ht="15.95" customHeight="1" x14ac:dyDescent="0.2">
      <c r="B3" s="369"/>
      <c r="C3" s="369"/>
      <c r="D3" s="369"/>
      <c r="E3" s="369"/>
      <c r="F3" s="369"/>
      <c r="G3" s="369"/>
    </row>
    <row r="4" spans="2:7" ht="15.95" customHeight="1" x14ac:dyDescent="0.2">
      <c r="B4" s="369"/>
      <c r="C4" s="369"/>
      <c r="D4" s="369"/>
      <c r="E4" s="369"/>
      <c r="F4" s="369"/>
      <c r="G4" s="369"/>
    </row>
    <row r="5" spans="2:7" ht="33" customHeight="1" x14ac:dyDescent="0.2">
      <c r="B5" s="370" t="s">
        <v>84</v>
      </c>
      <c r="C5" s="371"/>
      <c r="D5" s="110" t="s">
        <v>85</v>
      </c>
    </row>
    <row r="6" spans="2:7" ht="15.95" customHeight="1" x14ac:dyDescent="0.2">
      <c r="B6" s="372" t="s">
        <v>86</v>
      </c>
      <c r="C6" s="373"/>
      <c r="D6" s="111">
        <f>IF(Indice!D$7="Bancos",VLOOKUP(Indice!D$6,Bancos!$A:$AAV,MATCH(Indice!C$12,Bancos!$A$1:$AAV$1,0)+ROW(A1)-1,0),IF(Indice!D$7="CFC",VLOOKUP(Indice!D$6,CFC!$A:$ABM,MATCH(Indice!C$12,Bancos!$A$1:$AAV$1,0)+ROW(A1)-1,0),VLOOKUP(Indice!D$6,Coop!$A:$ABM,MATCH(Indice!C$12,Bancos!$A$1:$AAV$1,0)+ROW(A1)-1,0)))</f>
        <v>1</v>
      </c>
    </row>
    <row r="7" spans="2:7" ht="15.95" customHeight="1" x14ac:dyDescent="0.2">
      <c r="B7" s="374" t="s">
        <v>87</v>
      </c>
      <c r="C7" s="375"/>
      <c r="D7" s="305">
        <f>IF(Indice!D$7="Bancos",VLOOKUP(Indice!D$6,Bancos!$A:$AAV,MATCH(Indice!C$12,Bancos!$A$1:$AAV$1,0)+ROW(A2)-1,0),IF(Indice!D$7="CFC",VLOOKUP(Indice!D$6,CFC!$A:$ABM,MATCH(Indice!C$12,Bancos!$A$1:$AAV$1,0)+ROW(A2)-1,0),VLOOKUP(Indice!D$6,Coop!$A:$ABM,MATCH(Indice!C$12,Bancos!$A$1:$AAV$1,0)+ROW(A2)-1,0)))</f>
        <v>0</v>
      </c>
    </row>
  </sheetData>
  <mergeCells count="4">
    <mergeCell ref="B2:G4"/>
    <mergeCell ref="B5:C5"/>
    <mergeCell ref="B6:C6"/>
    <mergeCell ref="B7:C7"/>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3"/>
  <sheetViews>
    <sheetView showGridLines="0" workbookViewId="0">
      <selection activeCell="B5" sqref="B5"/>
    </sheetView>
  </sheetViews>
  <sheetFormatPr baseColWidth="10" defaultColWidth="11.42578125" defaultRowHeight="12.75" x14ac:dyDescent="0.2"/>
  <cols>
    <col min="1" max="1" width="5" style="112" customWidth="1"/>
    <col min="2" max="2" width="10.7109375" style="112" customWidth="1"/>
    <col min="3" max="3" width="38.85546875" style="112" customWidth="1"/>
    <col min="4" max="4" width="14" style="112" bestFit="1" customWidth="1"/>
    <col min="5" max="16384" width="11.42578125" style="112"/>
  </cols>
  <sheetData>
    <row r="2" spans="2:5" ht="67.5" customHeight="1" x14ac:dyDescent="0.2">
      <c r="B2" s="395" t="s">
        <v>429</v>
      </c>
      <c r="C2" s="395"/>
      <c r="D2" s="395"/>
      <c r="E2" s="395"/>
    </row>
    <row r="3" spans="2:5" s="179" customFormat="1" ht="13.5" thickBot="1" x14ac:dyDescent="0.25">
      <c r="B3" s="236"/>
      <c r="C3" s="236"/>
    </row>
    <row r="4" spans="2:5" ht="30" customHeight="1" x14ac:dyDescent="0.2">
      <c r="B4" s="409" t="s">
        <v>84</v>
      </c>
      <c r="C4" s="410"/>
      <c r="D4" s="163" t="s">
        <v>85</v>
      </c>
    </row>
    <row r="5" spans="2:5" x14ac:dyDescent="0.2">
      <c r="B5" s="243" t="s">
        <v>288</v>
      </c>
      <c r="C5" s="150"/>
      <c r="D5" s="244">
        <f>+IF(Indice!$D$7="Bancos",VLOOKUP(Indice!$D$6,Bancos!$A:$AAV,MATCH(Indice!$C$61,Bancos!$A$1:$AAV$1,0)+ROW(A1)-1,0),IF(Indice!$D$7="CFC",VLOOKUP(Indice!$D$6,CFC!$A:$ABM,MATCH(Indice!$C$61,Bancos!$A$1:$AAV$1,0)+ROW(A1)-1,0),VLOOKUP(Indice!$D$6,Coop!$A:$ABM,MATCH(Indice!$C$61,Bancos!$A$1:$AAV$1,0)+ROW(A1)-1,0)))</f>
        <v>0.44444444444444398</v>
      </c>
    </row>
    <row r="6" spans="2:5" x14ac:dyDescent="0.2">
      <c r="B6" s="168" t="s">
        <v>289</v>
      </c>
      <c r="C6" s="150"/>
      <c r="D6" s="244">
        <f>+IF(Indice!$D$7="Bancos",VLOOKUP(Indice!$D$6,Bancos!$A:$AAV,MATCH(Indice!$C$61,Bancos!$A$1:$AAV$1,0)+ROW(A2)-1,0),IF(Indice!$D$7="CFC",VLOOKUP(Indice!$D$6,CFC!$A:$ABM,MATCH(Indice!$C$61,Bancos!$A$1:$AAV$1,0)+ROW(A2)-1,0),VLOOKUP(Indice!$D$6,Coop!$A:$ABM,MATCH(Indice!$C$61,Bancos!$A$1:$AAV$1,0)+ROW(A2)-1,0)))</f>
        <v>0.27777777777777801</v>
      </c>
    </row>
    <row r="7" spans="2:5" x14ac:dyDescent="0.2">
      <c r="B7" s="168" t="s">
        <v>290</v>
      </c>
      <c r="C7" s="150"/>
      <c r="D7" s="244">
        <f>+IF(Indice!$D$7="Bancos",VLOOKUP(Indice!$D$6,Bancos!$A:$AAV,MATCH(Indice!$C$61,Bancos!$A$1:$AAV$1,0)+ROW(A3)-1,0),IF(Indice!$D$7="CFC",VLOOKUP(Indice!$D$6,CFC!$A:$ABM,MATCH(Indice!$C$61,Bancos!$A$1:$AAV$1,0)+ROW(A3)-1,0),VLOOKUP(Indice!$D$6,Coop!$A:$ABM,MATCH(Indice!$C$61,Bancos!$A$1:$AAV$1,0)+ROW(A3)-1,0)))</f>
        <v>0.16666666666666699</v>
      </c>
    </row>
    <row r="8" spans="2:5" x14ac:dyDescent="0.2">
      <c r="B8" s="168" t="s">
        <v>291</v>
      </c>
      <c r="C8" s="150"/>
      <c r="D8" s="244">
        <f>+IF(Indice!$D$7="Bancos",VLOOKUP(Indice!$D$6,Bancos!$A:$AAV,MATCH(Indice!$C$61,Bancos!$A$1:$AAV$1,0)+ROW(A4)-1,0),IF(Indice!$D$7="CFC",VLOOKUP(Indice!$D$6,CFC!$A:$ABM,MATCH(Indice!$C$61,Bancos!$A$1:$AAV$1,0)+ROW(A4)-1,0),VLOOKUP(Indice!$D$6,Coop!$A:$ABM,MATCH(Indice!$C$61,Bancos!$A$1:$AAV$1,0)+ROW(A4)-1,0)))</f>
        <v>5.5555555555555601E-2</v>
      </c>
    </row>
    <row r="9" spans="2:5" x14ac:dyDescent="0.2">
      <c r="B9" s="168" t="s">
        <v>292</v>
      </c>
      <c r="C9" s="150"/>
      <c r="D9" s="244">
        <f>+IF(Indice!$D$7="Bancos",VLOOKUP(Indice!$D$6,Bancos!$A:$AAV,MATCH(Indice!$C$61,Bancos!$A$1:$AAV$1,0)+ROW(A5)-1,0),IF(Indice!$D$7="CFC",VLOOKUP(Indice!$D$6,CFC!$A:$ABM,MATCH(Indice!$C$61,Bancos!$A$1:$AAV$1,0)+ROW(A5)-1,0),VLOOKUP(Indice!$D$6,Coop!$A:$ABM,MATCH(Indice!$C$61,Bancos!$A$1:$AAV$1,0)+ROW(A5)-1,0)))</f>
        <v>0</v>
      </c>
    </row>
    <row r="10" spans="2:5" x14ac:dyDescent="0.2">
      <c r="B10" s="168" t="s">
        <v>293</v>
      </c>
      <c r="C10" s="150"/>
      <c r="D10" s="244">
        <f>+IF(Indice!$D$7="Bancos",VLOOKUP(Indice!$D$6,Bancos!$A:$AAV,MATCH(Indice!$C$61,Bancos!$A$1:$AAV$1,0)+ROW(A6)-1,0),IF(Indice!$D$7="CFC",VLOOKUP(Indice!$D$6,CFC!$A:$ABM,MATCH(Indice!$C$61,Bancos!$A$1:$AAV$1,0)+ROW(A6)-1,0),VLOOKUP(Indice!$D$6,Coop!$A:$ABM,MATCH(Indice!$C$61,Bancos!$A$1:$AAV$1,0)+ROW(A6)-1,0)))</f>
        <v>5.5555555555555601E-2</v>
      </c>
    </row>
    <row r="11" spans="2:5" x14ac:dyDescent="0.2">
      <c r="B11" s="168" t="s">
        <v>294</v>
      </c>
      <c r="C11" s="150"/>
      <c r="D11" s="244">
        <f>+IF(Indice!$D$7="Bancos",VLOOKUP(Indice!$D$6,Bancos!$A:$AAV,MATCH(Indice!$C$61,Bancos!$A$1:$AAV$1,0)+ROW(A7)-1,0),IF(Indice!$D$7="CFC",VLOOKUP(Indice!$D$6,CFC!$A:$ABM,MATCH(Indice!$C$61,Bancos!$A$1:$AAV$1,0)+ROW(A7)-1,0),VLOOKUP(Indice!$D$6,Coop!$A:$ABM,MATCH(Indice!$C$61,Bancos!$A$1:$AAV$1,0)+ROW(A7)-1,0)))</f>
        <v>0</v>
      </c>
    </row>
    <row r="12" spans="2:5" ht="13.5" thickBot="1" x14ac:dyDescent="0.25">
      <c r="B12" s="245" t="s">
        <v>146</v>
      </c>
      <c r="C12" s="153"/>
      <c r="D12" s="246">
        <f>+IF(Indice!$D$7="Bancos",VLOOKUP(Indice!$D$6,Bancos!$A:$AAV,MATCH(Indice!$C$61,Bancos!$A$1:$AAV$1,0)+ROW(A8)-1,0),IF(Indice!$D$7="CFC",VLOOKUP(Indice!$D$6,CFC!$A:$ABM,MATCH(Indice!$C$61,Bancos!$A$1:$AAV$1,0)+ROW(A8)-1,0),VLOOKUP(Indice!$D$6,Coop!$A:$ABM,MATCH(Indice!$C$61,Bancos!$A$1:$AAV$1,0)+ROW(A8)-1,0)))</f>
        <v>0</v>
      </c>
    </row>
    <row r="13" spans="2:5" ht="15" x14ac:dyDescent="0.25">
      <c r="D13" s="162"/>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7"/>
  <sheetViews>
    <sheetView showGridLines="0" workbookViewId="0">
      <selection activeCell="E11" sqref="E11"/>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76" t="s">
        <v>404</v>
      </c>
      <c r="C2" s="376" t="s">
        <v>88</v>
      </c>
      <c r="D2" s="376" t="s">
        <v>88</v>
      </c>
      <c r="E2" s="376" t="s">
        <v>88</v>
      </c>
      <c r="F2" s="376" t="s">
        <v>88</v>
      </c>
      <c r="G2" s="376" t="s">
        <v>88</v>
      </c>
      <c r="H2" s="376" t="s">
        <v>88</v>
      </c>
      <c r="I2" s="376"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$13,Bancos!$A$1:$AAV$1,0)+ROW(A1)-1,0),IF(Indice!D$7="CFC",VLOOKUP(Indice!D$6,CFC!$A:$ABM,MATCH(Indice!C$13,Bancos!$A$1:$AAV$1,0)+ROW(A1)-1,0),VLOOKUP(Indice!D$6,Coop!$A:$ABM,MATCH(Indice!C$13,Bancos!$A$1:$AAV$1,0)+ROW(A1)-1,0)))</f>
        <v>0.36666666666666697</v>
      </c>
      <c r="D5" s="115"/>
      <c r="E5" s="115"/>
    </row>
    <row r="6" spans="2:9" ht="15.95" customHeight="1" x14ac:dyDescent="0.2">
      <c r="B6" s="116" t="s">
        <v>91</v>
      </c>
      <c r="C6" s="251">
        <f>+IF(Indice!D$7="Bancos",VLOOKUP(Indice!D$6,Bancos!$A:$AAV,MATCH(Indice!C$13,Bancos!$A$1:$AAV$1,0)+ROW(A2)-1,0),IF(Indice!D$7="CFC",VLOOKUP(Indice!D$6,CFC!$A:$ABM,MATCH(Indice!C$13,Bancos!$A$1:$AAV$1,0)+ROW(A2)-1,0),VLOOKUP(Indice!D$6,Coop!$A:$ABM,MATCH(Indice!C$13,Bancos!$A$1:$AAV$1,0)+ROW(A2)-1,0)))</f>
        <v>0.21666666666666701</v>
      </c>
      <c r="D6" s="115"/>
      <c r="E6" s="115"/>
    </row>
    <row r="7" spans="2:9" ht="15.95" customHeight="1" x14ac:dyDescent="0.2">
      <c r="B7" s="116" t="s">
        <v>92</v>
      </c>
      <c r="C7" s="251">
        <f>+IF(Indice!D$7="Bancos",VLOOKUP(Indice!D$6,Bancos!$A:$AAV,MATCH(Indice!C$13,Bancos!$A$1:$AAV$1,0)+ROW(A3)-1,0),IF(Indice!D$7="CFC",VLOOKUP(Indice!D$6,CFC!$A:$ABM,MATCH(Indice!C$13,Bancos!$A$1:$AAV$1,0)+ROW(A3)-1,0),VLOOKUP(Indice!D$6,Coop!$A:$ABM,MATCH(Indice!C$13,Bancos!$A$1:$AAV$1,0)+ROW(A3)-1,0)))</f>
        <v>0.116666666666667</v>
      </c>
      <c r="D7" s="115"/>
      <c r="E7" s="115"/>
    </row>
    <row r="8" spans="2:9" ht="15.95" customHeight="1" x14ac:dyDescent="0.2">
      <c r="B8" s="117" t="s">
        <v>93</v>
      </c>
      <c r="C8" s="270">
        <f>+IF(Indice!D$7="Bancos",VLOOKUP(Indice!D$6,Bancos!$A:$AAV,MATCH(Indice!C$13,Bancos!$A$1:$AAV$1,0)+ROW(A4)-1,0),IF(Indice!D$7="CFC",VLOOKUP(Indice!D$6,CFC!$A:$ABM,MATCH(Indice!C$13,Bancos!$A$1:$AAV$1,0)+ROW(A4)-1,0),VLOOKUP(Indice!D$6,Coop!$A:$ABM,MATCH(Indice!C$13,Bancos!$A$1:$AAV$1,0)+ROW(A4)-1,0)))</f>
        <v>0.3</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8"/>
  <sheetViews>
    <sheetView showGridLines="0" workbookViewId="0">
      <selection activeCell="M2" sqref="M2"/>
    </sheetView>
  </sheetViews>
  <sheetFormatPr baseColWidth="10" defaultColWidth="11.42578125"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76" t="s">
        <v>94</v>
      </c>
      <c r="C2" s="376" t="s">
        <v>95</v>
      </c>
      <c r="D2" s="376" t="s">
        <v>95</v>
      </c>
      <c r="E2" s="376" t="s">
        <v>95</v>
      </c>
      <c r="F2" s="376" t="s">
        <v>95</v>
      </c>
      <c r="G2" s="376" t="s">
        <v>95</v>
      </c>
      <c r="H2" s="376" t="s">
        <v>95</v>
      </c>
      <c r="I2" s="376" t="s">
        <v>95</v>
      </c>
    </row>
    <row r="3" spans="2:9" ht="24" customHeight="1" x14ac:dyDescent="0.2">
      <c r="B3" s="379" t="s">
        <v>96</v>
      </c>
      <c r="C3" s="380" t="s">
        <v>96</v>
      </c>
      <c r="D3" s="252" t="s">
        <v>97</v>
      </c>
      <c r="E3" s="252" t="s">
        <v>98</v>
      </c>
      <c r="F3" s="252" t="s">
        <v>99</v>
      </c>
      <c r="G3" s="253" t="s">
        <v>100</v>
      </c>
    </row>
    <row r="4" spans="2:9" ht="15.95" customHeight="1" x14ac:dyDescent="0.2">
      <c r="B4" s="381" t="s">
        <v>101</v>
      </c>
      <c r="C4" s="382" t="s">
        <v>101</v>
      </c>
      <c r="D4" s="260">
        <f>IF(Indice!$D$7="Bancos",VLOOKUP(Indice!$D$6,Bancos!$A:$AAV,MATCH(Indice!$C$14,Bancos!$A$1:$AAV$1,0)+COLUMN(A1)-1,0),IF(Indice!$D$7="CFC",VLOOKUP(Indice!$D$6,CFC!$A:$ABM,MATCH(Indice!$C$14,Bancos!$A$1:$AAV$1,0)+COLUMN(A1)-1,0),VLOOKUP(Indice!$D$6,Coop!$A:$ABM,MATCH(Indice!$C$14,Bancos!$A$1:$AAV$1,0)+COLUMN(A1)-1,0)))</f>
        <v>1</v>
      </c>
      <c r="E4" s="260">
        <f>IF(Indice!$D$7="Bancos",VLOOKUP(Indice!$D$6,Bancos!$A:$AAV,MATCH(Indice!$C$14,Bancos!$A$1:$AAV$1,0)+COLUMN(B1)-1,0),IF(Indice!$D$7="CFC",VLOOKUP(Indice!$D$6,CFC!$A:$ABM,MATCH(Indice!$C$14,Bancos!$A$1:$AAV$1,0)+COLUMN(B1)-1,0),VLOOKUP(Indice!$D$6,Coop!$A:$ABM,MATCH(Indice!$C$14,Bancos!$A$1:$AAV$1,0)+COLUMN(B1)-1,0)))</f>
        <v>0</v>
      </c>
      <c r="F4" s="260">
        <f>IF(Indice!$D$7="Bancos",VLOOKUP(Indice!$D$6,Bancos!$A:$AAV,MATCH(Indice!$C$14,Bancos!$A$1:$AAV$1,0)+COLUMN(C1)-1,0),IF(Indice!$D$7="CFC",VLOOKUP(Indice!$D$6,CFC!$A:$ABM,MATCH(Indice!$C$14,Bancos!$A$1:$AAV$1,0)+COLUMN(C1)-1,0),VLOOKUP(Indice!$D$6,Coop!$A:$ABM,MATCH(Indice!$C$14,Bancos!$A$1:$AAV$1,0)+COLUMN(C1)-1,0)))</f>
        <v>0</v>
      </c>
      <c r="G4" s="265">
        <f>IF(Indice!$D$7="Bancos",VLOOKUP(Indice!$D$6,Bancos!$A:$AAV,MATCH(Indice!$C$14,Bancos!$A$1:$AAV$1,0)+COLUMN(D1)-1,0),IF(Indice!$D$7="CFC",VLOOKUP(Indice!$D$6,CFC!$A:$ABM,MATCH(Indice!$C$14,Bancos!$A$1:$AAV$1,0)+COLUMN(D1)-1,0),VLOOKUP(Indice!$D$6,Coop!$A:$ABM,MATCH(Indice!$C$14,Bancos!$A$1:$AAV$1,0)+COLUMN(D1)-1,0)))</f>
        <v>0</v>
      </c>
      <c r="H4" s="121"/>
    </row>
    <row r="5" spans="2:9" ht="15.95" customHeight="1" x14ac:dyDescent="0.2">
      <c r="B5" s="383" t="s">
        <v>102</v>
      </c>
      <c r="C5" s="384" t="s">
        <v>102</v>
      </c>
      <c r="D5" s="261">
        <f>IF(Indice!$D$7="Bancos",VLOOKUP(Indice!$D$6,Bancos!$A:$AAV,MATCH(Indice!$C$14,Bancos!$A$1:$AAV$1,0)+COLUMN(A1)+3,0),IF(Indice!$D$7="CFC",VLOOKUP(Indice!$D$6,CFC!$A:$ABM,MATCH(Indice!$C$14,Bancos!$A$1:$AAV$1,0)+COLUMN(A1)+3,0),VLOOKUP(Indice!$D$6,Coop!$A:$ABM,MATCH(Indice!$C$14,Bancos!$A$1:$AAV$1,0)+COLUMN(A1)+3,0)))</f>
        <v>1</v>
      </c>
      <c r="E5" s="261">
        <f>IF(Indice!$D$7="Bancos",VLOOKUP(Indice!$D$6,Bancos!$A:$AAV,MATCH(Indice!$C$14,Bancos!$A$1:$AAV$1,0)+COLUMN(B2)+3,0),IF(Indice!$D$7="CFC",VLOOKUP(Indice!$D$6,CFC!$A:$ABM,MATCH(Indice!$C$14,Bancos!$A$1:$AAV$1,0)+COLUMN(B2)+3,0),VLOOKUP(Indice!$D$6,Coop!$A:$ABM,MATCH(Indice!$C$14,Bancos!$A$1:$AAV$1,0)+COLUMN(B2)+3,0)))</f>
        <v>0</v>
      </c>
      <c r="F5" s="261">
        <f>IF(Indice!$D$7="Bancos",VLOOKUP(Indice!$D$6,Bancos!$A:$AAV,MATCH(Indice!$C$14,Bancos!$A$1:$AAV$1,0)+COLUMN(C2)+3,0),IF(Indice!$D$7="CFC",VLOOKUP(Indice!$D$6,CFC!$A:$ABM,MATCH(Indice!$C$14,Bancos!$A$1:$AAV$1,0)+COLUMN(C2)+3,0),VLOOKUP(Indice!$D$6,Coop!$A:$ABM,MATCH(Indice!$C$14,Bancos!$A$1:$AAV$1,0)+COLUMN(C2)+3,0)))</f>
        <v>0</v>
      </c>
      <c r="G5" s="262">
        <f>IF(Indice!$D$7="Bancos",VLOOKUP(Indice!$D$6,Bancos!$A:$AAV,MATCH(Indice!$C$14,Bancos!$A$1:$AAV$1,0)+COLUMN(D2)+3,0),IF(Indice!$D$7="CFC",VLOOKUP(Indice!$D$6,CFC!$A:$ABM,MATCH(Indice!$C$14,Bancos!$A$1:$AAV$1,0)+COLUMN(D2)+3,0),VLOOKUP(Indice!$D$6,Coop!$A:$ABM,MATCH(Indice!$C$14,Bancos!$A$1:$AAV$1,0)+COLUMN(D2)+3,0)))</f>
        <v>0</v>
      </c>
      <c r="H5" s="121"/>
    </row>
    <row r="6" spans="2:9" ht="15.95" customHeight="1" x14ac:dyDescent="0.2">
      <c r="B6" s="383" t="s">
        <v>103</v>
      </c>
      <c r="C6" s="384" t="s">
        <v>103</v>
      </c>
      <c r="D6" s="261">
        <f>IF(Indice!$D$7="Bancos",VLOOKUP(Indice!$D$6,Bancos!$A:$AAV,MATCH(Indice!$C$14,Bancos!$A$1:$AAV$1,0)+COLUMN(A1)+7,0),IF(Indice!$D$7="CFC",VLOOKUP(Indice!$D$6,CFC!$A:$ABM,MATCH(Indice!$C$14,Bancos!$A$1:$AAV$1,0)+COLUMN(A1)+7,0),VLOOKUP(Indice!$D$6,Coop!$A:$ABM,MATCH(Indice!$C$14,Bancos!$A$1:$AAV$1,0)+COLUMN(A1)+7,0)))</f>
        <v>1</v>
      </c>
      <c r="E6" s="261">
        <f>IF(Indice!$D$7="Bancos",VLOOKUP(Indice!$D$6,Bancos!$A:$AAV,MATCH(Indice!$C$14,Bancos!$A$1:$AAV$1,0)+COLUMN(B1)+7,0),IF(Indice!$D$7="CFC",VLOOKUP(Indice!$D$6,CFC!$A:$ABM,MATCH(Indice!$C$14,CFC!$A$1:$ABM$1,0)+COLUMN(B2)+7,0),VLOOKUP(Indice!$D$6,Coop!$A:$ABM,MATCH(Indice!$C$14,Coop!$A$1:$ABM$1,0)+COLUMN(B2)+7,0)))</f>
        <v>0</v>
      </c>
      <c r="F6" s="261">
        <f>IF(Indice!$D$7="Bancos",VLOOKUP(Indice!$D$6,Bancos!$A:$AAV,MATCH(Indice!$C$14,Bancos!$A$1:$AAV$1,0)+COLUMN(C1)+7,0),IF(Indice!$D$7="CFC",VLOOKUP(Indice!$D$6,CFC!$A:$ABM,MATCH(Indice!$C$14,CFC!$A$1:$ABM$1,0)+COLUMN(C2)+7,0),VLOOKUP(Indice!$D$6,Coop!$A:$ABM,MATCH(Indice!$C$14,Coop!$A$1:$ABM$1,0)+COLUMN(C2)+7,0)))</f>
        <v>0</v>
      </c>
      <c r="G6" s="261">
        <f>IF(Indice!$D$7="Bancos",VLOOKUP(Indice!$D$6,Bancos!$A:$AAV,MATCH(Indice!$C$14,Bancos!$A$1:$AAV$1,0)+COLUMN(D1)+7,0),IF(Indice!$D$7="CFC",VLOOKUP(Indice!$D$6,CFC!$A:$ABM,MATCH(Indice!$C$14,CFC!$A$1:$ABM$1,0)+COLUMN(D2)+7,0),VLOOKUP(Indice!$D$6,Coop!$A:$ABM,MATCH(Indice!$C$14,Coop!$A$1:$ABM$1,0)+COLUMN(D2)+7,0)))</f>
        <v>0</v>
      </c>
      <c r="H6" s="121"/>
    </row>
    <row r="7" spans="2:9" ht="15.95" customHeight="1" x14ac:dyDescent="0.2">
      <c r="B7" s="377" t="s">
        <v>104</v>
      </c>
      <c r="C7" s="378" t="s">
        <v>104</v>
      </c>
      <c r="D7" s="263">
        <f>IF(Indice!$D$7="Bancos",VLOOKUP(Indice!$D$6,Bancos!$A:$AAV,MATCH(Indice!$C$14,Bancos!$A$1:$AAV$1,0)+COLUMN(A1)+11,0),IF(Indice!$D$7="CFC",VLOOKUP(Indice!$D$6,CFC!$A:$ABM,MATCH(Indice!$C$14,Bancos!$A$1:$AAV$1,0)+COLUMN(A1)+11,0),VLOOKUP(Indice!$D$6,Coop!$A:$ABM,MATCH(Indice!$C$14,Bancos!$A$1:$AAV$1,0)+COLUMN(A1)+11,0)))</f>
        <v>1</v>
      </c>
      <c r="E7" s="263">
        <f>IF(Indice!$D$7="Bancos",VLOOKUP(Indice!$D$6,Bancos!$A:$AAV,MATCH(Indice!$C$14,Bancos!$A$1:$AAV$1,0)+COLUMN(B1)+11,0),IF(Indice!$D$7="CFC",VLOOKUP(Indice!$D$6,CFC!$A:$ABM,MATCH(Indice!$C$14,Bancos!$A$1:$AAV$1,0)+COLUMN(B1)+11,0),VLOOKUP(Indice!$D$6,Coop!$A:$ABM,MATCH(Indice!$C$14,Bancos!$A$1:$AAV$1,0)+COLUMN(B1)+11,0)))</f>
        <v>0</v>
      </c>
      <c r="F7" s="263">
        <f>IF(Indice!$D$7="Bancos",VLOOKUP(Indice!$D$6,Bancos!$A:$AAV,MATCH(Indice!$C$14,Bancos!$A$1:$AAV$1,0)+COLUMN(C1)+11,0),IF(Indice!$D$7="CFC",VLOOKUP(Indice!$D$6,CFC!$A:$ABM,MATCH(Indice!$C$14,Bancos!$A$1:$AAV$1,0)+COLUMN(C1)+11,0),VLOOKUP(Indice!$D$6,Coop!$A:$ABM,MATCH(Indice!$C$14,Bancos!$A$1:$AAV$1,0)+COLUMN(C1)+11,0)))</f>
        <v>0</v>
      </c>
      <c r="G7" s="264">
        <f>IF(Indice!$D$7="Bancos",VLOOKUP(Indice!$D$6,Bancos!$A:$AAV,MATCH(Indice!$C$14,Bancos!$A$1:$AAV$1,0)+COLUMN(D1)+11,0),IF(Indice!$D$7="CFC",VLOOKUP(Indice!$D$6,CFC!$A:$ABM,MATCH(Indice!$C$14,Bancos!$A$1:$AAV$1,0)+COLUMN(D1)+11,0),VLOOKUP(Indice!$D$6,Coop!$A:$ABM,MATCH(Indice!$C$14,Bancos!$A$1:$AAV$1,0)+COLUMN(D1)+11,0)))</f>
        <v>0</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1"/>
  <sheetViews>
    <sheetView showGridLines="0" workbookViewId="0">
      <selection activeCell="C14" sqref="C14"/>
    </sheetView>
  </sheetViews>
  <sheetFormatPr baseColWidth="10" defaultColWidth="11.42578125"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76" t="s">
        <v>405</v>
      </c>
      <c r="C2" s="376" t="s">
        <v>105</v>
      </c>
      <c r="D2" s="376" t="s">
        <v>105</v>
      </c>
      <c r="E2" s="376" t="s">
        <v>105</v>
      </c>
      <c r="F2" s="376" t="s">
        <v>105</v>
      </c>
      <c r="G2" s="376" t="s">
        <v>105</v>
      </c>
      <c r="H2" s="376" t="s">
        <v>105</v>
      </c>
      <c r="I2" s="376" t="s">
        <v>105</v>
      </c>
      <c r="J2" s="376" t="s">
        <v>105</v>
      </c>
    </row>
    <row r="4" spans="2:10" ht="21.75" customHeight="1" x14ac:dyDescent="0.2">
      <c r="B4" s="123" t="s">
        <v>84</v>
      </c>
      <c r="C4" s="124" t="s">
        <v>106</v>
      </c>
    </row>
    <row r="5" spans="2:10" ht="15.95" customHeight="1" x14ac:dyDescent="0.2">
      <c r="B5" s="256" t="s">
        <v>101</v>
      </c>
      <c r="C5" s="266">
        <f>+IF(Indice!$D$7="Bancos",VLOOKUP(Indice!$D$6,Bancos!$A:$AAV,MATCH(Indice!$C$15,Bancos!$A$1:$AAV$1,0)+ROW(A1)-1,0),IF(Indice!$D$7="CFC",VLOOKUP(Indice!$D$6,CFC!$A:$ABM,MATCH(Indice!$C$15,Bancos!$A$1:$AAV$1,0)+ROW(A1)-1,0),VLOOKUP(Indice!$D$6,Coop!$A:$ABM,MATCH(Indice!$C$15,Bancos!$A$1:$AAV$1,0)+ROW(A1)-1,0)))</f>
        <v>0.66666666666666696</v>
      </c>
    </row>
    <row r="6" spans="2:10" ht="15.95" customHeight="1" x14ac:dyDescent="0.2">
      <c r="B6" s="257" t="s">
        <v>102</v>
      </c>
      <c r="C6" s="125">
        <f>+IF(Indice!$D$7="Bancos",VLOOKUP(Indice!$D$6,Bancos!$A:$AAV,MATCH(Indice!$C$15,Bancos!$A$1:$AAV$1,0)+ROW(A2)-1,0),IF(Indice!$D$7="CFC",VLOOKUP(Indice!$D$6,CFC!$A:$ABM,MATCH(Indice!$C$15,Bancos!$A$1:$AAV$1,0)+ROW(A2)-1,0),VLOOKUP(Indice!$D$6,Coop!$A:$ABM,MATCH(Indice!$C$15,Bancos!$A$1:$AAV$1,0)+ROW(A2)-1,0)))</f>
        <v>0.33333333333333298</v>
      </c>
    </row>
    <row r="7" spans="2:10" ht="15.95" customHeight="1" x14ac:dyDescent="0.2">
      <c r="B7" s="257" t="s">
        <v>103</v>
      </c>
      <c r="C7" s="125">
        <f>+IF(Indice!$D$7="Bancos",VLOOKUP(Indice!$D$6,Bancos!$A:$AAV,MATCH(Indice!$C$15,Bancos!$A$1:$AAV$1,0)+ROW(A3)-1,0),IF(Indice!$D$7="CFC",VLOOKUP(Indice!$D$6,CFC!$A:$ABM,MATCH(Indice!$C$15,Bancos!$A$1:$AAV$1,0)+ROW(A3)-1,0),VLOOKUP(Indice!$D$6,Coop!$A:$ABM,MATCH(Indice!$C$15,Bancos!$A$1:$AAV$1,0)+ROW(A3)-1,0)))</f>
        <v>-0.33333333333333298</v>
      </c>
    </row>
    <row r="8" spans="2:10" ht="15.95" customHeight="1" x14ac:dyDescent="0.2">
      <c r="B8" s="255" t="s">
        <v>104</v>
      </c>
      <c r="C8" s="126">
        <f>+IF(Indice!$D$7="Bancos",VLOOKUP(Indice!$D$6,Bancos!$A:$AAV,MATCH(Indice!$C$15,Bancos!$A$1:$AAV$1,0)+ROW(A4)-1,0),IF(Indice!$D$7="CFC",VLOOKUP(Indice!$D$6,CFC!$A:$ABM,MATCH(Indice!$C$15,Bancos!$A$1:$AAV$1,0)+ROW(A4)-1,0),VLOOKUP(Indice!$D$6,Coop!$A:$ABM,MATCH(Indice!$C$15,Bancos!$A$1:$AAV$1,0)+ROW(A4)-1,0)))</f>
        <v>0.33333333333333298</v>
      </c>
    </row>
    <row r="11" spans="2:10" ht="15.95" customHeight="1" x14ac:dyDescent="0.2">
      <c r="C11" s="127"/>
    </row>
  </sheetData>
  <mergeCells count="1">
    <mergeCell ref="B2:J2"/>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5"/>
  <sheetViews>
    <sheetView showGridLines="0" workbookViewId="0">
      <selection activeCell="C20" sqref="C20"/>
    </sheetView>
  </sheetViews>
  <sheetFormatPr baseColWidth="10" defaultColWidth="11.42578125" defaultRowHeight="15.95" customHeight="1" x14ac:dyDescent="0.2"/>
  <cols>
    <col min="1" max="1" width="6.85546875" style="112" customWidth="1"/>
    <col min="2" max="2" width="44.85546875" style="112" customWidth="1"/>
    <col min="3" max="3" width="25.28515625" style="112" bestFit="1" customWidth="1"/>
    <col min="4" max="5" width="18" style="112" customWidth="1"/>
    <col min="6" max="16384" width="11.42578125" style="112"/>
  </cols>
  <sheetData>
    <row r="2" spans="2:5" ht="20.25" customHeight="1" x14ac:dyDescent="0.2">
      <c r="B2" s="376" t="s">
        <v>406</v>
      </c>
      <c r="C2" s="376" t="s">
        <v>107</v>
      </c>
      <c r="D2" s="376" t="s">
        <v>107</v>
      </c>
      <c r="E2" s="376" t="s">
        <v>107</v>
      </c>
    </row>
    <row r="3" spans="2:5" ht="15.95" customHeight="1" x14ac:dyDescent="0.25">
      <c r="C3" s="129"/>
      <c r="D3" s="128"/>
    </row>
    <row r="4" spans="2:5" ht="15.95" customHeight="1" x14ac:dyDescent="0.25">
      <c r="B4" s="254" t="s">
        <v>84</v>
      </c>
      <c r="C4" s="137" t="s">
        <v>85</v>
      </c>
      <c r="D4" s="128"/>
    </row>
    <row r="5" spans="2:5" ht="15.95" customHeight="1" x14ac:dyDescent="0.25">
      <c r="B5" s="116" t="s">
        <v>122</v>
      </c>
      <c r="C5" s="271">
        <f>+IF(Indice!$D$7="Bancos",VLOOKUP(Indice!$D$6,Bancos!$A:$AAV,MATCH(Indice!$C$16,Bancos!$A$1:$AAV$1,0)+ROW(A1)+10,0),IF(Indice!$D$7="CFC",VLOOKUP(Indice!$D$6,CFC!$A:$ABM,MATCH(Indice!$C$16,Bancos!$A$1:$AAV$1,0)+ROW(A1)+10,0),VLOOKUP(Indice!$D$6,Coop!$A:$ABM,MATCH(Indice!$C$16,Bancos!$A$1:$AAV$1,0)+ROW(A1)+10,0)))</f>
        <v>1</v>
      </c>
      <c r="D5" s="128"/>
    </row>
    <row r="6" spans="2:5" ht="15.95" customHeight="1" x14ac:dyDescent="0.25">
      <c r="B6" s="116" t="s">
        <v>123</v>
      </c>
      <c r="C6" s="272">
        <f>+IF(Indice!$D$7="Bancos",VLOOKUP(Indice!$D$6,Bancos!$A:$AAV,MATCH(Indice!$C$16,Bancos!$A$1:$AAV$1,0)+ROW(A2)+10,0),IF(Indice!$D$7="CFC",VLOOKUP(Indice!$D$6,CFC!$A:$ABM,MATCH(Indice!$C$16,Bancos!$A$1:$AAV$1,0)+ROW(A2)+10,0),VLOOKUP(Indice!$D$6,Coop!$A:$ABM,MATCH(Indice!$C$16,Bancos!$A$1:$AAV$1,0)+ROW(A2)+10,0)))</f>
        <v>0</v>
      </c>
      <c r="D6" s="128"/>
    </row>
    <row r="7" spans="2:5" ht="15.95" customHeight="1" x14ac:dyDescent="0.25">
      <c r="B7" s="116" t="s">
        <v>124</v>
      </c>
      <c r="C7" s="272">
        <f>+IF(Indice!$D$7="Bancos",VLOOKUP(Indice!$D$6,Bancos!$A:$AAV,MATCH(Indice!$C$16,Bancos!$A$1:$AAV$1,0)+ROW(A3)+10,0),IF(Indice!$D$7="CFC",VLOOKUP(Indice!$D$6,CFC!$A:$ABM,MATCH(Indice!$C$16,Bancos!$A$1:$AAV$1,0)+ROW(A3)+10,0),VLOOKUP(Indice!$D$6,Coop!$A:$ABM,MATCH(Indice!$C$16,Bancos!$A$1:$AAV$1,0)+ROW(A3)+10,0)))</f>
        <v>0</v>
      </c>
      <c r="D7" s="128"/>
    </row>
    <row r="8" spans="2:5" ht="15.95" customHeight="1" x14ac:dyDescent="0.25">
      <c r="B8" s="116" t="s">
        <v>125</v>
      </c>
      <c r="C8" s="272">
        <f>+IF(Indice!$D$7="Bancos",VLOOKUP(Indice!$D$6,Bancos!$A:$AAV,MATCH(Indice!$C$16,Bancos!$A$1:$AAV$1,0)+ROW(A4)+10,0),IF(Indice!$D$7="CFC",VLOOKUP(Indice!$D$6,CFC!$A:$ABM,MATCH(Indice!$C$16,Bancos!$A$1:$AAV$1,0)+ROW(A4)+10,0),VLOOKUP(Indice!$D$6,Coop!$A:$ABM,MATCH(Indice!$C$16,Bancos!$A$1:$AAV$1,0)+ROW(A4)+10,0)))</f>
        <v>0.66666666666666696</v>
      </c>
      <c r="D8" s="128"/>
    </row>
    <row r="9" spans="2:5" ht="15.95" customHeight="1" x14ac:dyDescent="0.25">
      <c r="B9" s="116" t="s">
        <v>126</v>
      </c>
      <c r="C9" s="272">
        <f>+IF(Indice!$D$7="Bancos",VLOOKUP(Indice!$D$6,Bancos!$A:$AAV,MATCH(Indice!$C$16,Bancos!$A$1:$AAV$1,0)+ROW(A5)+10,0),IF(Indice!$D$7="CFC",VLOOKUP(Indice!$D$6,CFC!$A:$ABM,MATCH(Indice!$C$16,Bancos!$A$1:$AAV$1,0)+ROW(A5)+10,0),VLOOKUP(Indice!$D$6,Coop!$A:$ABM,MATCH(Indice!$C$16,Bancos!$A$1:$AAV$1,0)+ROW(A5)+10,0)))</f>
        <v>0.66666666666666696</v>
      </c>
      <c r="D9" s="128"/>
    </row>
    <row r="10" spans="2:5" ht="15.95" customHeight="1" x14ac:dyDescent="0.25">
      <c r="B10" s="116" t="s">
        <v>127</v>
      </c>
      <c r="C10" s="272">
        <f>+IF(Indice!$D$7="Bancos",VLOOKUP(Indice!$D$6,Bancos!$A:$AAV,MATCH(Indice!$C$16,Bancos!$A$1:$AAV$1,0)+ROW(A6)+10,0),IF(Indice!$D$7="CFC",VLOOKUP(Indice!$D$6,CFC!$A:$ABM,MATCH(Indice!$C$16,Bancos!$A$1:$AAV$1,0)+ROW(A6)+10,0),VLOOKUP(Indice!$D$6,Coop!$A:$ABM,MATCH(Indice!$C$16,Bancos!$A$1:$AAV$1,0)+ROW(A6)+10,0)))</f>
        <v>0</v>
      </c>
      <c r="D10" s="128"/>
    </row>
    <row r="11" spans="2:5" ht="15.95" customHeight="1" x14ac:dyDescent="0.2">
      <c r="B11" s="116" t="s">
        <v>128</v>
      </c>
      <c r="C11" s="272">
        <f>+IF(Indice!$D$7="Bancos",VLOOKUP(Indice!$D$6,Bancos!$A:$AAV,MATCH(Indice!$C$16,Bancos!$A$1:$AAV$1,0)+ROW(A7)+10,0),IF(Indice!$D$7="CFC",VLOOKUP(Indice!$D$6,CFC!$A:$ABM,MATCH(Indice!$C$16,Bancos!$A$1:$AAV$1,0)+ROW(A7)+10,0),VLOOKUP(Indice!$D$6,Coop!$A:$ABM,MATCH(Indice!$C$16,Bancos!$A$1:$AAV$1,0)+ROW(A7)+10,0)))</f>
        <v>0</v>
      </c>
    </row>
    <row r="12" spans="2:5" ht="15.95" customHeight="1" x14ac:dyDescent="0.2">
      <c r="B12" s="116" t="s">
        <v>129</v>
      </c>
      <c r="C12" s="272">
        <f>+IF(Indice!$D$7="Bancos",VLOOKUP(Indice!$D$6,Bancos!$A:$AAV,MATCH(Indice!$C$16,Bancos!$A$1:$AAV$1,0)+ROW(A8)+10,0),IF(Indice!$D$7="CFC",VLOOKUP(Indice!$D$6,CFC!$A:$ABM,MATCH(Indice!$C$16,Bancos!$A$1:$AAV$1,0)+ROW(A8)+10,0),VLOOKUP(Indice!$D$6,Coop!$A:$ABM,MATCH(Indice!$C$16,Bancos!$A$1:$AAV$1,0)+ROW(A8)+10,0)))</f>
        <v>0.66666666666666696</v>
      </c>
    </row>
    <row r="13" spans="2:5" ht="30.75" customHeight="1" x14ac:dyDescent="0.2">
      <c r="B13" s="139" t="s">
        <v>130</v>
      </c>
      <c r="C13" s="272">
        <f>+IF(Indice!$D$7="Bancos",VLOOKUP(Indice!$D$6,Bancos!$A:$AAV,MATCH(Indice!$C$16,Bancos!$A$1:$AAV$1,0)+ROW(A9)+10,0),IF(Indice!$D$7="CFC",VLOOKUP(Indice!$D$6,CFC!$A:$ABM,MATCH(Indice!$C$16,Bancos!$A$1:$AAV$1,0)+ROW(A9)+10,0),VLOOKUP(Indice!$D$6,Coop!$A:$ABM,MATCH(Indice!$C$16,Bancos!$A$1:$AAV$1,0)+ROW(A9)+10,0)))</f>
        <v>0.33333333333333298</v>
      </c>
    </row>
    <row r="14" spans="2:5" ht="15.95" customHeight="1" x14ac:dyDescent="0.2">
      <c r="B14" s="140" t="s">
        <v>131</v>
      </c>
      <c r="C14" s="272">
        <f>+IF(Indice!$D$7="Bancos",VLOOKUP(Indice!$D$6,Bancos!$A:$AAV,MATCH(Indice!$C$16,Bancos!$A$1:$AAV$1,0)+ROW(A10)+10,0),IF(Indice!$D$7="CFC",VLOOKUP(Indice!$D$6,CFC!$A:$ABM,MATCH(Indice!$C$16,Bancos!$A$1:$AAV$1,0)+ROW(A10)+10,0),VLOOKUP(Indice!$D$6,Coop!$A:$ABM,MATCH(Indice!$C$16,Bancos!$A$1:$AAV$1,0)+ROW(A10)+10,0)))</f>
        <v>0.66666666666666696</v>
      </c>
    </row>
    <row r="15" spans="2:5" ht="15.95" customHeight="1" x14ac:dyDescent="0.2">
      <c r="B15" s="141" t="s">
        <v>132</v>
      </c>
      <c r="C15" s="273">
        <f>+IF(Indice!$D$7="Bancos",VLOOKUP(Indice!$D$6,Bancos!$A:$AAV,MATCH(Indice!$C$16,Bancos!$A$1:$AAV$1,0)+ROW(A11)+10,0),IF(Indice!$D$7="CFC",VLOOKUP(Indice!$D$6,CFC!$A:$ABM,MATCH(Indice!$C$16,Bancos!$A$1:$AAV$1,0)+ROW(A11)+10,0),VLOOKUP(Indice!$D$6,Coop!$A:$ABM,MATCH(Indice!$C$16,Bancos!$A$1:$AAV$1,0)+ROW(A11)+10,0)))</f>
        <v>0</v>
      </c>
    </row>
  </sheetData>
  <mergeCells count="1">
    <mergeCell ref="B2:E2"/>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50</vt:i4>
      </vt:variant>
    </vt:vector>
  </HeadingPairs>
  <TitlesOfParts>
    <vt:vector size="50" baseType="lpstr">
      <vt:lpstr>Indice</vt:lpstr>
      <vt:lpstr>Bancos</vt:lpstr>
      <vt:lpstr>CFC</vt:lpstr>
      <vt:lpstr>Coop</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P18A</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Novoa Daniela</dc:creator>
  <cp:lastModifiedBy>Jimenez GianMarco(ESTUDIANTE)</cp:lastModifiedBy>
  <dcterms:created xsi:type="dcterms:W3CDTF">2019-09-26T16:39:34Z</dcterms:created>
  <dcterms:modified xsi:type="dcterms:W3CDTF">2023-07-31T19:42:20Z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d7faaadc-1a6d-4614-bb5b-a314f37e002a_Enabled">
    <vt:lpwstr>true</vt:lpwstr>
  </property>
  <property fmtid="{D5CDD505-2E9C-101B-9397-08002B2CF9AE}" pid="5" name="MSIP_Label_d7faaadc-1a6d-4614-bb5b-a314f37e002a_SetDate">
    <vt:lpwstr>2022-10-25T19:21:50Z</vt:lpwstr>
  </property>
  <property fmtid="{D5CDD505-2E9C-101B-9397-08002B2CF9AE}" pid="6" name="MSIP_Label_d7faaadc-1a6d-4614-bb5b-a314f37e002a_Method">
    <vt:lpwstr>Standard</vt:lpwstr>
  </property>
  <property fmtid="{D5CDD505-2E9C-101B-9397-08002B2CF9AE}" pid="7" name="MSIP_Label_d7faaadc-1a6d-4614-bb5b-a314f37e002a_Name">
    <vt:lpwstr>Documento en construcción</vt:lpwstr>
  </property>
  <property fmtid="{D5CDD505-2E9C-101B-9397-08002B2CF9AE}" pid="8" name="MSIP_Label_d7faaadc-1a6d-4614-bb5b-a314f37e002a_SiteId">
    <vt:lpwstr>2ff255e1-ae00-44bc-9787-fa8f8061bf68</vt:lpwstr>
  </property>
  <property fmtid="{D5CDD505-2E9C-101B-9397-08002B2CF9AE}" pid="9" name="MSIP_Label_d7faaadc-1a6d-4614-bb5b-a314f37e002a_ActionId">
    <vt:lpwstr>5b444d2d-2f84-4848-9785-e1bcd979eb2a</vt:lpwstr>
  </property>
  <property fmtid="{D5CDD505-2E9C-101B-9397-08002B2CF9AE}" pid="10" name="MSIP_Label_d7faaadc-1a6d-4614-bb5b-a314f37e002a_ContentBits">
    <vt:lpwstr>0</vt:lpwstr>
  </property>
</Properties>
</file>