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theme/themeOverride6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9.xml" ContentType="application/vnd.openxmlformats-officedocument.drawingml.chart+xml"/>
  <Override PartName="/xl/theme/themeOverride7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theme/themeOverride8.xml" ContentType="application/vnd.openxmlformats-officedocument.themeOverrid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theme/themeOverride9.xml" ContentType="application/vnd.openxmlformats-officedocument.themeOverrid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charts/chart13.xml" ContentType="application/vnd.openxmlformats-officedocument.drawingml.chart+xml"/>
  <Override PartName="/xl/drawings/drawing20.xml" ContentType="application/vnd.openxmlformats-officedocument.drawing+xml"/>
  <Override PartName="/xl/charts/chart1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1.xml" ContentType="application/vnd.openxmlformats-officedocument.drawing+xml"/>
  <Override PartName="/xl/charts/chart1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2.xml" ContentType="application/vnd.openxmlformats-officedocument.drawing+xml"/>
  <Override PartName="/xl/charts/chart1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3.xml" ContentType="application/vnd.openxmlformats-officedocument.drawing+xml"/>
  <Override PartName="/xl/charts/chart1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REF\2021-I\Archivos WEB\"/>
    </mc:Choice>
  </mc:AlternateContent>
  <xr:revisionPtr revIDLastSave="0" documentId="13_ncr:1_{C27C438D-A378-4F6B-BE91-658EF9C4C405}" xr6:coauthVersionLast="46" xr6:coauthVersionMax="46" xr10:uidLastSave="{00000000-0000-0000-0000-000000000000}"/>
  <bookViews>
    <workbookView xWindow="-120" yWindow="-120" windowWidth="20730" windowHeight="11160" tabRatio="762" activeTab="13" xr2:uid="{00000000-000D-0000-FFFF-FFFF00000000}"/>
  </bookViews>
  <sheets>
    <sheet name="G3.1" sheetId="25" r:id="rId1"/>
    <sheet name="G3.2" sheetId="26" r:id="rId2"/>
    <sheet name="G3.3" sheetId="27" r:id="rId3"/>
    <sheet name="G3.4" sheetId="28" r:id="rId4"/>
    <sheet name="G3.5" sheetId="29" r:id="rId5"/>
    <sheet name="G3.6" sheetId="30" r:id="rId6"/>
    <sheet name="G3.7" sheetId="32" r:id="rId7"/>
    <sheet name="G3.8" sheetId="35" r:id="rId8"/>
    <sheet name="G3.9.A" sheetId="33" r:id="rId9"/>
    <sheet name="G3.9.B" sheetId="34" r:id="rId10"/>
    <sheet name="G3.10.A" sheetId="36" r:id="rId11"/>
    <sheet name="G3.10.B" sheetId="37" r:id="rId12"/>
    <sheet name="G3.11" sheetId="39" r:id="rId13"/>
    <sheet name="G3.12" sheetId="38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" localSheetId="0" hidden="1">#REF!</definedName>
    <definedName name="_" localSheetId="11" hidden="1">#REF!</definedName>
    <definedName name="_" localSheetId="1" hidden="1">#REF!</definedName>
    <definedName name="_" localSheetId="3" hidden="1">#REF!</definedName>
    <definedName name="_" localSheetId="4" hidden="1">#REF!</definedName>
    <definedName name="_" localSheetId="5" hidden="1">#REF!</definedName>
    <definedName name="_" localSheetId="6" hidden="1">#REF!</definedName>
    <definedName name="_" localSheetId="7" hidden="1">#REF!</definedName>
    <definedName name="_" localSheetId="8" hidden="1">#REF!</definedName>
    <definedName name="_" localSheetId="9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localSheetId="9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11" hidden="1">#REF!</definedName>
    <definedName name="______g1" localSheetId="1" hidden="1">#REF!</definedName>
    <definedName name="______g1" localSheetId="3" hidden="1">#REF!</definedName>
    <definedName name="______g1" localSheetId="4" hidden="1">#REF!</definedName>
    <definedName name="______g1" localSheetId="5" hidden="1">#REF!</definedName>
    <definedName name="______g1" localSheetId="6" hidden="1">#REF!</definedName>
    <definedName name="______g1" localSheetId="7" hidden="1">#REF!</definedName>
    <definedName name="______g1" localSheetId="8" hidden="1">#REF!</definedName>
    <definedName name="______g1" localSheetId="9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localSheetId="9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11" hidden="1">#REF!</definedName>
    <definedName name="_____g1" localSheetId="1" hidden="1">#REF!</definedName>
    <definedName name="_____g1" localSheetId="3" hidden="1">#REF!</definedName>
    <definedName name="_____g1" localSheetId="4" hidden="1">#REF!</definedName>
    <definedName name="_____g1" localSheetId="5" hidden="1">#REF!</definedName>
    <definedName name="_____g1" localSheetId="6" hidden="1">#REF!</definedName>
    <definedName name="_____g1" localSheetId="7" hidden="1">#REF!</definedName>
    <definedName name="_____g1" localSheetId="8" hidden="1">#REF!</definedName>
    <definedName name="_____g1" localSheetId="9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localSheetId="9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11" hidden="1">#REF!</definedName>
    <definedName name="____g1" localSheetId="1" hidden="1">#REF!</definedName>
    <definedName name="____g1" localSheetId="3" hidden="1">#REF!</definedName>
    <definedName name="____g1" localSheetId="4" hidden="1">#REF!</definedName>
    <definedName name="____g1" localSheetId="5" hidden="1">#REF!</definedName>
    <definedName name="____g1" localSheetId="6" hidden="1">#REF!</definedName>
    <definedName name="____g1" localSheetId="7" hidden="1">#REF!</definedName>
    <definedName name="____g1" localSheetId="8" hidden="1">#REF!</definedName>
    <definedName name="____g1" localSheetId="9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localSheetId="9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11" hidden="1">#REF!</definedName>
    <definedName name="___g1" localSheetId="1" hidden="1">#REF!</definedName>
    <definedName name="___g1" localSheetId="3" hidden="1">#REF!</definedName>
    <definedName name="___g1" localSheetId="4" hidden="1">#REF!</definedName>
    <definedName name="___g1" localSheetId="5" hidden="1">#REF!</definedName>
    <definedName name="___g1" localSheetId="6" hidden="1">#REF!</definedName>
    <definedName name="___g1" localSheetId="7" hidden="1">#REF!</definedName>
    <definedName name="___g1" localSheetId="8" hidden="1">#REF!</definedName>
    <definedName name="___g1" localSheetId="9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localSheetId="9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11" hidden="1">#REF!</definedName>
    <definedName name="__1__123Graph_AGRßFICO_1B" localSheetId="1" hidden="1">#REF!</definedName>
    <definedName name="__1__123Graph_AGRßFICO_1B" localSheetId="3" hidden="1">#REF!</definedName>
    <definedName name="__1__123Graph_AGRßFICO_1B" localSheetId="4" hidden="1">#REF!</definedName>
    <definedName name="__1__123Graph_AGRßFICO_1B" localSheetId="5" hidden="1">#REF!</definedName>
    <definedName name="__1__123Graph_AGRßFICO_1B" localSheetId="6" hidden="1">#REF!</definedName>
    <definedName name="__1__123Graph_AGRßFICO_1B" localSheetId="7" hidden="1">#REF!</definedName>
    <definedName name="__1__123Graph_AGRßFICO_1B" localSheetId="8" hidden="1">#REF!</definedName>
    <definedName name="__1__123Graph_AGRßFICO_1B" localSheetId="9" hidden="1">#REF!</definedName>
    <definedName name="__1__123Graph_AGRßFICO_1B" hidden="1">#REF!</definedName>
    <definedName name="__123Graph_A" localSheetId="0" hidden="1">#REF!</definedName>
    <definedName name="__123Graph_A" localSheetId="11" hidden="1">#REF!</definedName>
    <definedName name="__123Graph_A" localSheetId="1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0" hidden="1">'[3]Table 4'!#REF!</definedName>
    <definedName name="__123Graph_AMONEY" localSheetId="11" hidden="1">'[3]Table 4'!#REF!</definedName>
    <definedName name="__123Graph_AMONEY" localSheetId="1" hidden="1">'[3]Table 4'!#REF!</definedName>
    <definedName name="__123Graph_AMONEY" localSheetId="3" hidden="1">'[3]Table 4'!#REF!</definedName>
    <definedName name="__123Graph_AMONEY" localSheetId="4" hidden="1">'[3]Table 4'!#REF!</definedName>
    <definedName name="__123Graph_AMONEY" localSheetId="5" hidden="1">'[3]Table 4'!#REF!</definedName>
    <definedName name="__123Graph_AMONEY" localSheetId="6" hidden="1">'[3]Table 4'!#REF!</definedName>
    <definedName name="__123Graph_AMONEY" localSheetId="7" hidden="1">'[3]Table 4'!#REF!</definedName>
    <definedName name="__123Graph_AMONEY" localSheetId="8" hidden="1">'[3]Table 4'!#REF!</definedName>
    <definedName name="__123Graph_AMONEY" localSheetId="9" hidden="1">'[3]Table 4'!#REF!</definedName>
    <definedName name="__123Graph_AMONEY" hidden="1">'[3]Table 4'!#REF!</definedName>
    <definedName name="__123Graph_Atcr" hidden="1">[2]Datos!$D$165:$K$165</definedName>
    <definedName name="__123Graph_B" localSheetId="0" hidden="1">[4]GDEr!#REF!</definedName>
    <definedName name="__123Graph_B" localSheetId="11" hidden="1">[4]GDEr!#REF!</definedName>
    <definedName name="__123Graph_B" localSheetId="1" hidden="1">[4]GDEr!#REF!</definedName>
    <definedName name="__123Graph_B" localSheetId="3" hidden="1">[4]GDEr!#REF!</definedName>
    <definedName name="__123Graph_B" localSheetId="4" hidden="1">[4]GDEr!#REF!</definedName>
    <definedName name="__123Graph_B" localSheetId="5" hidden="1">[4]GDEr!#REF!</definedName>
    <definedName name="__123Graph_B" localSheetId="6" hidden="1">[4]GDEr!#REF!</definedName>
    <definedName name="__123Graph_B" localSheetId="7" hidden="1">[4]GDEr!#REF!</definedName>
    <definedName name="__123Graph_B" localSheetId="8" hidden="1">[4]GDEr!#REF!</definedName>
    <definedName name="__123Graph_B" localSheetId="9" hidden="1">[4]GDEr!#REF!</definedName>
    <definedName name="__123Graph_B" hidden="1">[4]GDEr!#REF!</definedName>
    <definedName name="__123Graph_BCOMPEXP" localSheetId="0" hidden="1">[5]OUT!#REF!</definedName>
    <definedName name="__123Graph_BCOMPEXP" localSheetId="11" hidden="1">[5]OUT!#REF!</definedName>
    <definedName name="__123Graph_BCOMPEXP" localSheetId="1" hidden="1">[5]OUT!#REF!</definedName>
    <definedName name="__123Graph_BCOMPEXP" localSheetId="3" hidden="1">[5]OUT!#REF!</definedName>
    <definedName name="__123Graph_BCOMPEXP" localSheetId="4" hidden="1">[5]OUT!#REF!</definedName>
    <definedName name="__123Graph_BCOMPEXP" localSheetId="5" hidden="1">[5]OUT!#REF!</definedName>
    <definedName name="__123Graph_BCOMPEXP" localSheetId="6" hidden="1">[5]OUT!#REF!</definedName>
    <definedName name="__123Graph_BCOMPEXP" localSheetId="7" hidden="1">[5]OUT!#REF!</definedName>
    <definedName name="__123Graph_BCOMPEXP" localSheetId="8" hidden="1">[5]OUT!#REF!</definedName>
    <definedName name="__123Graph_BCOMPEXP" localSheetId="9" hidden="1">[5]OUT!#REF!</definedName>
    <definedName name="__123Graph_BCOMPEXP" hidden="1">[5]OUT!#REF!</definedName>
    <definedName name="__123Graph_BGraph2" hidden="1">[2]Datos!$N$112:$DA$112</definedName>
    <definedName name="__123Graph_BINVEST" localSheetId="0" hidden="1">[5]OUT!#REF!</definedName>
    <definedName name="__123Graph_BINVEST" localSheetId="11" hidden="1">[5]OUT!#REF!</definedName>
    <definedName name="__123Graph_BINVEST" localSheetId="1" hidden="1">[5]OUT!#REF!</definedName>
    <definedName name="__123Graph_BINVEST" localSheetId="3" hidden="1">[5]OUT!#REF!</definedName>
    <definedName name="__123Graph_BINVEST" localSheetId="4" hidden="1">[5]OUT!#REF!</definedName>
    <definedName name="__123Graph_BINVEST" localSheetId="5" hidden="1">[5]OUT!#REF!</definedName>
    <definedName name="__123Graph_BINVEST" localSheetId="6" hidden="1">[5]OUT!#REF!</definedName>
    <definedName name="__123Graph_BINVEST" localSheetId="7" hidden="1">[5]OUT!#REF!</definedName>
    <definedName name="__123Graph_BINVEST" localSheetId="8" hidden="1">[5]OUT!#REF!</definedName>
    <definedName name="__123Graph_BINVEST" localSheetId="9" hidden="1">[5]OUT!#REF!</definedName>
    <definedName name="__123Graph_BINVEST" hidden="1">[5]OUT!#REF!</definedName>
    <definedName name="__123Graph_BKUWAIT6" localSheetId="0" hidden="1">[5]OUT!#REF!</definedName>
    <definedName name="__123Graph_BKUWAIT6" localSheetId="11" hidden="1">[5]OUT!#REF!</definedName>
    <definedName name="__123Graph_BKUWAIT6" localSheetId="1" hidden="1">[5]OUT!#REF!</definedName>
    <definedName name="__123Graph_BKUWAIT6" localSheetId="3" hidden="1">[5]OUT!#REF!</definedName>
    <definedName name="__123Graph_BKUWAIT6" localSheetId="4" hidden="1">[5]OUT!#REF!</definedName>
    <definedName name="__123Graph_BKUWAIT6" localSheetId="5" hidden="1">[5]OUT!#REF!</definedName>
    <definedName name="__123Graph_BKUWAIT6" localSheetId="6" hidden="1">[5]OUT!#REF!</definedName>
    <definedName name="__123Graph_BKUWAIT6" localSheetId="7" hidden="1">[5]OUT!#REF!</definedName>
    <definedName name="__123Graph_BKUWAIT6" localSheetId="8" hidden="1">[5]OUT!#REF!</definedName>
    <definedName name="__123Graph_BKUWAIT6" localSheetId="9" hidden="1">[5]OUT!#REF!</definedName>
    <definedName name="__123Graph_BKUWAIT6" hidden="1">[5]OUT!#REF!</definedName>
    <definedName name="__123Graph_BMONEY" localSheetId="0" hidden="1">'[3]Table 4'!#REF!</definedName>
    <definedName name="__123Graph_BMONEY" localSheetId="11" hidden="1">'[3]Table 4'!#REF!</definedName>
    <definedName name="__123Graph_BMONEY" localSheetId="1" hidden="1">'[3]Table 4'!#REF!</definedName>
    <definedName name="__123Graph_BMONEY" localSheetId="3" hidden="1">'[3]Table 4'!#REF!</definedName>
    <definedName name="__123Graph_BMONEY" localSheetId="4" hidden="1">'[3]Table 4'!#REF!</definedName>
    <definedName name="__123Graph_BMONEY" localSheetId="5" hidden="1">'[3]Table 4'!#REF!</definedName>
    <definedName name="__123Graph_BMONEY" localSheetId="6" hidden="1">'[3]Table 4'!#REF!</definedName>
    <definedName name="__123Graph_BMONEY" localSheetId="7" hidden="1">'[3]Table 4'!#REF!</definedName>
    <definedName name="__123Graph_BMONEY" localSheetId="8" hidden="1">'[3]Table 4'!#REF!</definedName>
    <definedName name="__123Graph_BMONEY" localSheetId="9" hidden="1">'[3]Table 4'!#REF!</definedName>
    <definedName name="__123Graph_BMONEY" hidden="1">'[3]Table 4'!#REF!</definedName>
    <definedName name="__123Graph_C" localSheetId="0" hidden="1">#REF!</definedName>
    <definedName name="__123Graph_C" localSheetId="11" hidden="1">#REF!</definedName>
    <definedName name="__123Graph_C" localSheetId="1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hidden="1">#REF!</definedName>
    <definedName name="__123Graph_CMONEY" localSheetId="0" hidden="1">'[3]Table 4'!#REF!</definedName>
    <definedName name="__123Graph_CMONEY" localSheetId="11" hidden="1">'[3]Table 4'!#REF!</definedName>
    <definedName name="__123Graph_CMONEY" localSheetId="1" hidden="1">'[3]Table 4'!#REF!</definedName>
    <definedName name="__123Graph_CMONEY" localSheetId="3" hidden="1">'[3]Table 4'!#REF!</definedName>
    <definedName name="__123Graph_CMONEY" localSheetId="4" hidden="1">'[3]Table 4'!#REF!</definedName>
    <definedName name="__123Graph_CMONEY" localSheetId="5" hidden="1">'[3]Table 4'!#REF!</definedName>
    <definedName name="__123Graph_CMONEY" localSheetId="6" hidden="1">'[3]Table 4'!#REF!</definedName>
    <definedName name="__123Graph_CMONEY" localSheetId="7" hidden="1">'[3]Table 4'!#REF!</definedName>
    <definedName name="__123Graph_CMONEY" localSheetId="8" hidden="1">'[3]Table 4'!#REF!</definedName>
    <definedName name="__123Graph_CMONEY" localSheetId="9" hidden="1">'[3]Table 4'!#REF!</definedName>
    <definedName name="__123Graph_CMONEY" hidden="1">'[3]Table 4'!#REF!</definedName>
    <definedName name="__123Graph_D" hidden="1">[6]Database!$L$163:$L$163</definedName>
    <definedName name="__123Graph_DFISCDEV1" localSheetId="0" hidden="1">[5]OUT!#REF!</definedName>
    <definedName name="__123Graph_DFISCDEV1" localSheetId="11" hidden="1">[5]OUT!#REF!</definedName>
    <definedName name="__123Graph_DFISCDEV1" localSheetId="1" hidden="1">[5]OUT!#REF!</definedName>
    <definedName name="__123Graph_DFISCDEV1" localSheetId="3" hidden="1">[5]OUT!#REF!</definedName>
    <definedName name="__123Graph_DFISCDEV1" localSheetId="4" hidden="1">[5]OUT!#REF!</definedName>
    <definedName name="__123Graph_DFISCDEV1" localSheetId="5" hidden="1">[5]OUT!#REF!</definedName>
    <definedName name="__123Graph_DFISCDEV1" localSheetId="6" hidden="1">[5]OUT!#REF!</definedName>
    <definedName name="__123Graph_DFISCDEV1" localSheetId="7" hidden="1">[5]OUT!#REF!</definedName>
    <definedName name="__123Graph_DFISCDEV1" localSheetId="8" hidden="1">[5]OUT!#REF!</definedName>
    <definedName name="__123Graph_DFISCDEV1" localSheetId="9" hidden="1">[5]OUT!#REF!</definedName>
    <definedName name="__123Graph_DFISCDEV1" hidden="1">[5]OUT!#REF!</definedName>
    <definedName name="__123Graph_DINVEST" localSheetId="0" hidden="1">[5]OUT!#REF!</definedName>
    <definedName name="__123Graph_DINVEST" localSheetId="11" hidden="1">[5]OUT!#REF!</definedName>
    <definedName name="__123Graph_DINVEST" localSheetId="1" hidden="1">[5]OUT!#REF!</definedName>
    <definedName name="__123Graph_DINVEST" localSheetId="3" hidden="1">[5]OUT!#REF!</definedName>
    <definedName name="__123Graph_DINVEST" localSheetId="4" hidden="1">[5]OUT!#REF!</definedName>
    <definedName name="__123Graph_DINVEST" localSheetId="5" hidden="1">[5]OUT!#REF!</definedName>
    <definedName name="__123Graph_DINVEST" localSheetId="6" hidden="1">[5]OUT!#REF!</definedName>
    <definedName name="__123Graph_DINVEST" localSheetId="7" hidden="1">[5]OUT!#REF!</definedName>
    <definedName name="__123Graph_DINVEST" localSheetId="8" hidden="1">[5]OUT!#REF!</definedName>
    <definedName name="__123Graph_DINVEST" localSheetId="9" hidden="1">[5]OUT!#REF!</definedName>
    <definedName name="__123Graph_DINVEST" hidden="1">[5]OUT!#REF!</definedName>
    <definedName name="__123Graph_DKUWAIT5" localSheetId="0" hidden="1">[5]OUT!#REF!</definedName>
    <definedName name="__123Graph_DKUWAIT5" localSheetId="11" hidden="1">[5]OUT!#REF!</definedName>
    <definedName name="__123Graph_DKUWAIT5" localSheetId="1" hidden="1">[5]OUT!#REF!</definedName>
    <definedName name="__123Graph_DKUWAIT5" localSheetId="3" hidden="1">[5]OUT!#REF!</definedName>
    <definedName name="__123Graph_DKUWAIT5" localSheetId="4" hidden="1">[5]OUT!#REF!</definedName>
    <definedName name="__123Graph_DKUWAIT5" localSheetId="5" hidden="1">[5]OUT!#REF!</definedName>
    <definedName name="__123Graph_DKUWAIT5" localSheetId="6" hidden="1">[5]OUT!#REF!</definedName>
    <definedName name="__123Graph_DKUWAIT5" localSheetId="7" hidden="1">[5]OUT!#REF!</definedName>
    <definedName name="__123Graph_DKUWAIT5" localSheetId="8" hidden="1">[5]OUT!#REF!</definedName>
    <definedName name="__123Graph_DKUWAIT5" localSheetId="9" hidden="1">[5]OUT!#REF!</definedName>
    <definedName name="__123Graph_DKUWAIT5" hidden="1">[5]OUT!#REF!</definedName>
    <definedName name="__123Graph_DMONEY" localSheetId="0" hidden="1">'[3]Table 4'!#REF!</definedName>
    <definedName name="__123Graph_DMONEY" localSheetId="11" hidden="1">'[3]Table 4'!#REF!</definedName>
    <definedName name="__123Graph_DMONEY" localSheetId="1" hidden="1">'[3]Table 4'!#REF!</definedName>
    <definedName name="__123Graph_DMONEY" localSheetId="3" hidden="1">'[3]Table 4'!#REF!</definedName>
    <definedName name="__123Graph_DMONEY" localSheetId="4" hidden="1">'[3]Table 4'!#REF!</definedName>
    <definedName name="__123Graph_DMONEY" localSheetId="5" hidden="1">'[3]Table 4'!#REF!</definedName>
    <definedName name="__123Graph_DMONEY" localSheetId="6" hidden="1">'[3]Table 4'!#REF!</definedName>
    <definedName name="__123Graph_DMONEY" localSheetId="7" hidden="1">'[3]Table 4'!#REF!</definedName>
    <definedName name="__123Graph_DMONEY" localSheetId="8" hidden="1">'[3]Table 4'!#REF!</definedName>
    <definedName name="__123Graph_DMONEY" localSheetId="9" hidden="1">'[3]Table 4'!#REF!</definedName>
    <definedName name="__123Graph_DMONEY" hidden="1">'[3]Table 4'!#REF!</definedName>
    <definedName name="__123Graph_E" hidden="1">[7]Database!$G$59:$G$63</definedName>
    <definedName name="__123Graph_EFISCDEV1" localSheetId="0" hidden="1">[5]OUT!#REF!</definedName>
    <definedName name="__123Graph_EFISCDEV1" localSheetId="11" hidden="1">[5]OUT!#REF!</definedName>
    <definedName name="__123Graph_EFISCDEV1" localSheetId="1" hidden="1">[5]OUT!#REF!</definedName>
    <definedName name="__123Graph_EFISCDEV1" localSheetId="3" hidden="1">[5]OUT!#REF!</definedName>
    <definedName name="__123Graph_EFISCDEV1" localSheetId="4" hidden="1">[5]OUT!#REF!</definedName>
    <definedName name="__123Graph_EFISCDEV1" localSheetId="5" hidden="1">[5]OUT!#REF!</definedName>
    <definedName name="__123Graph_EFISCDEV1" localSheetId="6" hidden="1">[5]OUT!#REF!</definedName>
    <definedName name="__123Graph_EFISCDEV1" localSheetId="7" hidden="1">[5]OUT!#REF!</definedName>
    <definedName name="__123Graph_EFISCDEV1" localSheetId="8" hidden="1">[5]OUT!#REF!</definedName>
    <definedName name="__123Graph_EFISCDEV1" localSheetId="9" hidden="1">[5]OUT!#REF!</definedName>
    <definedName name="__123Graph_EFISCDEV1" hidden="1">[5]OUT!#REF!</definedName>
    <definedName name="__123Graph_EINVEST" localSheetId="0" hidden="1">[5]OUT!#REF!</definedName>
    <definedName name="__123Graph_EINVEST" localSheetId="11" hidden="1">[5]OUT!#REF!</definedName>
    <definedName name="__123Graph_EINVEST" localSheetId="1" hidden="1">[5]OUT!#REF!</definedName>
    <definedName name="__123Graph_EINVEST" localSheetId="3" hidden="1">[5]OUT!#REF!</definedName>
    <definedName name="__123Graph_EINVEST" localSheetId="4" hidden="1">[5]OUT!#REF!</definedName>
    <definedName name="__123Graph_EINVEST" localSheetId="5" hidden="1">[5]OUT!#REF!</definedName>
    <definedName name="__123Graph_EINVEST" localSheetId="6" hidden="1">[5]OUT!#REF!</definedName>
    <definedName name="__123Graph_EINVEST" localSheetId="7" hidden="1">[5]OUT!#REF!</definedName>
    <definedName name="__123Graph_EINVEST" localSheetId="8" hidden="1">[5]OUT!#REF!</definedName>
    <definedName name="__123Graph_EINVEST" localSheetId="9" hidden="1">[5]OUT!#REF!</definedName>
    <definedName name="__123Graph_EINVEST" hidden="1">[5]OUT!#REF!</definedName>
    <definedName name="__123Graph_EKUWAIT5" localSheetId="0" hidden="1">[5]OUT!#REF!</definedName>
    <definedName name="__123Graph_EKUWAIT5" localSheetId="11" hidden="1">[5]OUT!#REF!</definedName>
    <definedName name="__123Graph_EKUWAIT5" localSheetId="1" hidden="1">[5]OUT!#REF!</definedName>
    <definedName name="__123Graph_EKUWAIT5" localSheetId="3" hidden="1">[5]OUT!#REF!</definedName>
    <definedName name="__123Graph_EKUWAIT5" localSheetId="4" hidden="1">[5]OUT!#REF!</definedName>
    <definedName name="__123Graph_EKUWAIT5" localSheetId="5" hidden="1">[5]OUT!#REF!</definedName>
    <definedName name="__123Graph_EKUWAIT5" localSheetId="6" hidden="1">[5]OUT!#REF!</definedName>
    <definedName name="__123Graph_EKUWAIT5" localSheetId="7" hidden="1">[5]OUT!#REF!</definedName>
    <definedName name="__123Graph_EKUWAIT5" localSheetId="8" hidden="1">[5]OUT!#REF!</definedName>
    <definedName name="__123Graph_EKUWAIT5" localSheetId="9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0" hidden="1">[8]BOP!#REF!</definedName>
    <definedName name="__123Graph_X" localSheetId="11" hidden="1">[8]BOP!#REF!</definedName>
    <definedName name="__123Graph_X" localSheetId="1" hidden="1">[8]BOP!#REF!</definedName>
    <definedName name="__123Graph_X" localSheetId="3" hidden="1">[8]BOP!#REF!</definedName>
    <definedName name="__123Graph_X" localSheetId="4" hidden="1">[8]BOP!#REF!</definedName>
    <definedName name="__123Graph_X" localSheetId="5" hidden="1">[8]BOP!#REF!</definedName>
    <definedName name="__123Graph_X" localSheetId="6" hidden="1">[8]BOP!#REF!</definedName>
    <definedName name="__123Graph_X" localSheetId="7" hidden="1">[8]BOP!#REF!</definedName>
    <definedName name="__123Graph_X" localSheetId="8" hidden="1">[8]BOP!#REF!</definedName>
    <definedName name="__123Graph_X" localSheetId="9" hidden="1">[8]BOP!#REF!</definedName>
    <definedName name="__123Graph_X" hidden="1">[8]BOP!#REF!</definedName>
    <definedName name="__123Graph_XChart1" hidden="1">'[1]Chart 6'!$C$5:$AA$5</definedName>
    <definedName name="__123Graph_XGRAPH1" localSheetId="0" hidden="1">[8]BOP!#REF!</definedName>
    <definedName name="__123Graph_XGRAPH1" localSheetId="11" hidden="1">[8]BOP!#REF!</definedName>
    <definedName name="__123Graph_XGRAPH1" localSheetId="1" hidden="1">[8]BOP!#REF!</definedName>
    <definedName name="__123Graph_XGRAPH1" localSheetId="3" hidden="1">[8]BOP!#REF!</definedName>
    <definedName name="__123Graph_XGRAPH1" localSheetId="4" hidden="1">[8]BOP!#REF!</definedName>
    <definedName name="__123Graph_XGRAPH1" localSheetId="5" hidden="1">[8]BOP!#REF!</definedName>
    <definedName name="__123Graph_XGRAPH1" localSheetId="6" hidden="1">[8]BOP!#REF!</definedName>
    <definedName name="__123Graph_XGRAPH1" localSheetId="7" hidden="1">[8]BOP!#REF!</definedName>
    <definedName name="__123Graph_XGRAPH1" localSheetId="8" hidden="1">[8]BOP!#REF!</definedName>
    <definedName name="__123Graph_XGRAPH1" localSheetId="9" hidden="1">[8]BOP!#REF!</definedName>
    <definedName name="__123Graph_XGRAPH1" hidden="1">[8]BOP!#REF!</definedName>
    <definedName name="__2__123Graph_XGRßFICO_1B" localSheetId="0" hidden="1">#REF!</definedName>
    <definedName name="__2__123Graph_XGRßFICO_1B" localSheetId="11" hidden="1">#REF!</definedName>
    <definedName name="__2__123Graph_XGRßFICO_1B" localSheetId="1" hidden="1">#REF!</definedName>
    <definedName name="__2__123Graph_XGRßFICO_1B" localSheetId="3" hidden="1">#REF!</definedName>
    <definedName name="__2__123Graph_XGRßFICO_1B" localSheetId="4" hidden="1">#REF!</definedName>
    <definedName name="__2__123Graph_XGRßFICO_1B" localSheetId="5" hidden="1">#REF!</definedName>
    <definedName name="__2__123Graph_XGRßFICO_1B" localSheetId="6" hidden="1">#REF!</definedName>
    <definedName name="__2__123Graph_XGRßFICO_1B" localSheetId="7" hidden="1">#REF!</definedName>
    <definedName name="__2__123Graph_XGRßFICO_1B" localSheetId="8" hidden="1">#REF!</definedName>
    <definedName name="__2__123Graph_XGRßFICO_1B" localSheetId="9" hidden="1">#REF!</definedName>
    <definedName name="__2__123Graph_XGRßFICO_1B" hidden="1">#REF!</definedName>
    <definedName name="__g1" localSheetId="0" hidden="1">#REF!</definedName>
    <definedName name="__g1" localSheetId="11" hidden="1">#REF!</definedName>
    <definedName name="__g1" localSheetId="1" hidden="1">#REF!</definedName>
    <definedName name="__g1" localSheetId="3" hidden="1">#REF!</definedName>
    <definedName name="__g1" localSheetId="4" hidden="1">#REF!</definedName>
    <definedName name="__g1" localSheetId="5" hidden="1">#REF!</definedName>
    <definedName name="__g1" localSheetId="6" hidden="1">#REF!</definedName>
    <definedName name="__g1" localSheetId="7" hidden="1">#REF!</definedName>
    <definedName name="__g1" localSheetId="8" hidden="1">#REF!</definedName>
    <definedName name="__g1" localSheetId="9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11" hidden="1">#REF!</definedName>
    <definedName name="_1______123Graph_XGRßFICO_1B" localSheetId="1" hidden="1">#REF!</definedName>
    <definedName name="_1______123Graph_XGRßFICO_1B" localSheetId="3" hidden="1">#REF!</definedName>
    <definedName name="_1______123Graph_XGRßFICO_1B" localSheetId="4" hidden="1">#REF!</definedName>
    <definedName name="_1______123Graph_XGRßFICO_1B" localSheetId="5" hidden="1">#REF!</definedName>
    <definedName name="_1______123Graph_XGRßFICO_1B" localSheetId="6" hidden="1">#REF!</definedName>
    <definedName name="_1______123Graph_XGRßFICO_1B" localSheetId="7" hidden="1">#REF!</definedName>
    <definedName name="_1______123Graph_XGRßFICO_1B" localSheetId="8" hidden="1">#REF!</definedName>
    <definedName name="_1______123Graph_XGRßFICO_1B" localSheetId="9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11" hidden="1">#REF!</definedName>
    <definedName name="_1____123Graph_AGRßFICO_1B" localSheetId="1" hidden="1">#REF!</definedName>
    <definedName name="_1____123Graph_AGRßFICO_1B" localSheetId="3" hidden="1">#REF!</definedName>
    <definedName name="_1____123Graph_AGRßFICO_1B" localSheetId="4" hidden="1">#REF!</definedName>
    <definedName name="_1____123Graph_AGRßFICO_1B" localSheetId="5" hidden="1">#REF!</definedName>
    <definedName name="_1____123Graph_AGRßFICO_1B" localSheetId="6" hidden="1">#REF!</definedName>
    <definedName name="_1____123Graph_AGRßFICO_1B" localSheetId="7" hidden="1">#REF!</definedName>
    <definedName name="_1____123Graph_AGRßFICO_1B" localSheetId="8" hidden="1">#REF!</definedName>
    <definedName name="_1____123Graph_AGRßFICO_1B" localSheetId="9" hidden="1">#REF!</definedName>
    <definedName name="_1____123Graph_AGRßFICO_1B" hidden="1">#REF!</definedName>
    <definedName name="_1__123Graph_ACHART_2" localSheetId="0" hidden="1">#REF!</definedName>
    <definedName name="_1__123Graph_ACHART_2" localSheetId="11" hidden="1">#REF!</definedName>
    <definedName name="_1__123Graph_ACHART_2" localSheetId="1" hidden="1">#REF!</definedName>
    <definedName name="_1__123Graph_ACHART_2" localSheetId="3" hidden="1">#REF!</definedName>
    <definedName name="_1__123Graph_ACHART_2" localSheetId="4" hidden="1">#REF!</definedName>
    <definedName name="_1__123Graph_ACHART_2" localSheetId="5" hidden="1">#REF!</definedName>
    <definedName name="_1__123Graph_ACHART_2" localSheetId="6" hidden="1">#REF!</definedName>
    <definedName name="_1__123Graph_ACHART_2" localSheetId="7" hidden="1">#REF!</definedName>
    <definedName name="_1__123Graph_ACHART_2" localSheetId="8" hidden="1">#REF!</definedName>
    <definedName name="_1__123Graph_ACHART_2" localSheetId="9" hidden="1">#REF!</definedName>
    <definedName name="_1__123Graph_ACHART_2" hidden="1">#REF!</definedName>
    <definedName name="_1__123Graph_AGRßFICO_1B" localSheetId="0" hidden="1">#REF!</definedName>
    <definedName name="_1__123Graph_AGRßFICO_1B" localSheetId="11" hidden="1">#REF!</definedName>
    <definedName name="_1__123Graph_AGRßFICO_1B" localSheetId="1" hidden="1">#REF!</definedName>
    <definedName name="_1__123Graph_AGRßFICO_1B" localSheetId="3" hidden="1">#REF!</definedName>
    <definedName name="_1__123Graph_AGRßFICO_1B" localSheetId="4" hidden="1">#REF!</definedName>
    <definedName name="_1__123Graph_AGRßFICO_1B" localSheetId="5" hidden="1">#REF!</definedName>
    <definedName name="_1__123Graph_AGRßFICO_1B" localSheetId="6" hidden="1">#REF!</definedName>
    <definedName name="_1__123Graph_AGRßFICO_1B" localSheetId="7" hidden="1">#REF!</definedName>
    <definedName name="_1__123Graph_AGRßFICO_1B" localSheetId="8" hidden="1">#REF!</definedName>
    <definedName name="_1__123Graph_AGRßFICO_1B" localSheetId="9" hidden="1">#REF!</definedName>
    <definedName name="_1__123Graph_AGRßFICO_1B" hidden="1">#REF!</definedName>
    <definedName name="_10__123Graph_ECHART_4" localSheetId="0" hidden="1">#REF!</definedName>
    <definedName name="_10__123Graph_ECHART_4" localSheetId="11" hidden="1">#REF!</definedName>
    <definedName name="_10__123Graph_ECHART_4" localSheetId="1" hidden="1">#REF!</definedName>
    <definedName name="_10__123Graph_ECHART_4" localSheetId="3" hidden="1">#REF!</definedName>
    <definedName name="_10__123Graph_ECHART_4" localSheetId="4" hidden="1">#REF!</definedName>
    <definedName name="_10__123Graph_ECHART_4" localSheetId="5" hidden="1">#REF!</definedName>
    <definedName name="_10__123Graph_ECHART_4" localSheetId="6" hidden="1">#REF!</definedName>
    <definedName name="_10__123Graph_ECHART_4" localSheetId="7" hidden="1">#REF!</definedName>
    <definedName name="_10__123Graph_ECHART_4" localSheetId="8" hidden="1">#REF!</definedName>
    <definedName name="_10__123Graph_ECHART_4" localSheetId="9" hidden="1">#REF!</definedName>
    <definedName name="_10__123Graph_ECHART_4" hidden="1">#REF!</definedName>
    <definedName name="_10__123Graph_FCHART_4" localSheetId="0" hidden="1">#REF!</definedName>
    <definedName name="_10__123Graph_FCHART_4" localSheetId="11" hidden="1">#REF!</definedName>
    <definedName name="_10__123Graph_FCHART_4" localSheetId="1" hidden="1">#REF!</definedName>
    <definedName name="_10__123Graph_FCHART_4" localSheetId="3" hidden="1">#REF!</definedName>
    <definedName name="_10__123Graph_FCHART_4" localSheetId="4" hidden="1">#REF!</definedName>
    <definedName name="_10__123Graph_FCHART_4" localSheetId="5" hidden="1">#REF!</definedName>
    <definedName name="_10__123Graph_FCHART_4" localSheetId="6" hidden="1">#REF!</definedName>
    <definedName name="_10__123Graph_FCHART_4" localSheetId="7" hidden="1">#REF!</definedName>
    <definedName name="_10__123Graph_FCHART_4" localSheetId="8" hidden="1">#REF!</definedName>
    <definedName name="_10__123Graph_FCHART_4" localSheetId="9" hidden="1">#REF!</definedName>
    <definedName name="_10__123Graph_FCHART_4" hidden="1">#REF!</definedName>
    <definedName name="_11__123Graph_FCHART_4" localSheetId="0" hidden="1">#REF!</definedName>
    <definedName name="_11__123Graph_FCHART_4" localSheetId="11" hidden="1">#REF!</definedName>
    <definedName name="_11__123Graph_FCHART_4" localSheetId="1" hidden="1">#REF!</definedName>
    <definedName name="_11__123Graph_FCHART_4" localSheetId="3" hidden="1">#REF!</definedName>
    <definedName name="_11__123Graph_FCHART_4" localSheetId="4" hidden="1">#REF!</definedName>
    <definedName name="_11__123Graph_FCHART_4" localSheetId="5" hidden="1">#REF!</definedName>
    <definedName name="_11__123Graph_FCHART_4" localSheetId="6" hidden="1">#REF!</definedName>
    <definedName name="_11__123Graph_FCHART_4" localSheetId="7" hidden="1">#REF!</definedName>
    <definedName name="_11__123Graph_FCHART_4" localSheetId="8" hidden="1">#REF!</definedName>
    <definedName name="_11__123Graph_FCHART_4" localSheetId="9" hidden="1">#REF!</definedName>
    <definedName name="_11__123Graph_FCHART_4" hidden="1">#REF!</definedName>
    <definedName name="_11__123Graph_XCHART_3" localSheetId="0" hidden="1">#REF!</definedName>
    <definedName name="_11__123Graph_XCHART_3" localSheetId="11" hidden="1">#REF!</definedName>
    <definedName name="_11__123Graph_XCHART_3" localSheetId="1" hidden="1">#REF!</definedName>
    <definedName name="_11__123Graph_XCHART_3" localSheetId="3" hidden="1">#REF!</definedName>
    <definedName name="_11__123Graph_XCHART_3" localSheetId="4" hidden="1">#REF!</definedName>
    <definedName name="_11__123Graph_XCHART_3" localSheetId="5" hidden="1">#REF!</definedName>
    <definedName name="_11__123Graph_XCHART_3" localSheetId="6" hidden="1">#REF!</definedName>
    <definedName name="_11__123Graph_XCHART_3" localSheetId="7" hidden="1">#REF!</definedName>
    <definedName name="_11__123Graph_XCHART_3" localSheetId="8" hidden="1">#REF!</definedName>
    <definedName name="_11__123Graph_XCHART_3" localSheetId="9" hidden="1">#REF!</definedName>
    <definedName name="_11__123Graph_XCHART_3" hidden="1">#REF!</definedName>
    <definedName name="_11__123Graph_XGRßFICO_1B" localSheetId="0" hidden="1">#REF!</definedName>
    <definedName name="_11__123Graph_XGRßFICO_1B" localSheetId="11" hidden="1">#REF!</definedName>
    <definedName name="_11__123Graph_XGRßFICO_1B" localSheetId="1" hidden="1">#REF!</definedName>
    <definedName name="_11__123Graph_XGRßFICO_1B" localSheetId="3" hidden="1">#REF!</definedName>
    <definedName name="_11__123Graph_XGRßFICO_1B" localSheetId="4" hidden="1">#REF!</definedName>
    <definedName name="_11__123Graph_XGRßFICO_1B" localSheetId="5" hidden="1">#REF!</definedName>
    <definedName name="_11__123Graph_XGRßFICO_1B" localSheetId="6" hidden="1">#REF!</definedName>
    <definedName name="_11__123Graph_XGRßFICO_1B" localSheetId="7" hidden="1">#REF!</definedName>
    <definedName name="_11__123Graph_XGRßFICO_1B" localSheetId="8" hidden="1">#REF!</definedName>
    <definedName name="_11__123Graph_XGRßFICO_1B" localSheetId="9" hidden="1">#REF!</definedName>
    <definedName name="_11__123Graph_XGRßFICO_1B" hidden="1">#REF!</definedName>
    <definedName name="_12__123Graph_AGRßFICO_1B" localSheetId="0" hidden="1">#REF!</definedName>
    <definedName name="_12__123Graph_AGRßFICO_1B" localSheetId="11" hidden="1">#REF!</definedName>
    <definedName name="_12__123Graph_AGRßFICO_1B" localSheetId="1" hidden="1">#REF!</definedName>
    <definedName name="_12__123Graph_AGRßFICO_1B" localSheetId="3" hidden="1">#REF!</definedName>
    <definedName name="_12__123Graph_AGRßFICO_1B" localSheetId="4" hidden="1">#REF!</definedName>
    <definedName name="_12__123Graph_AGRßFICO_1B" localSheetId="5" hidden="1">#REF!</definedName>
    <definedName name="_12__123Graph_AGRßFICO_1B" localSheetId="6" hidden="1">#REF!</definedName>
    <definedName name="_12__123Graph_AGRßFICO_1B" localSheetId="7" hidden="1">#REF!</definedName>
    <definedName name="_12__123Graph_AGRßFICO_1B" localSheetId="8" hidden="1">#REF!</definedName>
    <definedName name="_12__123Graph_AGRßFICO_1B" localSheetId="9" hidden="1">#REF!</definedName>
    <definedName name="_12__123Graph_AGRßFICO_1B" hidden="1">#REF!</definedName>
    <definedName name="_12__123Graph_XCHART_3" localSheetId="0" hidden="1">#REF!</definedName>
    <definedName name="_12__123Graph_XCHART_3" localSheetId="11" hidden="1">#REF!</definedName>
    <definedName name="_12__123Graph_XCHART_3" localSheetId="1" hidden="1">#REF!</definedName>
    <definedName name="_12__123Graph_XCHART_3" localSheetId="3" hidden="1">#REF!</definedName>
    <definedName name="_12__123Graph_XCHART_3" localSheetId="4" hidden="1">#REF!</definedName>
    <definedName name="_12__123Graph_XCHART_3" localSheetId="5" hidden="1">#REF!</definedName>
    <definedName name="_12__123Graph_XCHART_3" localSheetId="6" hidden="1">#REF!</definedName>
    <definedName name="_12__123Graph_XCHART_3" localSheetId="7" hidden="1">#REF!</definedName>
    <definedName name="_12__123Graph_XCHART_3" localSheetId="8" hidden="1">#REF!</definedName>
    <definedName name="_12__123Graph_XCHART_3" localSheetId="9" hidden="1">#REF!</definedName>
    <definedName name="_12__123Graph_XCHART_3" hidden="1">#REF!</definedName>
    <definedName name="_12__123Graph_XCHART_4" localSheetId="0" hidden="1">#REF!</definedName>
    <definedName name="_12__123Graph_XCHART_4" localSheetId="11" hidden="1">#REF!</definedName>
    <definedName name="_12__123Graph_XCHART_4" localSheetId="1" hidden="1">#REF!</definedName>
    <definedName name="_12__123Graph_XCHART_4" localSheetId="3" hidden="1">#REF!</definedName>
    <definedName name="_12__123Graph_XCHART_4" localSheetId="4" hidden="1">#REF!</definedName>
    <definedName name="_12__123Graph_XCHART_4" localSheetId="5" hidden="1">#REF!</definedName>
    <definedName name="_12__123Graph_XCHART_4" localSheetId="6" hidden="1">#REF!</definedName>
    <definedName name="_12__123Graph_XCHART_4" localSheetId="7" hidden="1">#REF!</definedName>
    <definedName name="_12__123Graph_XCHART_4" localSheetId="8" hidden="1">#REF!</definedName>
    <definedName name="_12__123Graph_XCHART_4" localSheetId="9" hidden="1">#REF!</definedName>
    <definedName name="_12__123Graph_XCHART_4" hidden="1">#REF!</definedName>
    <definedName name="_12__123Graph_XGRßFICO_1B" localSheetId="0" hidden="1">#REF!</definedName>
    <definedName name="_12__123Graph_XGRßFICO_1B" localSheetId="11" hidden="1">#REF!</definedName>
    <definedName name="_12__123Graph_XGRßFICO_1B" localSheetId="1" hidden="1">#REF!</definedName>
    <definedName name="_12__123Graph_XGRßFICO_1B" localSheetId="3" hidden="1">#REF!</definedName>
    <definedName name="_12__123Graph_XGRßFICO_1B" localSheetId="4" hidden="1">#REF!</definedName>
    <definedName name="_12__123Graph_XGRßFICO_1B" localSheetId="5" hidden="1">#REF!</definedName>
    <definedName name="_12__123Graph_XGRßFICO_1B" localSheetId="6" hidden="1">#REF!</definedName>
    <definedName name="_12__123Graph_XGRßFICO_1B" localSheetId="7" hidden="1">#REF!</definedName>
    <definedName name="_12__123Graph_XGRßFICO_1B" localSheetId="8" hidden="1">#REF!</definedName>
    <definedName name="_12__123Graph_XGRßFICO_1B" localSheetId="9" hidden="1">#REF!</definedName>
    <definedName name="_12__123Graph_XGRßFICO_1B" hidden="1">#REF!</definedName>
    <definedName name="_13__123Graph_XCHART_4" localSheetId="0" hidden="1">#REF!</definedName>
    <definedName name="_13__123Graph_XCHART_4" localSheetId="11" hidden="1">#REF!</definedName>
    <definedName name="_13__123Graph_XCHART_4" localSheetId="1" hidden="1">#REF!</definedName>
    <definedName name="_13__123Graph_XCHART_4" localSheetId="3" hidden="1">#REF!</definedName>
    <definedName name="_13__123Graph_XCHART_4" localSheetId="4" hidden="1">#REF!</definedName>
    <definedName name="_13__123Graph_XCHART_4" localSheetId="5" hidden="1">#REF!</definedName>
    <definedName name="_13__123Graph_XCHART_4" localSheetId="6" hidden="1">#REF!</definedName>
    <definedName name="_13__123Graph_XCHART_4" localSheetId="7" hidden="1">#REF!</definedName>
    <definedName name="_13__123Graph_XCHART_4" localSheetId="8" hidden="1">#REF!</definedName>
    <definedName name="_13__123Graph_XCHART_4" localSheetId="9" hidden="1">#REF!</definedName>
    <definedName name="_13__123Graph_XCHART_4" hidden="1">#REF!</definedName>
    <definedName name="_14__123Graph_XGRßFICO_1B" localSheetId="0" hidden="1">#REF!</definedName>
    <definedName name="_14__123Graph_XGRßFICO_1B" localSheetId="11" hidden="1">#REF!</definedName>
    <definedName name="_14__123Graph_XGRßFICO_1B" localSheetId="1" hidden="1">#REF!</definedName>
    <definedName name="_14__123Graph_XGRßFICO_1B" localSheetId="3" hidden="1">#REF!</definedName>
    <definedName name="_14__123Graph_XGRßFICO_1B" localSheetId="4" hidden="1">#REF!</definedName>
    <definedName name="_14__123Graph_XGRßFICO_1B" localSheetId="5" hidden="1">#REF!</definedName>
    <definedName name="_14__123Graph_XGRßFICO_1B" localSheetId="6" hidden="1">#REF!</definedName>
    <definedName name="_14__123Graph_XGRßFICO_1B" localSheetId="7" hidden="1">#REF!</definedName>
    <definedName name="_14__123Graph_XGRßFICO_1B" localSheetId="8" hidden="1">#REF!</definedName>
    <definedName name="_14__123Graph_XGRßFICO_1B" localSheetId="9" hidden="1">#REF!</definedName>
    <definedName name="_14__123Graph_XGRßFICO_1B" hidden="1">#REF!</definedName>
    <definedName name="_17__123Graph_XGRßFICO_1B" localSheetId="0" hidden="1">#REF!</definedName>
    <definedName name="_17__123Graph_XGRßFICO_1B" localSheetId="11" hidden="1">#REF!</definedName>
    <definedName name="_17__123Graph_XGRßFICO_1B" localSheetId="1" hidden="1">#REF!</definedName>
    <definedName name="_17__123Graph_XGRßFICO_1B" localSheetId="3" hidden="1">#REF!</definedName>
    <definedName name="_17__123Graph_XGRßFICO_1B" localSheetId="4" hidden="1">#REF!</definedName>
    <definedName name="_17__123Graph_XGRßFICO_1B" localSheetId="5" hidden="1">#REF!</definedName>
    <definedName name="_17__123Graph_XGRßFICO_1B" localSheetId="6" hidden="1">#REF!</definedName>
    <definedName name="_17__123Graph_XGRßFICO_1B" localSheetId="7" hidden="1">#REF!</definedName>
    <definedName name="_17__123Graph_XGRßFICO_1B" localSheetId="8" hidden="1">#REF!</definedName>
    <definedName name="_17__123Graph_XGRßFICO_1B" localSheetId="9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11" hidden="1">#REF!</definedName>
    <definedName name="_2_____123Graph_AGRßFICO_1B" localSheetId="1" hidden="1">#REF!</definedName>
    <definedName name="_2_____123Graph_AGRßFICO_1B" localSheetId="3" hidden="1">#REF!</definedName>
    <definedName name="_2_____123Graph_AGRßFICO_1B" localSheetId="4" hidden="1">#REF!</definedName>
    <definedName name="_2_____123Graph_AGRßFICO_1B" localSheetId="5" hidden="1">#REF!</definedName>
    <definedName name="_2_____123Graph_AGRßFICO_1B" localSheetId="6" hidden="1">#REF!</definedName>
    <definedName name="_2_____123Graph_AGRßFICO_1B" localSheetId="7" hidden="1">#REF!</definedName>
    <definedName name="_2_____123Graph_AGRßFICO_1B" localSheetId="8" hidden="1">#REF!</definedName>
    <definedName name="_2_____123Graph_AGRßFICO_1B" localSheetId="9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11" hidden="1">#REF!</definedName>
    <definedName name="_2____123Graph_XGRßFICO_1B" localSheetId="1" hidden="1">#REF!</definedName>
    <definedName name="_2____123Graph_XGRßFICO_1B" localSheetId="3" hidden="1">#REF!</definedName>
    <definedName name="_2____123Graph_XGRßFICO_1B" localSheetId="4" hidden="1">#REF!</definedName>
    <definedName name="_2____123Graph_XGRßFICO_1B" localSheetId="5" hidden="1">#REF!</definedName>
    <definedName name="_2____123Graph_XGRßFICO_1B" localSheetId="6" hidden="1">#REF!</definedName>
    <definedName name="_2____123Graph_XGRßFICO_1B" localSheetId="7" hidden="1">#REF!</definedName>
    <definedName name="_2____123Graph_XGRßFICO_1B" localSheetId="8" hidden="1">#REF!</definedName>
    <definedName name="_2____123Graph_XGRßFICO_1B" localSheetId="9" hidden="1">#REF!</definedName>
    <definedName name="_2____123Graph_XGRßFICO_1B" hidden="1">#REF!</definedName>
    <definedName name="_2__123Graph_ACHART_3" localSheetId="0" hidden="1">#REF!</definedName>
    <definedName name="_2__123Graph_ACHART_3" localSheetId="11" hidden="1">#REF!</definedName>
    <definedName name="_2__123Graph_ACHART_3" localSheetId="1" hidden="1">#REF!</definedName>
    <definedName name="_2__123Graph_ACHART_3" localSheetId="3" hidden="1">#REF!</definedName>
    <definedName name="_2__123Graph_ACHART_3" localSheetId="4" hidden="1">#REF!</definedName>
    <definedName name="_2__123Graph_ACHART_3" localSheetId="5" hidden="1">#REF!</definedName>
    <definedName name="_2__123Graph_ACHART_3" localSheetId="6" hidden="1">#REF!</definedName>
    <definedName name="_2__123Graph_ACHART_3" localSheetId="7" hidden="1">#REF!</definedName>
    <definedName name="_2__123Graph_ACHART_3" localSheetId="8" hidden="1">#REF!</definedName>
    <definedName name="_2__123Graph_ACHART_3" localSheetId="9" hidden="1">#REF!</definedName>
    <definedName name="_2__123Graph_ACHART_3" hidden="1">#REF!</definedName>
    <definedName name="_2__123Graph_AGRßFICO_1B" localSheetId="0" hidden="1">#REF!</definedName>
    <definedName name="_2__123Graph_AGRßFICO_1B" localSheetId="11" hidden="1">#REF!</definedName>
    <definedName name="_2__123Graph_AGRßFICO_1B" localSheetId="1" hidden="1">#REF!</definedName>
    <definedName name="_2__123Graph_AGRßFICO_1B" localSheetId="3" hidden="1">#REF!</definedName>
    <definedName name="_2__123Graph_AGRßFICO_1B" localSheetId="4" hidden="1">#REF!</definedName>
    <definedName name="_2__123Graph_AGRßFICO_1B" localSheetId="5" hidden="1">#REF!</definedName>
    <definedName name="_2__123Graph_AGRßFICO_1B" localSheetId="6" hidden="1">#REF!</definedName>
    <definedName name="_2__123Graph_AGRßFICO_1B" localSheetId="7" hidden="1">#REF!</definedName>
    <definedName name="_2__123Graph_AGRßFICO_1B" localSheetId="8" hidden="1">#REF!</definedName>
    <definedName name="_2__123Graph_AGRßFICO_1B" localSheetId="9" hidden="1">#REF!</definedName>
    <definedName name="_2__123Graph_AGRßFICO_1B" hidden="1">#REF!</definedName>
    <definedName name="_2__123Graph_XGRßFICO_1B" localSheetId="0" hidden="1">#REF!</definedName>
    <definedName name="_2__123Graph_XGRßFICO_1B" localSheetId="11" hidden="1">#REF!</definedName>
    <definedName name="_2__123Graph_XGRßFICO_1B" localSheetId="1" hidden="1">#REF!</definedName>
    <definedName name="_2__123Graph_XGRßFICO_1B" localSheetId="3" hidden="1">#REF!</definedName>
    <definedName name="_2__123Graph_XGRßFICO_1B" localSheetId="4" hidden="1">#REF!</definedName>
    <definedName name="_2__123Graph_XGRßFICO_1B" localSheetId="5" hidden="1">#REF!</definedName>
    <definedName name="_2__123Graph_XGRßFICO_1B" localSheetId="6" hidden="1">#REF!</definedName>
    <definedName name="_2__123Graph_XGRßFICO_1B" localSheetId="7" hidden="1">#REF!</definedName>
    <definedName name="_2__123Graph_XGRßFICO_1B" localSheetId="8" hidden="1">#REF!</definedName>
    <definedName name="_2__123Graph_XGRßFICO_1B" localSheetId="9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11" hidden="1">#REF!</definedName>
    <definedName name="_3_____123Graph_XGRßFICO_1B" localSheetId="1" hidden="1">#REF!</definedName>
    <definedName name="_3_____123Graph_XGRßFICO_1B" localSheetId="3" hidden="1">#REF!</definedName>
    <definedName name="_3_____123Graph_XGRßFICO_1B" localSheetId="4" hidden="1">#REF!</definedName>
    <definedName name="_3_____123Graph_XGRßFICO_1B" localSheetId="5" hidden="1">#REF!</definedName>
    <definedName name="_3_____123Graph_XGRßFICO_1B" localSheetId="6" hidden="1">#REF!</definedName>
    <definedName name="_3_____123Graph_XGRßFICO_1B" localSheetId="7" hidden="1">#REF!</definedName>
    <definedName name="_3_____123Graph_XGRßFICO_1B" localSheetId="8" hidden="1">#REF!</definedName>
    <definedName name="_3_____123Graph_XGRßFICO_1B" localSheetId="9" hidden="1">#REF!</definedName>
    <definedName name="_3_____123Graph_XGRßFICO_1B" hidden="1">#REF!</definedName>
    <definedName name="_3__123Graph_ACHART_4" localSheetId="0" hidden="1">#REF!</definedName>
    <definedName name="_3__123Graph_ACHART_4" localSheetId="11" hidden="1">#REF!</definedName>
    <definedName name="_3__123Graph_ACHART_4" localSheetId="1" hidden="1">#REF!</definedName>
    <definedName name="_3__123Graph_ACHART_4" localSheetId="3" hidden="1">#REF!</definedName>
    <definedName name="_3__123Graph_ACHART_4" localSheetId="4" hidden="1">#REF!</definedName>
    <definedName name="_3__123Graph_ACHART_4" localSheetId="5" hidden="1">#REF!</definedName>
    <definedName name="_3__123Graph_ACHART_4" localSheetId="6" hidden="1">#REF!</definedName>
    <definedName name="_3__123Graph_ACHART_4" localSheetId="7" hidden="1">#REF!</definedName>
    <definedName name="_3__123Graph_ACHART_4" localSheetId="8" hidden="1">#REF!</definedName>
    <definedName name="_3__123Graph_ACHART_4" localSheetId="9" hidden="1">#REF!</definedName>
    <definedName name="_3__123Graph_ACHART_4" hidden="1">#REF!</definedName>
    <definedName name="_3__123Graph_AGRßFICO_1B" localSheetId="0" hidden="1">#REF!</definedName>
    <definedName name="_3__123Graph_AGRßFICO_1B" localSheetId="11" hidden="1">#REF!</definedName>
    <definedName name="_3__123Graph_AGRßFICO_1B" localSheetId="1" hidden="1">#REF!</definedName>
    <definedName name="_3__123Graph_AGRßFICO_1B" localSheetId="3" hidden="1">#REF!</definedName>
    <definedName name="_3__123Graph_AGRßFICO_1B" localSheetId="4" hidden="1">#REF!</definedName>
    <definedName name="_3__123Graph_AGRßFICO_1B" localSheetId="5" hidden="1">#REF!</definedName>
    <definedName name="_3__123Graph_AGRßFICO_1B" localSheetId="6" hidden="1">#REF!</definedName>
    <definedName name="_3__123Graph_AGRßFICO_1B" localSheetId="7" hidden="1">#REF!</definedName>
    <definedName name="_3__123Graph_AGRßFICO_1B" localSheetId="8" hidden="1">#REF!</definedName>
    <definedName name="_3__123Graph_AGRßFICO_1B" localSheetId="9" hidden="1">#REF!</definedName>
    <definedName name="_3__123Graph_AGRßFICO_1B" hidden="1">#REF!</definedName>
    <definedName name="_4____123Graph_AGRßFICO_1B" localSheetId="0" hidden="1">#REF!</definedName>
    <definedName name="_4____123Graph_AGRßFICO_1B" localSheetId="11" hidden="1">#REF!</definedName>
    <definedName name="_4____123Graph_AGRßFICO_1B" localSheetId="1" hidden="1">#REF!</definedName>
    <definedName name="_4____123Graph_AGRßFICO_1B" localSheetId="3" hidden="1">#REF!</definedName>
    <definedName name="_4____123Graph_AGRßFICO_1B" localSheetId="4" hidden="1">#REF!</definedName>
    <definedName name="_4____123Graph_AGRßFICO_1B" localSheetId="5" hidden="1">#REF!</definedName>
    <definedName name="_4____123Graph_AGRßFICO_1B" localSheetId="6" hidden="1">#REF!</definedName>
    <definedName name="_4____123Graph_AGRßFICO_1B" localSheetId="7" hidden="1">#REF!</definedName>
    <definedName name="_4____123Graph_AGRßFICO_1B" localSheetId="8" hidden="1">#REF!</definedName>
    <definedName name="_4____123Graph_AGRßFICO_1B" localSheetId="9" hidden="1">#REF!</definedName>
    <definedName name="_4____123Graph_AGRßFICO_1B" hidden="1">#REF!</definedName>
    <definedName name="_4__123Graph_AGRßFICO_1B" localSheetId="0" hidden="1">#REF!</definedName>
    <definedName name="_4__123Graph_AGRßFICO_1B" localSheetId="11" hidden="1">#REF!</definedName>
    <definedName name="_4__123Graph_AGRßFICO_1B" localSheetId="1" hidden="1">#REF!</definedName>
    <definedName name="_4__123Graph_AGRßFICO_1B" localSheetId="3" hidden="1">#REF!</definedName>
    <definedName name="_4__123Graph_AGRßFICO_1B" localSheetId="4" hidden="1">#REF!</definedName>
    <definedName name="_4__123Graph_AGRßFICO_1B" localSheetId="5" hidden="1">#REF!</definedName>
    <definedName name="_4__123Graph_AGRßFICO_1B" localSheetId="6" hidden="1">#REF!</definedName>
    <definedName name="_4__123Graph_AGRßFICO_1B" localSheetId="7" hidden="1">#REF!</definedName>
    <definedName name="_4__123Graph_AGRßFICO_1B" localSheetId="8" hidden="1">#REF!</definedName>
    <definedName name="_4__123Graph_AGRßFICO_1B" localSheetId="9" hidden="1">#REF!</definedName>
    <definedName name="_4__123Graph_AGRßFICO_1B" hidden="1">#REF!</definedName>
    <definedName name="_4__123Graph_BCHART_2" localSheetId="0" hidden="1">#REF!</definedName>
    <definedName name="_4__123Graph_BCHART_2" localSheetId="11" hidden="1">#REF!</definedName>
    <definedName name="_4__123Graph_BCHART_2" localSheetId="1" hidden="1">#REF!</definedName>
    <definedName name="_4__123Graph_BCHART_2" localSheetId="3" hidden="1">#REF!</definedName>
    <definedName name="_4__123Graph_BCHART_2" localSheetId="4" hidden="1">#REF!</definedName>
    <definedName name="_4__123Graph_BCHART_2" localSheetId="5" hidden="1">#REF!</definedName>
    <definedName name="_4__123Graph_BCHART_2" localSheetId="6" hidden="1">#REF!</definedName>
    <definedName name="_4__123Graph_BCHART_2" localSheetId="7" hidden="1">#REF!</definedName>
    <definedName name="_4__123Graph_BCHART_2" localSheetId="8" hidden="1">#REF!</definedName>
    <definedName name="_4__123Graph_BCHART_2" localSheetId="9" hidden="1">#REF!</definedName>
    <definedName name="_4__123Graph_BCHART_2" hidden="1">#REF!</definedName>
    <definedName name="_4__123Graph_XGRßFICO_1B" localSheetId="0" hidden="1">#REF!</definedName>
    <definedName name="_4__123Graph_XGRßFICO_1B" localSheetId="11" hidden="1">#REF!</definedName>
    <definedName name="_4__123Graph_XGRßFICO_1B" localSheetId="1" hidden="1">#REF!</definedName>
    <definedName name="_4__123Graph_XGRßFICO_1B" localSheetId="3" hidden="1">#REF!</definedName>
    <definedName name="_4__123Graph_XGRßFICO_1B" localSheetId="4" hidden="1">#REF!</definedName>
    <definedName name="_4__123Graph_XGRßFICO_1B" localSheetId="5" hidden="1">#REF!</definedName>
    <definedName name="_4__123Graph_XGRßFICO_1B" localSheetId="6" hidden="1">#REF!</definedName>
    <definedName name="_4__123Graph_XGRßFICO_1B" localSheetId="7" hidden="1">#REF!</definedName>
    <definedName name="_4__123Graph_XGRßFICO_1B" localSheetId="8" hidden="1">#REF!</definedName>
    <definedName name="_4__123Graph_XGRßFICO_1B" localSheetId="9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11" hidden="1">#REF!</definedName>
    <definedName name="_5____123Graph_XGRßFICO_1B" localSheetId="1" hidden="1">#REF!</definedName>
    <definedName name="_5____123Graph_XGRßFICO_1B" localSheetId="3" hidden="1">#REF!</definedName>
    <definedName name="_5____123Graph_XGRßFICO_1B" localSheetId="4" hidden="1">#REF!</definedName>
    <definedName name="_5____123Graph_XGRßFICO_1B" localSheetId="5" hidden="1">#REF!</definedName>
    <definedName name="_5____123Graph_XGRßFICO_1B" localSheetId="6" hidden="1">#REF!</definedName>
    <definedName name="_5____123Graph_XGRßFICO_1B" localSheetId="7" hidden="1">#REF!</definedName>
    <definedName name="_5____123Graph_XGRßFICO_1B" localSheetId="8" hidden="1">#REF!</definedName>
    <definedName name="_5____123Graph_XGRßFICO_1B" localSheetId="9" hidden="1">#REF!</definedName>
    <definedName name="_5____123Graph_XGRßFICO_1B" hidden="1">#REF!</definedName>
    <definedName name="_5__123Graph_BCHART_2" localSheetId="0" hidden="1">#REF!</definedName>
    <definedName name="_5__123Graph_BCHART_2" localSheetId="11" hidden="1">#REF!</definedName>
    <definedName name="_5__123Graph_BCHART_2" localSheetId="1" hidden="1">#REF!</definedName>
    <definedName name="_5__123Graph_BCHART_2" localSheetId="3" hidden="1">#REF!</definedName>
    <definedName name="_5__123Graph_BCHART_2" localSheetId="4" hidden="1">#REF!</definedName>
    <definedName name="_5__123Graph_BCHART_2" localSheetId="5" hidden="1">#REF!</definedName>
    <definedName name="_5__123Graph_BCHART_2" localSheetId="6" hidden="1">#REF!</definedName>
    <definedName name="_5__123Graph_BCHART_2" localSheetId="7" hidden="1">#REF!</definedName>
    <definedName name="_5__123Graph_BCHART_2" localSheetId="8" hidden="1">#REF!</definedName>
    <definedName name="_5__123Graph_BCHART_2" localSheetId="9" hidden="1">#REF!</definedName>
    <definedName name="_5__123Graph_BCHART_2" hidden="1">#REF!</definedName>
    <definedName name="_5__123Graph_BCHART_3" localSheetId="0" hidden="1">#REF!</definedName>
    <definedName name="_5__123Graph_BCHART_3" localSheetId="11" hidden="1">#REF!</definedName>
    <definedName name="_5__123Graph_BCHART_3" localSheetId="1" hidden="1">#REF!</definedName>
    <definedName name="_5__123Graph_BCHART_3" localSheetId="3" hidden="1">#REF!</definedName>
    <definedName name="_5__123Graph_BCHART_3" localSheetId="4" hidden="1">#REF!</definedName>
    <definedName name="_5__123Graph_BCHART_3" localSheetId="5" hidden="1">#REF!</definedName>
    <definedName name="_5__123Graph_BCHART_3" localSheetId="6" hidden="1">#REF!</definedName>
    <definedName name="_5__123Graph_BCHART_3" localSheetId="7" hidden="1">#REF!</definedName>
    <definedName name="_5__123Graph_BCHART_3" localSheetId="8" hidden="1">#REF!</definedName>
    <definedName name="_5__123Graph_BCHART_3" localSheetId="9" hidden="1">#REF!</definedName>
    <definedName name="_5__123Graph_BCHART_3" hidden="1">#REF!</definedName>
    <definedName name="_6___123Graph_AGRßFICO_1B" localSheetId="0" hidden="1">#REF!</definedName>
    <definedName name="_6___123Graph_AGRßFICO_1B" localSheetId="11" hidden="1">#REF!</definedName>
    <definedName name="_6___123Graph_AGRßFICO_1B" localSheetId="1" hidden="1">#REF!</definedName>
    <definedName name="_6___123Graph_AGRßFICO_1B" localSheetId="3" hidden="1">#REF!</definedName>
    <definedName name="_6___123Graph_AGRßFICO_1B" localSheetId="4" hidden="1">#REF!</definedName>
    <definedName name="_6___123Graph_AGRßFICO_1B" localSheetId="5" hidden="1">#REF!</definedName>
    <definedName name="_6___123Graph_AGRßFICO_1B" localSheetId="6" hidden="1">#REF!</definedName>
    <definedName name="_6___123Graph_AGRßFICO_1B" localSheetId="7" hidden="1">#REF!</definedName>
    <definedName name="_6___123Graph_AGRßFICO_1B" localSheetId="8" hidden="1">#REF!</definedName>
    <definedName name="_6___123Graph_AGRßFICO_1B" localSheetId="9" hidden="1">#REF!</definedName>
    <definedName name="_6___123Graph_AGRßFICO_1B" hidden="1">#REF!</definedName>
    <definedName name="_6__123Graph_AGRßFICO_1B" localSheetId="0" hidden="1">#REF!</definedName>
    <definedName name="_6__123Graph_AGRßFICO_1B" localSheetId="11" hidden="1">#REF!</definedName>
    <definedName name="_6__123Graph_AGRßFICO_1B" localSheetId="1" hidden="1">#REF!</definedName>
    <definedName name="_6__123Graph_AGRßFICO_1B" localSheetId="3" hidden="1">#REF!</definedName>
    <definedName name="_6__123Graph_AGRßFICO_1B" localSheetId="4" hidden="1">#REF!</definedName>
    <definedName name="_6__123Graph_AGRßFICO_1B" localSheetId="5" hidden="1">#REF!</definedName>
    <definedName name="_6__123Graph_AGRßFICO_1B" localSheetId="6" hidden="1">#REF!</definedName>
    <definedName name="_6__123Graph_AGRßFICO_1B" localSheetId="7" hidden="1">#REF!</definedName>
    <definedName name="_6__123Graph_AGRßFICO_1B" localSheetId="8" hidden="1">#REF!</definedName>
    <definedName name="_6__123Graph_AGRßFICO_1B" localSheetId="9" hidden="1">#REF!</definedName>
    <definedName name="_6__123Graph_AGRßFICO_1B" hidden="1">#REF!</definedName>
    <definedName name="_6__123Graph_BCHART_3" localSheetId="0" hidden="1">#REF!</definedName>
    <definedName name="_6__123Graph_BCHART_3" localSheetId="11" hidden="1">#REF!</definedName>
    <definedName name="_6__123Graph_BCHART_3" localSheetId="1" hidden="1">#REF!</definedName>
    <definedName name="_6__123Graph_BCHART_3" localSheetId="3" hidden="1">#REF!</definedName>
    <definedName name="_6__123Graph_BCHART_3" localSheetId="4" hidden="1">#REF!</definedName>
    <definedName name="_6__123Graph_BCHART_3" localSheetId="5" hidden="1">#REF!</definedName>
    <definedName name="_6__123Graph_BCHART_3" localSheetId="6" hidden="1">#REF!</definedName>
    <definedName name="_6__123Graph_BCHART_3" localSheetId="7" hidden="1">#REF!</definedName>
    <definedName name="_6__123Graph_BCHART_3" localSheetId="8" hidden="1">#REF!</definedName>
    <definedName name="_6__123Graph_BCHART_3" localSheetId="9" hidden="1">#REF!</definedName>
    <definedName name="_6__123Graph_BCHART_3" hidden="1">#REF!</definedName>
    <definedName name="_6__123Graph_BCHART_4" localSheetId="0" hidden="1">#REF!</definedName>
    <definedName name="_6__123Graph_BCHART_4" localSheetId="11" hidden="1">#REF!</definedName>
    <definedName name="_6__123Graph_BCHART_4" localSheetId="1" hidden="1">#REF!</definedName>
    <definedName name="_6__123Graph_BCHART_4" localSheetId="3" hidden="1">#REF!</definedName>
    <definedName name="_6__123Graph_BCHART_4" localSheetId="4" hidden="1">#REF!</definedName>
    <definedName name="_6__123Graph_BCHART_4" localSheetId="5" hidden="1">#REF!</definedName>
    <definedName name="_6__123Graph_BCHART_4" localSheetId="6" hidden="1">#REF!</definedName>
    <definedName name="_6__123Graph_BCHART_4" localSheetId="7" hidden="1">#REF!</definedName>
    <definedName name="_6__123Graph_BCHART_4" localSheetId="8" hidden="1">#REF!</definedName>
    <definedName name="_6__123Graph_BCHART_4" localSheetId="9" hidden="1">#REF!</definedName>
    <definedName name="_6__123Graph_BCHART_4" hidden="1">#REF!</definedName>
    <definedName name="_6__123Graph_XGRßFICO_1B" localSheetId="0" hidden="1">#REF!</definedName>
    <definedName name="_6__123Graph_XGRßFICO_1B" localSheetId="11" hidden="1">#REF!</definedName>
    <definedName name="_6__123Graph_XGRßFICO_1B" localSheetId="1" hidden="1">#REF!</definedName>
    <definedName name="_6__123Graph_XGRßFICO_1B" localSheetId="3" hidden="1">#REF!</definedName>
    <definedName name="_6__123Graph_XGRßFICO_1B" localSheetId="4" hidden="1">#REF!</definedName>
    <definedName name="_6__123Graph_XGRßFICO_1B" localSheetId="5" hidden="1">#REF!</definedName>
    <definedName name="_6__123Graph_XGRßFICO_1B" localSheetId="6" hidden="1">#REF!</definedName>
    <definedName name="_6__123Graph_XGRßFICO_1B" localSheetId="7" hidden="1">#REF!</definedName>
    <definedName name="_6__123Graph_XGRßFICO_1B" localSheetId="8" hidden="1">#REF!</definedName>
    <definedName name="_6__123Graph_XGRßFICO_1B" localSheetId="9" hidden="1">#REF!</definedName>
    <definedName name="_6__123Graph_XGRßFICO_1B" hidden="1">#REF!</definedName>
    <definedName name="_7___123Graph_XGRßFICO_1B" localSheetId="0" hidden="1">#REF!</definedName>
    <definedName name="_7___123Graph_XGRßFICO_1B" localSheetId="11" hidden="1">#REF!</definedName>
    <definedName name="_7___123Graph_XGRßFICO_1B" localSheetId="1" hidden="1">#REF!</definedName>
    <definedName name="_7___123Graph_XGRßFICO_1B" localSheetId="3" hidden="1">#REF!</definedName>
    <definedName name="_7___123Graph_XGRßFICO_1B" localSheetId="4" hidden="1">#REF!</definedName>
    <definedName name="_7___123Graph_XGRßFICO_1B" localSheetId="5" hidden="1">#REF!</definedName>
    <definedName name="_7___123Graph_XGRßFICO_1B" localSheetId="6" hidden="1">#REF!</definedName>
    <definedName name="_7___123Graph_XGRßFICO_1B" localSheetId="7" hidden="1">#REF!</definedName>
    <definedName name="_7___123Graph_XGRßFICO_1B" localSheetId="8" hidden="1">#REF!</definedName>
    <definedName name="_7___123Graph_XGRßFICO_1B" localSheetId="9" hidden="1">#REF!</definedName>
    <definedName name="_7___123Graph_XGRßFICO_1B" hidden="1">#REF!</definedName>
    <definedName name="_7__123Graph_AGRßFICO_1B" localSheetId="0" hidden="1">#REF!</definedName>
    <definedName name="_7__123Graph_AGRßFICO_1B" localSheetId="11" hidden="1">#REF!</definedName>
    <definedName name="_7__123Graph_AGRßFICO_1B" localSheetId="1" hidden="1">#REF!</definedName>
    <definedName name="_7__123Graph_AGRßFICO_1B" localSheetId="3" hidden="1">#REF!</definedName>
    <definedName name="_7__123Graph_AGRßFICO_1B" localSheetId="4" hidden="1">#REF!</definedName>
    <definedName name="_7__123Graph_AGRßFICO_1B" localSheetId="5" hidden="1">#REF!</definedName>
    <definedName name="_7__123Graph_AGRßFICO_1B" localSheetId="6" hidden="1">#REF!</definedName>
    <definedName name="_7__123Graph_AGRßFICO_1B" localSheetId="7" hidden="1">#REF!</definedName>
    <definedName name="_7__123Graph_AGRßFICO_1B" localSheetId="8" hidden="1">#REF!</definedName>
    <definedName name="_7__123Graph_AGRßFICO_1B" localSheetId="9" hidden="1">#REF!</definedName>
    <definedName name="_7__123Graph_AGRßFICO_1B" hidden="1">#REF!</definedName>
    <definedName name="_7__123Graph_BCHART_4" localSheetId="0" hidden="1">#REF!</definedName>
    <definedName name="_7__123Graph_BCHART_4" localSheetId="11" hidden="1">#REF!</definedName>
    <definedName name="_7__123Graph_BCHART_4" localSheetId="1" hidden="1">#REF!</definedName>
    <definedName name="_7__123Graph_BCHART_4" localSheetId="3" hidden="1">#REF!</definedName>
    <definedName name="_7__123Graph_BCHART_4" localSheetId="4" hidden="1">#REF!</definedName>
    <definedName name="_7__123Graph_BCHART_4" localSheetId="5" hidden="1">#REF!</definedName>
    <definedName name="_7__123Graph_BCHART_4" localSheetId="6" hidden="1">#REF!</definedName>
    <definedName name="_7__123Graph_BCHART_4" localSheetId="7" hidden="1">#REF!</definedName>
    <definedName name="_7__123Graph_BCHART_4" localSheetId="8" hidden="1">#REF!</definedName>
    <definedName name="_7__123Graph_BCHART_4" localSheetId="9" hidden="1">#REF!</definedName>
    <definedName name="_7__123Graph_BCHART_4" hidden="1">#REF!</definedName>
    <definedName name="_7__123Graph_CCHART_2" localSheetId="0" hidden="1">#REF!</definedName>
    <definedName name="_7__123Graph_CCHART_2" localSheetId="11" hidden="1">#REF!</definedName>
    <definedName name="_7__123Graph_CCHART_2" localSheetId="1" hidden="1">#REF!</definedName>
    <definedName name="_7__123Graph_CCHART_2" localSheetId="3" hidden="1">#REF!</definedName>
    <definedName name="_7__123Graph_CCHART_2" localSheetId="4" hidden="1">#REF!</definedName>
    <definedName name="_7__123Graph_CCHART_2" localSheetId="5" hidden="1">#REF!</definedName>
    <definedName name="_7__123Graph_CCHART_2" localSheetId="6" hidden="1">#REF!</definedName>
    <definedName name="_7__123Graph_CCHART_2" localSheetId="7" hidden="1">#REF!</definedName>
    <definedName name="_7__123Graph_CCHART_2" localSheetId="8" hidden="1">#REF!</definedName>
    <definedName name="_7__123Graph_CCHART_2" localSheetId="9" hidden="1">#REF!</definedName>
    <definedName name="_7__123Graph_CCHART_2" hidden="1">#REF!</definedName>
    <definedName name="_8__123Graph_AGRßFICO_1B" localSheetId="0" hidden="1">#REF!</definedName>
    <definedName name="_8__123Graph_AGRßFICO_1B" localSheetId="11" hidden="1">#REF!</definedName>
    <definedName name="_8__123Graph_AGRßFICO_1B" localSheetId="1" hidden="1">#REF!</definedName>
    <definedName name="_8__123Graph_AGRßFICO_1B" localSheetId="3" hidden="1">#REF!</definedName>
    <definedName name="_8__123Graph_AGRßFICO_1B" localSheetId="4" hidden="1">#REF!</definedName>
    <definedName name="_8__123Graph_AGRßFICO_1B" localSheetId="5" hidden="1">#REF!</definedName>
    <definedName name="_8__123Graph_AGRßFICO_1B" localSheetId="6" hidden="1">#REF!</definedName>
    <definedName name="_8__123Graph_AGRßFICO_1B" localSheetId="7" hidden="1">#REF!</definedName>
    <definedName name="_8__123Graph_AGRßFICO_1B" localSheetId="8" hidden="1">#REF!</definedName>
    <definedName name="_8__123Graph_AGRßFICO_1B" localSheetId="9" hidden="1">#REF!</definedName>
    <definedName name="_8__123Graph_AGRßFICO_1B" hidden="1">#REF!</definedName>
    <definedName name="_8__123Graph_CCHART_2" localSheetId="0" hidden="1">#REF!</definedName>
    <definedName name="_8__123Graph_CCHART_2" localSheetId="11" hidden="1">#REF!</definedName>
    <definedName name="_8__123Graph_CCHART_2" localSheetId="1" hidden="1">#REF!</definedName>
    <definedName name="_8__123Graph_CCHART_2" localSheetId="3" hidden="1">#REF!</definedName>
    <definedName name="_8__123Graph_CCHART_2" localSheetId="4" hidden="1">#REF!</definedName>
    <definedName name="_8__123Graph_CCHART_2" localSheetId="5" hidden="1">#REF!</definedName>
    <definedName name="_8__123Graph_CCHART_2" localSheetId="6" hidden="1">#REF!</definedName>
    <definedName name="_8__123Graph_CCHART_2" localSheetId="7" hidden="1">#REF!</definedName>
    <definedName name="_8__123Graph_CCHART_2" localSheetId="8" hidden="1">#REF!</definedName>
    <definedName name="_8__123Graph_CCHART_2" localSheetId="9" hidden="1">#REF!</definedName>
    <definedName name="_8__123Graph_CCHART_2" hidden="1">#REF!</definedName>
    <definedName name="_8__123Graph_CCHART_3" localSheetId="0" hidden="1">#REF!</definedName>
    <definedName name="_8__123Graph_CCHART_3" localSheetId="11" hidden="1">#REF!</definedName>
    <definedName name="_8__123Graph_CCHART_3" localSheetId="1" hidden="1">#REF!</definedName>
    <definedName name="_8__123Graph_CCHART_3" localSheetId="3" hidden="1">#REF!</definedName>
    <definedName name="_8__123Graph_CCHART_3" localSheetId="4" hidden="1">#REF!</definedName>
    <definedName name="_8__123Graph_CCHART_3" localSheetId="5" hidden="1">#REF!</definedName>
    <definedName name="_8__123Graph_CCHART_3" localSheetId="6" hidden="1">#REF!</definedName>
    <definedName name="_8__123Graph_CCHART_3" localSheetId="7" hidden="1">#REF!</definedName>
    <definedName name="_8__123Graph_CCHART_3" localSheetId="8" hidden="1">#REF!</definedName>
    <definedName name="_8__123Graph_CCHART_3" localSheetId="9" hidden="1">#REF!</definedName>
    <definedName name="_8__123Graph_CCHART_3" hidden="1">#REF!</definedName>
    <definedName name="_8__123Graph_XGRßFICO_1B" localSheetId="0" hidden="1">#REF!</definedName>
    <definedName name="_8__123Graph_XGRßFICO_1B" localSheetId="11" hidden="1">#REF!</definedName>
    <definedName name="_8__123Graph_XGRßFICO_1B" localSheetId="1" hidden="1">#REF!</definedName>
    <definedName name="_8__123Graph_XGRßFICO_1B" localSheetId="3" hidden="1">#REF!</definedName>
    <definedName name="_8__123Graph_XGRßFICO_1B" localSheetId="4" hidden="1">#REF!</definedName>
    <definedName name="_8__123Graph_XGRßFICO_1B" localSheetId="5" hidden="1">#REF!</definedName>
    <definedName name="_8__123Graph_XGRßFICO_1B" localSheetId="6" hidden="1">#REF!</definedName>
    <definedName name="_8__123Graph_XGRßFICO_1B" localSheetId="7" hidden="1">#REF!</definedName>
    <definedName name="_8__123Graph_XGRßFICO_1B" localSheetId="8" hidden="1">#REF!</definedName>
    <definedName name="_8__123Graph_XGRßFICO_1B" localSheetId="9" hidden="1">#REF!</definedName>
    <definedName name="_8__123Graph_XGRßFICO_1B" hidden="1">#REF!</definedName>
    <definedName name="_9__123Graph_AGRßFICO_1B" localSheetId="0" hidden="1">#REF!</definedName>
    <definedName name="_9__123Graph_AGRßFICO_1B" localSheetId="11" hidden="1">#REF!</definedName>
    <definedName name="_9__123Graph_AGRßFICO_1B" localSheetId="1" hidden="1">#REF!</definedName>
    <definedName name="_9__123Graph_AGRßFICO_1B" localSheetId="3" hidden="1">#REF!</definedName>
    <definedName name="_9__123Graph_AGRßFICO_1B" localSheetId="4" hidden="1">#REF!</definedName>
    <definedName name="_9__123Graph_AGRßFICO_1B" localSheetId="5" hidden="1">#REF!</definedName>
    <definedName name="_9__123Graph_AGRßFICO_1B" localSheetId="6" hidden="1">#REF!</definedName>
    <definedName name="_9__123Graph_AGRßFICO_1B" localSheetId="7" hidden="1">#REF!</definedName>
    <definedName name="_9__123Graph_AGRßFICO_1B" localSheetId="8" hidden="1">#REF!</definedName>
    <definedName name="_9__123Graph_AGRßFICO_1B" localSheetId="9" hidden="1">#REF!</definedName>
    <definedName name="_9__123Graph_AGRßFICO_1B" hidden="1">#REF!</definedName>
    <definedName name="_9__123Graph_CCHART_3" localSheetId="0" hidden="1">#REF!</definedName>
    <definedName name="_9__123Graph_CCHART_3" localSheetId="11" hidden="1">#REF!</definedName>
    <definedName name="_9__123Graph_CCHART_3" localSheetId="1" hidden="1">#REF!</definedName>
    <definedName name="_9__123Graph_CCHART_3" localSheetId="3" hidden="1">#REF!</definedName>
    <definedName name="_9__123Graph_CCHART_3" localSheetId="4" hidden="1">#REF!</definedName>
    <definedName name="_9__123Graph_CCHART_3" localSheetId="5" hidden="1">#REF!</definedName>
    <definedName name="_9__123Graph_CCHART_3" localSheetId="6" hidden="1">#REF!</definedName>
    <definedName name="_9__123Graph_CCHART_3" localSheetId="7" hidden="1">#REF!</definedName>
    <definedName name="_9__123Graph_CCHART_3" localSheetId="8" hidden="1">#REF!</definedName>
    <definedName name="_9__123Graph_CCHART_3" localSheetId="9" hidden="1">#REF!</definedName>
    <definedName name="_9__123Graph_CCHART_3" hidden="1">#REF!</definedName>
    <definedName name="_9__123Graph_ECHART_4" localSheetId="0" hidden="1">#REF!</definedName>
    <definedName name="_9__123Graph_ECHART_4" localSheetId="11" hidden="1">#REF!</definedName>
    <definedName name="_9__123Graph_ECHART_4" localSheetId="1" hidden="1">#REF!</definedName>
    <definedName name="_9__123Graph_ECHART_4" localSheetId="3" hidden="1">#REF!</definedName>
    <definedName name="_9__123Graph_ECHART_4" localSheetId="4" hidden="1">#REF!</definedName>
    <definedName name="_9__123Graph_ECHART_4" localSheetId="5" hidden="1">#REF!</definedName>
    <definedName name="_9__123Graph_ECHART_4" localSheetId="6" hidden="1">#REF!</definedName>
    <definedName name="_9__123Graph_ECHART_4" localSheetId="7" hidden="1">#REF!</definedName>
    <definedName name="_9__123Graph_ECHART_4" localSheetId="8" hidden="1">#REF!</definedName>
    <definedName name="_9__123Graph_ECHART_4" localSheetId="9" hidden="1">#REF!</definedName>
    <definedName name="_9__123Graph_ECHART_4" hidden="1">#REF!</definedName>
    <definedName name="_9__123Graph_XGRßFICO_1B" localSheetId="0" hidden="1">#REF!</definedName>
    <definedName name="_9__123Graph_XGRßFICO_1B" localSheetId="11" hidden="1">#REF!</definedName>
    <definedName name="_9__123Graph_XGRßFICO_1B" localSheetId="1" hidden="1">#REF!</definedName>
    <definedName name="_9__123Graph_XGRßFICO_1B" localSheetId="3" hidden="1">#REF!</definedName>
    <definedName name="_9__123Graph_XGRßFICO_1B" localSheetId="4" hidden="1">#REF!</definedName>
    <definedName name="_9__123Graph_XGRßFICO_1B" localSheetId="5" hidden="1">#REF!</definedName>
    <definedName name="_9__123Graph_XGRßFICO_1B" localSheetId="6" hidden="1">#REF!</definedName>
    <definedName name="_9__123Graph_XGRßFICO_1B" localSheetId="7" hidden="1">#REF!</definedName>
    <definedName name="_9__123Graph_XGRßFICO_1B" localSheetId="8" hidden="1">#REF!</definedName>
    <definedName name="_9__123Graph_XGRßFICO_1B" localSheetId="9" hidden="1">#REF!</definedName>
    <definedName name="_9__123Graph_XGRßFICO_1B" hidden="1">#REF!</definedName>
    <definedName name="_Fill" localSheetId="0" hidden="1">#REF!</definedName>
    <definedName name="_Fill" localSheetId="11" hidden="1">#REF!</definedName>
    <definedName name="_Fill" localSheetId="1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hidden="1">#REF!</definedName>
    <definedName name="_xlnm._FilterDatabase" localSheetId="0" hidden="1">'G3.1'!#REF!</definedName>
    <definedName name="_g1" localSheetId="0" hidden="1">#REF!</definedName>
    <definedName name="_g1" localSheetId="11" hidden="1">#REF!</definedName>
    <definedName name="_g1" localSheetId="1" hidden="1">#REF!</definedName>
    <definedName name="_g1" localSheetId="3" hidden="1">#REF!</definedName>
    <definedName name="_g1" localSheetId="4" hidden="1">#REF!</definedName>
    <definedName name="_g1" localSheetId="5" hidden="1">#REF!</definedName>
    <definedName name="_g1" localSheetId="6" hidden="1">#REF!</definedName>
    <definedName name="_g1" localSheetId="7" hidden="1">#REF!</definedName>
    <definedName name="_g1" localSheetId="8" hidden="1">#REF!</definedName>
    <definedName name="_g1" localSheetId="9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localSheetId="9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11" hidden="1">#REF!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9" hidden="1">#REF!</definedName>
    <definedName name="_Key1" hidden="1">#REF!</definedName>
    <definedName name="_Key2" localSheetId="0" hidden="1">#REF!</definedName>
    <definedName name="_Key2" localSheetId="11" hidden="1">#REF!</definedName>
    <definedName name="_Key2" localSheetId="1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localSheetId="9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0" hidden="1">#REF!</definedName>
    <definedName name="_Sort" localSheetId="11" hidden="1">#REF!</definedName>
    <definedName name="_Sort" localSheetId="1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hidden="1">#REF!</definedName>
    <definedName name="a" localSheetId="0" hidden="1">#REF!</definedName>
    <definedName name="a" localSheetId="11" hidden="1">#REF!</definedName>
    <definedName name="a" localSheetId="1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hidden="1">#REF!</definedName>
    <definedName name="aa" localSheetId="0" hidden="1">#REF!</definedName>
    <definedName name="aa" localSheetId="11" hidden="1">#REF!</definedName>
    <definedName name="aa" localSheetId="1" hidden="1">#REF!</definedName>
    <definedName name="aa" localSheetId="3" hidden="1">#REF!</definedName>
    <definedName name="aa" localSheetId="4" hidden="1">#REF!</definedName>
    <definedName name="aa" localSheetId="5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0" hidden="1">'[10]Grafico I.5 C. Neg'!#REF!</definedName>
    <definedName name="aaaaaaaaaaaa" localSheetId="11" hidden="1">'[10]Grafico I.5 C. Neg'!#REF!</definedName>
    <definedName name="aaaaaaaaaaaa" localSheetId="1" hidden="1">'[10]Grafico I.5 C. Neg'!#REF!</definedName>
    <definedName name="aaaaaaaaaaaa" localSheetId="3" hidden="1">'[10]Grafico I.5 C. Neg'!#REF!</definedName>
    <definedName name="aaaaaaaaaaaa" localSheetId="4" hidden="1">'[10]Grafico I.5 C. Neg'!#REF!</definedName>
    <definedName name="aaaaaaaaaaaa" localSheetId="5" hidden="1">'[10]Grafico I.5 C. Neg'!#REF!</definedName>
    <definedName name="aaaaaaaaaaaa" localSheetId="6" hidden="1">'[10]Grafico I.5 C. Neg'!#REF!</definedName>
    <definedName name="aaaaaaaaaaaa" localSheetId="7" hidden="1">'[10]Grafico I.5 C. Neg'!#REF!</definedName>
    <definedName name="aaaaaaaaaaaa" localSheetId="8" hidden="1">'[10]Grafico I.5 C. Neg'!#REF!</definedName>
    <definedName name="aaaaaaaaaaaa" localSheetId="9" hidden="1">'[10]Grafico I.5 C. Neg'!#REF!</definedName>
    <definedName name="aaaaaaaaaaaa" hidden="1">'[10]Grafico I.5 C. Neg'!#REF!</definedName>
    <definedName name="aaaaaaaaaaaaaaaaaaaaaa" localSheetId="0" hidden="1">#REF!</definedName>
    <definedName name="aaaaaaaaaaaaaaaaaaaaaa" localSheetId="11" hidden="1">#REF!</definedName>
    <definedName name="aaaaaaaaaaaaaaaaaaaaaa" localSheetId="1" hidden="1">#REF!</definedName>
    <definedName name="aaaaaaaaaaaaaaaaaaaaaa" localSheetId="3" hidden="1">#REF!</definedName>
    <definedName name="aaaaaaaaaaaaaaaaaaaaaa" localSheetId="4" hidden="1">#REF!</definedName>
    <definedName name="aaaaaaaaaaaaaaaaaaaaaa" localSheetId="5" hidden="1">#REF!</definedName>
    <definedName name="aaaaaaaaaaaaaaaaaaaaaa" localSheetId="6" hidden="1">#REF!</definedName>
    <definedName name="aaaaaaaaaaaaaaaaaaaaaa" localSheetId="7" hidden="1">#REF!</definedName>
    <definedName name="aaaaaaaaaaaaaaaaaaaaaa" localSheetId="8" hidden="1">#REF!</definedName>
    <definedName name="aaaaaaaaaaaaaaaaaaaaaa" localSheetId="9" hidden="1">#REF!</definedName>
    <definedName name="aaaaaaaaaaaaaaaaaaaaaa" hidden="1">#REF!</definedName>
    <definedName name="aadd" localSheetId="0" hidden="1">#REF!</definedName>
    <definedName name="aadd" localSheetId="11" hidden="1">#REF!</definedName>
    <definedName name="aadd" localSheetId="1" hidden="1">#REF!</definedName>
    <definedName name="aadd" localSheetId="3" hidden="1">#REF!</definedName>
    <definedName name="aadd" localSheetId="4" hidden="1">#REF!</definedName>
    <definedName name="aadd" localSheetId="5" hidden="1">#REF!</definedName>
    <definedName name="aadd" localSheetId="6" hidden="1">#REF!</definedName>
    <definedName name="aadd" localSheetId="7" hidden="1">#REF!</definedName>
    <definedName name="aadd" localSheetId="8" hidden="1">#REF!</definedName>
    <definedName name="aadd" localSheetId="9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_xlnm.Print_Area" localSheetId="0">'G3.1'!$I$66:$Q$94</definedName>
    <definedName name="_xlnm.Print_Area" localSheetId="10">'G3.10.A'!$B$10:$K$36</definedName>
    <definedName name="_xlnm.Print_Area" localSheetId="11">'G3.10.B'!$B$10:$K$36</definedName>
    <definedName name="_xlnm.Print_Area" localSheetId="12">'G3.11'!$AH$46:$AP$75</definedName>
    <definedName name="_xlnm.Print_Area" localSheetId="13">'G3.12'!$J$45:$R$72</definedName>
    <definedName name="_xlnm.Print_Area" localSheetId="1">'G3.2'!$D$254:$P$291</definedName>
    <definedName name="_xlnm.Print_Area" localSheetId="2">'G3.3'!$C$5:$J$23</definedName>
    <definedName name="_xlnm.Print_Area" localSheetId="3">'G3.4'!$H$347:$S$374</definedName>
    <definedName name="_xlnm.Print_Area" localSheetId="4">'G3.5'!$J$354:$S$387</definedName>
    <definedName name="_xlnm.Print_Area" localSheetId="5">'G3.6'!$I$356:$T$388</definedName>
    <definedName name="_xlnm.Print_Area" localSheetId="6">'G3.7'!$J$240:$S$271</definedName>
    <definedName name="_xlnm.Print_Area" localSheetId="7">'G3.8'!$J$72:$S$103</definedName>
    <definedName name="_xlnm.Print_Area" localSheetId="8">'G3.9.A'!$D$19:$J$44</definedName>
    <definedName name="_xlnm.Print_Area" localSheetId="9">'G3.9.B'!$D$19:$J$44</definedName>
    <definedName name="asca" localSheetId="0" hidden="1">#REF!</definedName>
    <definedName name="asca" localSheetId="11" hidden="1">#REF!</definedName>
    <definedName name="asca" localSheetId="1" hidden="1">#REF!</definedName>
    <definedName name="asca" localSheetId="3" hidden="1">#REF!</definedName>
    <definedName name="asca" localSheetId="4" hidden="1">#REF!</definedName>
    <definedName name="asca" localSheetId="5" hidden="1">#REF!</definedName>
    <definedName name="asca" localSheetId="6" hidden="1">#REF!</definedName>
    <definedName name="asca" localSheetId="7" hidden="1">#REF!</definedName>
    <definedName name="asca" localSheetId="8" hidden="1">#REF!</definedName>
    <definedName name="asca" localSheetId="9" hidden="1">#REF!</definedName>
    <definedName name="asca" hidden="1">#REF!</definedName>
    <definedName name="ascfa" localSheetId="0" hidden="1">#REF!</definedName>
    <definedName name="ascfa" localSheetId="11" hidden="1">#REF!</definedName>
    <definedName name="ascfa" localSheetId="1" hidden="1">#REF!</definedName>
    <definedName name="ascfa" localSheetId="3" hidden="1">#REF!</definedName>
    <definedName name="ascfa" localSheetId="4" hidden="1">#REF!</definedName>
    <definedName name="ascfa" localSheetId="5" hidden="1">#REF!</definedName>
    <definedName name="ascfa" localSheetId="6" hidden="1">#REF!</definedName>
    <definedName name="ascfa" localSheetId="7" hidden="1">#REF!</definedName>
    <definedName name="ascfa" localSheetId="8" hidden="1">#REF!</definedName>
    <definedName name="ascfa" localSheetId="9" hidden="1">#REF!</definedName>
    <definedName name="ascfa" hidden="1">#REF!</definedName>
    <definedName name="asd" localSheetId="0" hidden="1">#REF!</definedName>
    <definedName name="asd" localSheetId="11" hidden="1">#REF!</definedName>
    <definedName name="asd" localSheetId="1" hidden="1">#REF!</definedName>
    <definedName name="asd" localSheetId="3" hidden="1">#REF!</definedName>
    <definedName name="asd" localSheetId="4" hidden="1">#REF!</definedName>
    <definedName name="asd" localSheetId="5" hidden="1">#REF!</definedName>
    <definedName name="asd" localSheetId="6" hidden="1">#REF!</definedName>
    <definedName name="asd" localSheetId="7" hidden="1">#REF!</definedName>
    <definedName name="asd" localSheetId="8" hidden="1">#REF!</definedName>
    <definedName name="asd" localSheetId="9" hidden="1">#REF!</definedName>
    <definedName name="asd" hidden="1">#REF!</definedName>
    <definedName name="asda" localSheetId="0" hidden="1">#REF!</definedName>
    <definedName name="asda" localSheetId="11" hidden="1">#REF!</definedName>
    <definedName name="asda" localSheetId="1" hidden="1">#REF!</definedName>
    <definedName name="asda" localSheetId="3" hidden="1">#REF!</definedName>
    <definedName name="asda" localSheetId="4" hidden="1">#REF!</definedName>
    <definedName name="asda" localSheetId="5" hidden="1">#REF!</definedName>
    <definedName name="asda" localSheetId="6" hidden="1">#REF!</definedName>
    <definedName name="asda" localSheetId="7" hidden="1">#REF!</definedName>
    <definedName name="asda" localSheetId="8" hidden="1">#REF!</definedName>
    <definedName name="asda" localSheetId="9" hidden="1">#REF!</definedName>
    <definedName name="asda" hidden="1">#REF!</definedName>
    <definedName name="asdad" localSheetId="0" hidden="1">#REF!</definedName>
    <definedName name="asdad" localSheetId="11" hidden="1">#REF!</definedName>
    <definedName name="asdad" localSheetId="1" hidden="1">#REF!</definedName>
    <definedName name="asdad" localSheetId="3" hidden="1">#REF!</definedName>
    <definedName name="asdad" localSheetId="4" hidden="1">#REF!</definedName>
    <definedName name="asdad" localSheetId="5" hidden="1">#REF!</definedName>
    <definedName name="asdad" localSheetId="6" hidden="1">#REF!</definedName>
    <definedName name="asdad" localSheetId="7" hidden="1">#REF!</definedName>
    <definedName name="asdad" localSheetId="8" hidden="1">#REF!</definedName>
    <definedName name="asdad" localSheetId="9" hidden="1">#REF!</definedName>
    <definedName name="asdad" hidden="1">#REF!</definedName>
    <definedName name="asdfasf" localSheetId="0">#REF!</definedName>
    <definedName name="asdfasf" localSheetId="11">#REF!</definedName>
    <definedName name="asdfasf" localSheetId="1">#REF!</definedName>
    <definedName name="asdfasf" localSheetId="3">#REF!</definedName>
    <definedName name="asdfasf" localSheetId="4">#REF!</definedName>
    <definedName name="asdfasf" localSheetId="5">#REF!</definedName>
    <definedName name="asdfasf" localSheetId="6">#REF!</definedName>
    <definedName name="asdfasf" localSheetId="7">#REF!</definedName>
    <definedName name="asdfasf" localSheetId="8">#REF!</definedName>
    <definedName name="asdfasf" localSheetId="9">#REF!</definedName>
    <definedName name="asdfasf">#REF!</definedName>
    <definedName name="asl" localSheetId="0" hidden="1">#REF!</definedName>
    <definedName name="asl" localSheetId="11" hidden="1">#REF!</definedName>
    <definedName name="asl" localSheetId="1" hidden="1">#REF!</definedName>
    <definedName name="asl" localSheetId="3" hidden="1">#REF!</definedName>
    <definedName name="asl" localSheetId="4" hidden="1">#REF!</definedName>
    <definedName name="asl" localSheetId="5" hidden="1">#REF!</definedName>
    <definedName name="asl" localSheetId="6" hidden="1">#REF!</definedName>
    <definedName name="asl" localSheetId="7" hidden="1">#REF!</definedName>
    <definedName name="asl" localSheetId="8" hidden="1">#REF!</definedName>
    <definedName name="asl" localSheetId="9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0" hidden="1">'[11]Grafico I.5 C. Neg'!#REF!</definedName>
    <definedName name="b" localSheetId="11" hidden="1">'[11]Grafico I.5 C. Neg'!#REF!</definedName>
    <definedName name="b" localSheetId="1" hidden="1">'[11]Grafico I.5 C. Neg'!#REF!</definedName>
    <definedName name="b" localSheetId="3" hidden="1">'[11]Grafico I.5 C. Neg'!#REF!</definedName>
    <definedName name="b" localSheetId="4" hidden="1">'[11]Grafico I.5 C. Neg'!#REF!</definedName>
    <definedName name="b" localSheetId="5" hidden="1">'[11]Grafico I.5 C. Neg'!#REF!</definedName>
    <definedName name="b" localSheetId="6" hidden="1">'[11]Grafico I.5 C. Neg'!#REF!</definedName>
    <definedName name="b" localSheetId="7" hidden="1">'[11]Grafico I.5 C. Neg'!#REF!</definedName>
    <definedName name="b" localSheetId="8" hidden="1">'[11]Grafico I.5 C. Neg'!#REF!</definedName>
    <definedName name="b" localSheetId="9" hidden="1">'[11]Grafico I.5 C. Neg'!#REF!</definedName>
    <definedName name="b" hidden="1">'[11]Grafico I.5 C. Neg'!#REF!</definedName>
    <definedName name="bb" localSheetId="0" hidden="1">#REF!</definedName>
    <definedName name="bb" localSheetId="11" hidden="1">#REF!</definedName>
    <definedName name="bb" localSheetId="1" hidden="1">#REF!</definedName>
    <definedName name="bb" localSheetId="3" hidden="1">#REF!</definedName>
    <definedName name="bb" localSheetId="4" hidden="1">#REF!</definedName>
    <definedName name="bb" localSheetId="5" hidden="1">#REF!</definedName>
    <definedName name="bb" localSheetId="6" hidden="1">#REF!</definedName>
    <definedName name="bb" localSheetId="7" hidden="1">#REF!</definedName>
    <definedName name="bb" localSheetId="8" hidden="1">#REF!</definedName>
    <definedName name="bb" localSheetId="9" hidden="1">#REF!</definedName>
    <definedName name="bb" hidden="1">#REF!</definedName>
    <definedName name="bgfdg" localSheetId="0" hidden="1">{"'Hoja1'!$A$2:$O$33"}</definedName>
    <definedName name="bgfdg" localSheetId="1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localSheetId="7" hidden="1">{"'Hoja1'!$A$2:$O$33"}</definedName>
    <definedName name="bgfdg" localSheetId="8" hidden="1">{"'Hoja1'!$A$2:$O$33"}</definedName>
    <definedName name="bgfdg" localSheetId="9" hidden="1">{"'Hoja1'!$A$2:$O$33"}</definedName>
    <definedName name="bgfdg" hidden="1">{"'Hoja1'!$A$2:$O$33"}</definedName>
    <definedName name="bghjsiofhdfjj67776" localSheetId="0" hidden="1">#REF!</definedName>
    <definedName name="bghjsiofhdfjj67776" localSheetId="11" hidden="1">#REF!</definedName>
    <definedName name="bghjsiofhdfjj67776" localSheetId="1" hidden="1">#REF!</definedName>
    <definedName name="bghjsiofhdfjj67776" localSheetId="3" hidden="1">#REF!</definedName>
    <definedName name="bghjsiofhdfjj67776" localSheetId="4" hidden="1">#REF!</definedName>
    <definedName name="bghjsiofhdfjj67776" localSheetId="5" hidden="1">#REF!</definedName>
    <definedName name="bghjsiofhdfjj67776" localSheetId="6" hidden="1">#REF!</definedName>
    <definedName name="bghjsiofhdfjj67776" localSheetId="7" hidden="1">#REF!</definedName>
    <definedName name="bghjsiofhdfjj67776" localSheetId="8" hidden="1">#REF!</definedName>
    <definedName name="bghjsiofhdfjj67776" localSheetId="9" hidden="1">#REF!</definedName>
    <definedName name="bghjsiofhdfjj67776" hidden="1">#REF!</definedName>
    <definedName name="blalalal" localSheetId="0" hidden="1">[5]OUT!#REF!</definedName>
    <definedName name="blalalal" localSheetId="11" hidden="1">[5]OUT!#REF!</definedName>
    <definedName name="blalalal" localSheetId="1" hidden="1">[5]OUT!#REF!</definedName>
    <definedName name="blalalal" localSheetId="3" hidden="1">[5]OUT!#REF!</definedName>
    <definedName name="blalalal" localSheetId="4" hidden="1">[5]OUT!#REF!</definedName>
    <definedName name="blalalal" localSheetId="5" hidden="1">[5]OUT!#REF!</definedName>
    <definedName name="blalalal" localSheetId="6" hidden="1">[5]OUT!#REF!</definedName>
    <definedName name="blalalal" localSheetId="7" hidden="1">[5]OUT!#REF!</definedName>
    <definedName name="blalalal" localSheetId="8" hidden="1">[5]OUT!#REF!</definedName>
    <definedName name="blalalal" localSheetId="9" hidden="1">[5]OUT!#REF!</definedName>
    <definedName name="blalalal" hidden="1">[5]OUT!#REF!</definedName>
    <definedName name="BLPH1" localSheetId="0" hidden="1">#REF!</definedName>
    <definedName name="BLPH1" localSheetId="11" hidden="1">#REF!</definedName>
    <definedName name="BLPH1" localSheetId="1" hidden="1">#REF!</definedName>
    <definedName name="BLPH1" localSheetId="3" hidden="1">#REF!</definedName>
    <definedName name="BLPH1" localSheetId="4" hidden="1">#REF!</definedName>
    <definedName name="BLPH1" localSheetId="5" hidden="1">#REF!</definedName>
    <definedName name="BLPH1" localSheetId="6" hidden="1">#REF!</definedName>
    <definedName name="BLPH1" localSheetId="7" hidden="1">#REF!</definedName>
    <definedName name="BLPH1" localSheetId="8" hidden="1">#REF!</definedName>
    <definedName name="BLPH1" localSheetId="9" hidden="1">#REF!</definedName>
    <definedName name="BLPH1" hidden="1">#REF!</definedName>
    <definedName name="BLPH10" hidden="1">'[12]Base Comm'!$E$31</definedName>
    <definedName name="BLPH11" localSheetId="0" hidden="1">#REF!</definedName>
    <definedName name="BLPH11" localSheetId="11" hidden="1">#REF!</definedName>
    <definedName name="BLPH11" localSheetId="1" hidden="1">#REF!</definedName>
    <definedName name="BLPH11" localSheetId="3" hidden="1">#REF!</definedName>
    <definedName name="BLPH11" localSheetId="4" hidden="1">#REF!</definedName>
    <definedName name="BLPH11" localSheetId="5" hidden="1">#REF!</definedName>
    <definedName name="BLPH11" localSheetId="6" hidden="1">#REF!</definedName>
    <definedName name="BLPH11" localSheetId="7" hidden="1">#REF!</definedName>
    <definedName name="BLPH11" localSheetId="8" hidden="1">#REF!</definedName>
    <definedName name="BLPH11" localSheetId="9" hidden="1">#REF!</definedName>
    <definedName name="BLPH11" hidden="1">#REF!</definedName>
    <definedName name="BLPH12" localSheetId="0" hidden="1">#REF!</definedName>
    <definedName name="BLPH12" localSheetId="11" hidden="1">#REF!</definedName>
    <definedName name="BLPH12" localSheetId="1" hidden="1">#REF!</definedName>
    <definedName name="BLPH12" localSheetId="3" hidden="1">#REF!</definedName>
    <definedName name="BLPH12" localSheetId="4" hidden="1">#REF!</definedName>
    <definedName name="BLPH12" localSheetId="5" hidden="1">#REF!</definedName>
    <definedName name="BLPH12" localSheetId="6" hidden="1">#REF!</definedName>
    <definedName name="BLPH12" localSheetId="7" hidden="1">#REF!</definedName>
    <definedName name="BLPH12" localSheetId="8" hidden="1">#REF!</definedName>
    <definedName name="BLPH12" localSheetId="9" hidden="1">#REF!</definedName>
    <definedName name="BLPH12" hidden="1">#REF!</definedName>
    <definedName name="BLPH13" localSheetId="0" hidden="1">#REF!</definedName>
    <definedName name="BLPH13" localSheetId="11" hidden="1">#REF!</definedName>
    <definedName name="BLPH13" localSheetId="1" hidden="1">#REF!</definedName>
    <definedName name="BLPH13" localSheetId="3" hidden="1">#REF!</definedName>
    <definedName name="BLPH13" localSheetId="4" hidden="1">#REF!</definedName>
    <definedName name="BLPH13" localSheetId="5" hidden="1">#REF!</definedName>
    <definedName name="BLPH13" localSheetId="6" hidden="1">#REF!</definedName>
    <definedName name="BLPH13" localSheetId="7" hidden="1">#REF!</definedName>
    <definedName name="BLPH13" localSheetId="8" hidden="1">#REF!</definedName>
    <definedName name="BLPH13" localSheetId="9" hidden="1">#REF!</definedName>
    <definedName name="BLPH13" hidden="1">#REF!</definedName>
    <definedName name="BLPH14" localSheetId="0" hidden="1">#REF!</definedName>
    <definedName name="BLPH14" localSheetId="11" hidden="1">#REF!</definedName>
    <definedName name="BLPH14" localSheetId="1" hidden="1">#REF!</definedName>
    <definedName name="BLPH14" localSheetId="3" hidden="1">#REF!</definedName>
    <definedName name="BLPH14" localSheetId="4" hidden="1">#REF!</definedName>
    <definedName name="BLPH14" localSheetId="5" hidden="1">#REF!</definedName>
    <definedName name="BLPH14" localSheetId="6" hidden="1">#REF!</definedName>
    <definedName name="BLPH14" localSheetId="7" hidden="1">#REF!</definedName>
    <definedName name="BLPH14" localSheetId="8" hidden="1">#REF!</definedName>
    <definedName name="BLPH14" localSheetId="9" hidden="1">#REF!</definedName>
    <definedName name="BLPH14" hidden="1">#REF!</definedName>
    <definedName name="BLPH15" localSheetId="0" hidden="1">#REF!</definedName>
    <definedName name="BLPH15" localSheetId="11" hidden="1">#REF!</definedName>
    <definedName name="BLPH15" localSheetId="1" hidden="1">#REF!</definedName>
    <definedName name="BLPH15" localSheetId="3" hidden="1">#REF!</definedName>
    <definedName name="BLPH15" localSheetId="4" hidden="1">#REF!</definedName>
    <definedName name="BLPH15" localSheetId="5" hidden="1">#REF!</definedName>
    <definedName name="BLPH15" localSheetId="6" hidden="1">#REF!</definedName>
    <definedName name="BLPH15" localSheetId="7" hidden="1">#REF!</definedName>
    <definedName name="BLPH15" localSheetId="8" hidden="1">#REF!</definedName>
    <definedName name="BLPH15" localSheetId="9" hidden="1">#REF!</definedName>
    <definedName name="BLPH15" hidden="1">#REF!</definedName>
    <definedName name="BLPH16" localSheetId="0" hidden="1">#REF!</definedName>
    <definedName name="BLPH16" localSheetId="11" hidden="1">#REF!</definedName>
    <definedName name="BLPH16" localSheetId="1" hidden="1">#REF!</definedName>
    <definedName name="BLPH16" localSheetId="3" hidden="1">#REF!</definedName>
    <definedName name="BLPH16" localSheetId="4" hidden="1">#REF!</definedName>
    <definedName name="BLPH16" localSheetId="5" hidden="1">#REF!</definedName>
    <definedName name="BLPH16" localSheetId="6" hidden="1">#REF!</definedName>
    <definedName name="BLPH16" localSheetId="7" hidden="1">#REF!</definedName>
    <definedName name="BLPH16" localSheetId="8" hidden="1">#REF!</definedName>
    <definedName name="BLPH16" localSheetId="9" hidden="1">#REF!</definedName>
    <definedName name="BLPH16" hidden="1">#REF!</definedName>
    <definedName name="BLPH17" localSheetId="0" hidden="1">#REF!</definedName>
    <definedName name="BLPH17" localSheetId="11" hidden="1">#REF!</definedName>
    <definedName name="BLPH17" localSheetId="1" hidden="1">#REF!</definedName>
    <definedName name="BLPH17" localSheetId="3" hidden="1">#REF!</definedName>
    <definedName name="BLPH17" localSheetId="4" hidden="1">#REF!</definedName>
    <definedName name="BLPH17" localSheetId="5" hidden="1">#REF!</definedName>
    <definedName name="BLPH17" localSheetId="6" hidden="1">#REF!</definedName>
    <definedName name="BLPH17" localSheetId="7" hidden="1">#REF!</definedName>
    <definedName name="BLPH17" localSheetId="8" hidden="1">#REF!</definedName>
    <definedName name="BLPH17" localSheetId="9" hidden="1">#REF!</definedName>
    <definedName name="BLPH17" hidden="1">#REF!</definedName>
    <definedName name="BLPH18" localSheetId="0" hidden="1">#REF!</definedName>
    <definedName name="BLPH18" localSheetId="11" hidden="1">#REF!</definedName>
    <definedName name="BLPH18" localSheetId="1" hidden="1">#REF!</definedName>
    <definedName name="BLPH18" localSheetId="3" hidden="1">#REF!</definedName>
    <definedName name="BLPH18" localSheetId="4" hidden="1">#REF!</definedName>
    <definedName name="BLPH18" localSheetId="5" hidden="1">#REF!</definedName>
    <definedName name="BLPH18" localSheetId="6" hidden="1">#REF!</definedName>
    <definedName name="BLPH18" localSheetId="7" hidden="1">#REF!</definedName>
    <definedName name="BLPH18" localSheetId="8" hidden="1">#REF!</definedName>
    <definedName name="BLPH18" localSheetId="9" hidden="1">#REF!</definedName>
    <definedName name="BLPH18" hidden="1">#REF!</definedName>
    <definedName name="BLPH19" localSheetId="0" hidden="1">#REF!</definedName>
    <definedName name="BLPH19" localSheetId="11" hidden="1">#REF!</definedName>
    <definedName name="BLPH19" localSheetId="1" hidden="1">#REF!</definedName>
    <definedName name="BLPH19" localSheetId="3" hidden="1">#REF!</definedName>
    <definedName name="BLPH19" localSheetId="4" hidden="1">#REF!</definedName>
    <definedName name="BLPH19" localSheetId="5" hidden="1">#REF!</definedName>
    <definedName name="BLPH19" localSheetId="6" hidden="1">#REF!</definedName>
    <definedName name="BLPH19" localSheetId="7" hidden="1">#REF!</definedName>
    <definedName name="BLPH19" localSheetId="8" hidden="1">#REF!</definedName>
    <definedName name="BLPH19" localSheetId="9" hidden="1">#REF!</definedName>
    <definedName name="BLPH19" hidden="1">#REF!</definedName>
    <definedName name="BLPH2" localSheetId="0" hidden="1">#REF!</definedName>
    <definedName name="BLPH2" localSheetId="11" hidden="1">#REF!</definedName>
    <definedName name="BLPH2" localSheetId="1" hidden="1">#REF!</definedName>
    <definedName name="BLPH2" localSheetId="3" hidden="1">#REF!</definedName>
    <definedName name="BLPH2" localSheetId="4" hidden="1">#REF!</definedName>
    <definedName name="BLPH2" localSheetId="5" hidden="1">#REF!</definedName>
    <definedName name="BLPH2" localSheetId="6" hidden="1">#REF!</definedName>
    <definedName name="BLPH2" localSheetId="7" hidden="1">#REF!</definedName>
    <definedName name="BLPH2" localSheetId="8" hidden="1">#REF!</definedName>
    <definedName name="BLPH2" localSheetId="9" hidden="1">#REF!</definedName>
    <definedName name="BLPH2" hidden="1">#REF!</definedName>
    <definedName name="BLPH20" localSheetId="0" hidden="1">#REF!</definedName>
    <definedName name="BLPH20" localSheetId="11" hidden="1">#REF!</definedName>
    <definedName name="BLPH20" localSheetId="1" hidden="1">#REF!</definedName>
    <definedName name="BLPH20" localSheetId="3" hidden="1">#REF!</definedName>
    <definedName name="BLPH20" localSheetId="4" hidden="1">#REF!</definedName>
    <definedName name="BLPH20" localSheetId="5" hidden="1">#REF!</definedName>
    <definedName name="BLPH20" localSheetId="6" hidden="1">#REF!</definedName>
    <definedName name="BLPH20" localSheetId="7" hidden="1">#REF!</definedName>
    <definedName name="BLPH20" localSheetId="8" hidden="1">#REF!</definedName>
    <definedName name="BLPH20" localSheetId="9" hidden="1">#REF!</definedName>
    <definedName name="BLPH20" hidden="1">#REF!</definedName>
    <definedName name="BLPH21" localSheetId="0" hidden="1">#REF!</definedName>
    <definedName name="BLPH21" localSheetId="11" hidden="1">#REF!</definedName>
    <definedName name="BLPH21" localSheetId="1" hidden="1">#REF!</definedName>
    <definedName name="BLPH21" localSheetId="3" hidden="1">#REF!</definedName>
    <definedName name="BLPH21" localSheetId="4" hidden="1">#REF!</definedName>
    <definedName name="BLPH21" localSheetId="5" hidden="1">#REF!</definedName>
    <definedName name="BLPH21" localSheetId="6" hidden="1">#REF!</definedName>
    <definedName name="BLPH21" localSheetId="7" hidden="1">#REF!</definedName>
    <definedName name="BLPH21" localSheetId="8" hidden="1">#REF!</definedName>
    <definedName name="BLPH21" localSheetId="9" hidden="1">#REF!</definedName>
    <definedName name="BLPH21" hidden="1">#REF!</definedName>
    <definedName name="BLPH22" localSheetId="0" hidden="1">#REF!</definedName>
    <definedName name="BLPH22" localSheetId="11" hidden="1">#REF!</definedName>
    <definedName name="BLPH22" localSheetId="1" hidden="1">#REF!</definedName>
    <definedName name="BLPH22" localSheetId="3" hidden="1">#REF!</definedName>
    <definedName name="BLPH22" localSheetId="4" hidden="1">#REF!</definedName>
    <definedName name="BLPH22" localSheetId="5" hidden="1">#REF!</definedName>
    <definedName name="BLPH22" localSheetId="6" hidden="1">#REF!</definedName>
    <definedName name="BLPH22" localSheetId="7" hidden="1">#REF!</definedName>
    <definedName name="BLPH22" localSheetId="8" hidden="1">#REF!</definedName>
    <definedName name="BLPH22" localSheetId="9" hidden="1">#REF!</definedName>
    <definedName name="BLPH22" hidden="1">#REF!</definedName>
    <definedName name="BLPH23" localSheetId="0" hidden="1">#REF!</definedName>
    <definedName name="BLPH23" localSheetId="11" hidden="1">#REF!</definedName>
    <definedName name="BLPH23" localSheetId="1" hidden="1">#REF!</definedName>
    <definedName name="BLPH23" localSheetId="3" hidden="1">#REF!</definedName>
    <definedName name="BLPH23" localSheetId="4" hidden="1">#REF!</definedName>
    <definedName name="BLPH23" localSheetId="5" hidden="1">#REF!</definedName>
    <definedName name="BLPH23" localSheetId="6" hidden="1">#REF!</definedName>
    <definedName name="BLPH23" localSheetId="7" hidden="1">#REF!</definedName>
    <definedName name="BLPH23" localSheetId="8" hidden="1">#REF!</definedName>
    <definedName name="BLPH23" localSheetId="9" hidden="1">#REF!</definedName>
    <definedName name="BLPH23" hidden="1">#REF!</definedName>
    <definedName name="BLPH24" localSheetId="0" hidden="1">#REF!</definedName>
    <definedName name="BLPH24" localSheetId="11" hidden="1">#REF!</definedName>
    <definedName name="BLPH24" localSheetId="1" hidden="1">#REF!</definedName>
    <definedName name="BLPH24" localSheetId="3" hidden="1">#REF!</definedName>
    <definedName name="BLPH24" localSheetId="4" hidden="1">#REF!</definedName>
    <definedName name="BLPH24" localSheetId="5" hidden="1">#REF!</definedName>
    <definedName name="BLPH24" localSheetId="6" hidden="1">#REF!</definedName>
    <definedName name="BLPH24" localSheetId="7" hidden="1">#REF!</definedName>
    <definedName name="BLPH24" localSheetId="8" hidden="1">#REF!</definedName>
    <definedName name="BLPH24" localSheetId="9" hidden="1">#REF!</definedName>
    <definedName name="BLPH24" hidden="1">#REF!</definedName>
    <definedName name="BLPH25" localSheetId="0" hidden="1">'[13]Grafico I.5 C. Neg'!#REF!</definedName>
    <definedName name="BLPH25" localSheetId="11" hidden="1">'[13]Grafico I.5 C. Neg'!#REF!</definedName>
    <definedName name="BLPH25" localSheetId="1" hidden="1">'[13]Grafico I.5 C. Neg'!#REF!</definedName>
    <definedName name="BLPH25" localSheetId="3" hidden="1">'[13]Grafico I.5 C. Neg'!#REF!</definedName>
    <definedName name="BLPH25" localSheetId="4" hidden="1">'[13]Grafico I.5 C. Neg'!#REF!</definedName>
    <definedName name="BLPH25" localSheetId="5" hidden="1">'[13]Grafico I.5 C. Neg'!#REF!</definedName>
    <definedName name="BLPH25" localSheetId="6" hidden="1">'[13]Grafico I.5 C. Neg'!#REF!</definedName>
    <definedName name="BLPH25" localSheetId="7" hidden="1">'[13]Grafico I.5 C. Neg'!#REF!</definedName>
    <definedName name="BLPH25" localSheetId="8" hidden="1">'[13]Grafico I.5 C. Neg'!#REF!</definedName>
    <definedName name="BLPH25" localSheetId="9" hidden="1">'[13]Grafico I.5 C. Neg'!#REF!</definedName>
    <definedName name="BLPH25" hidden="1">'[13]Grafico I.5 C. Neg'!#REF!</definedName>
    <definedName name="BLPH26" localSheetId="0" hidden="1">'[13]Grafico I.5 C. Neg'!#REF!</definedName>
    <definedName name="BLPH26" localSheetId="11" hidden="1">'[13]Grafico I.5 C. Neg'!#REF!</definedName>
    <definedName name="BLPH26" localSheetId="1" hidden="1">'[13]Grafico I.5 C. Neg'!#REF!</definedName>
    <definedName name="BLPH26" localSheetId="3" hidden="1">'[13]Grafico I.5 C. Neg'!#REF!</definedName>
    <definedName name="BLPH26" localSheetId="4" hidden="1">'[13]Grafico I.5 C. Neg'!#REF!</definedName>
    <definedName name="BLPH26" localSheetId="5" hidden="1">'[13]Grafico I.5 C. Neg'!#REF!</definedName>
    <definedName name="BLPH26" localSheetId="6" hidden="1">'[13]Grafico I.5 C. Neg'!#REF!</definedName>
    <definedName name="BLPH26" localSheetId="7" hidden="1">'[13]Grafico I.5 C. Neg'!#REF!</definedName>
    <definedName name="BLPH26" localSheetId="8" hidden="1">'[13]Grafico I.5 C. Neg'!#REF!</definedName>
    <definedName name="BLPH26" localSheetId="9" hidden="1">'[13]Grafico I.5 C. Neg'!#REF!</definedName>
    <definedName name="BLPH26" hidden="1">'[13]Grafico I.5 C. Neg'!#REF!</definedName>
    <definedName name="BLPH27" localSheetId="0" hidden="1">#REF!</definedName>
    <definedName name="BLPH27" localSheetId="11" hidden="1">#REF!</definedName>
    <definedName name="BLPH27" localSheetId="1" hidden="1">#REF!</definedName>
    <definedName name="BLPH27" localSheetId="3" hidden="1">#REF!</definedName>
    <definedName name="BLPH27" localSheetId="4" hidden="1">#REF!</definedName>
    <definedName name="BLPH27" localSheetId="5" hidden="1">#REF!</definedName>
    <definedName name="BLPH27" localSheetId="6" hidden="1">#REF!</definedName>
    <definedName name="BLPH27" localSheetId="7" hidden="1">#REF!</definedName>
    <definedName name="BLPH27" localSheetId="8" hidden="1">#REF!</definedName>
    <definedName name="BLPH27" localSheetId="9" hidden="1">#REF!</definedName>
    <definedName name="BLPH27" hidden="1">#REF!</definedName>
    <definedName name="BLPH28" localSheetId="0" hidden="1">#REF!</definedName>
    <definedName name="BLPH28" localSheetId="11" hidden="1">#REF!</definedName>
    <definedName name="BLPH28" localSheetId="1" hidden="1">#REF!</definedName>
    <definedName name="BLPH28" localSheetId="3" hidden="1">#REF!</definedName>
    <definedName name="BLPH28" localSheetId="4" hidden="1">#REF!</definedName>
    <definedName name="BLPH28" localSheetId="5" hidden="1">#REF!</definedName>
    <definedName name="BLPH28" localSheetId="6" hidden="1">#REF!</definedName>
    <definedName name="BLPH28" localSheetId="7" hidden="1">#REF!</definedName>
    <definedName name="BLPH28" localSheetId="8" hidden="1">#REF!</definedName>
    <definedName name="BLPH28" localSheetId="9" hidden="1">#REF!</definedName>
    <definedName name="BLPH28" hidden="1">#REF!</definedName>
    <definedName name="BLPH29" localSheetId="0" hidden="1">#REF!</definedName>
    <definedName name="BLPH29" localSheetId="11" hidden="1">#REF!</definedName>
    <definedName name="BLPH29" localSheetId="1" hidden="1">#REF!</definedName>
    <definedName name="BLPH29" localSheetId="3" hidden="1">#REF!</definedName>
    <definedName name="BLPH29" localSheetId="4" hidden="1">#REF!</definedName>
    <definedName name="BLPH29" localSheetId="5" hidden="1">#REF!</definedName>
    <definedName name="BLPH29" localSheetId="6" hidden="1">#REF!</definedName>
    <definedName name="BLPH29" localSheetId="7" hidden="1">#REF!</definedName>
    <definedName name="BLPH29" localSheetId="8" hidden="1">#REF!</definedName>
    <definedName name="BLPH29" localSheetId="9" hidden="1">#REF!</definedName>
    <definedName name="BLPH29" hidden="1">#REF!</definedName>
    <definedName name="BLPH3" localSheetId="0" hidden="1">#REF!</definedName>
    <definedName name="BLPH3" localSheetId="11" hidden="1">#REF!</definedName>
    <definedName name="BLPH3" localSheetId="1" hidden="1">#REF!</definedName>
    <definedName name="BLPH3" localSheetId="3" hidden="1">#REF!</definedName>
    <definedName name="BLPH3" localSheetId="4" hidden="1">#REF!</definedName>
    <definedName name="BLPH3" localSheetId="5" hidden="1">#REF!</definedName>
    <definedName name="BLPH3" localSheetId="6" hidden="1">#REF!</definedName>
    <definedName name="BLPH3" localSheetId="7" hidden="1">#REF!</definedName>
    <definedName name="BLPH3" localSheetId="8" hidden="1">#REF!</definedName>
    <definedName name="BLPH3" localSheetId="9" hidden="1">#REF!</definedName>
    <definedName name="BLPH3" hidden="1">#REF!</definedName>
    <definedName name="BLPH32" localSheetId="0" hidden="1">'[13]Grafico I.5 C. Neg'!#REF!</definedName>
    <definedName name="BLPH32" localSheetId="11" hidden="1">'[13]Grafico I.5 C. Neg'!#REF!</definedName>
    <definedName name="BLPH32" localSheetId="1" hidden="1">'[13]Grafico I.5 C. Neg'!#REF!</definedName>
    <definedName name="BLPH32" localSheetId="3" hidden="1">'[13]Grafico I.5 C. Neg'!#REF!</definedName>
    <definedName name="BLPH32" localSheetId="4" hidden="1">'[13]Grafico I.5 C. Neg'!#REF!</definedName>
    <definedName name="BLPH32" localSheetId="5" hidden="1">'[13]Grafico I.5 C. Neg'!#REF!</definedName>
    <definedName name="BLPH32" localSheetId="6" hidden="1">'[13]Grafico I.5 C. Neg'!#REF!</definedName>
    <definedName name="BLPH32" localSheetId="7" hidden="1">'[13]Grafico I.5 C. Neg'!#REF!</definedName>
    <definedName name="BLPH32" localSheetId="8" hidden="1">'[13]Grafico I.5 C. Neg'!#REF!</definedName>
    <definedName name="BLPH32" localSheetId="9" hidden="1">'[13]Grafico I.5 C. Neg'!#REF!</definedName>
    <definedName name="BLPH32" hidden="1">'[13]Grafico I.5 C. Neg'!#REF!</definedName>
    <definedName name="BLPH33" localSheetId="0" hidden="1">'[13]Grafico I.5 C. Neg'!#REF!</definedName>
    <definedName name="BLPH33" localSheetId="11" hidden="1">'[13]Grafico I.5 C. Neg'!#REF!</definedName>
    <definedName name="BLPH33" localSheetId="1" hidden="1">'[13]Grafico I.5 C. Neg'!#REF!</definedName>
    <definedName name="BLPH33" localSheetId="3" hidden="1">'[13]Grafico I.5 C. Neg'!#REF!</definedName>
    <definedName name="BLPH33" localSheetId="4" hidden="1">'[13]Grafico I.5 C. Neg'!#REF!</definedName>
    <definedName name="BLPH33" localSheetId="5" hidden="1">'[13]Grafico I.5 C. Neg'!#REF!</definedName>
    <definedName name="BLPH33" localSheetId="6" hidden="1">'[13]Grafico I.5 C. Neg'!#REF!</definedName>
    <definedName name="BLPH33" localSheetId="7" hidden="1">'[13]Grafico I.5 C. Neg'!#REF!</definedName>
    <definedName name="BLPH33" localSheetId="8" hidden="1">'[13]Grafico I.5 C. Neg'!#REF!</definedName>
    <definedName name="BLPH33" localSheetId="9" hidden="1">'[13]Grafico I.5 C. Neg'!#REF!</definedName>
    <definedName name="BLPH33" hidden="1">'[13]Grafico I.5 C. Neg'!#REF!</definedName>
    <definedName name="BLPH34" localSheetId="0" hidden="1">'[13]Grafico I.5 C. Neg'!#REF!</definedName>
    <definedName name="BLPH34" localSheetId="11" hidden="1">'[13]Grafico I.5 C. Neg'!#REF!</definedName>
    <definedName name="BLPH34" localSheetId="1" hidden="1">'[13]Grafico I.5 C. Neg'!#REF!</definedName>
    <definedName name="BLPH34" localSheetId="3" hidden="1">'[13]Grafico I.5 C. Neg'!#REF!</definedName>
    <definedName name="BLPH34" localSheetId="4" hidden="1">'[13]Grafico I.5 C. Neg'!#REF!</definedName>
    <definedName name="BLPH34" localSheetId="5" hidden="1">'[13]Grafico I.5 C. Neg'!#REF!</definedName>
    <definedName name="BLPH34" localSheetId="6" hidden="1">'[13]Grafico I.5 C. Neg'!#REF!</definedName>
    <definedName name="BLPH34" localSheetId="7" hidden="1">'[13]Grafico I.5 C. Neg'!#REF!</definedName>
    <definedName name="BLPH34" localSheetId="8" hidden="1">'[13]Grafico I.5 C. Neg'!#REF!</definedName>
    <definedName name="BLPH34" localSheetId="9" hidden="1">'[13]Grafico I.5 C. Neg'!#REF!</definedName>
    <definedName name="BLPH34" hidden="1">'[13]Grafico I.5 C. Neg'!#REF!</definedName>
    <definedName name="BLPH35" localSheetId="0" hidden="1">#REF!</definedName>
    <definedName name="BLPH35" localSheetId="11" hidden="1">#REF!</definedName>
    <definedName name="BLPH35" localSheetId="1" hidden="1">#REF!</definedName>
    <definedName name="BLPH35" localSheetId="3" hidden="1">#REF!</definedName>
    <definedName name="BLPH35" localSheetId="4" hidden="1">#REF!</definedName>
    <definedName name="BLPH35" localSheetId="5" hidden="1">#REF!</definedName>
    <definedName name="BLPH35" localSheetId="6" hidden="1">#REF!</definedName>
    <definedName name="BLPH35" localSheetId="7" hidden="1">#REF!</definedName>
    <definedName name="BLPH35" localSheetId="8" hidden="1">#REF!</definedName>
    <definedName name="BLPH35" localSheetId="9" hidden="1">#REF!</definedName>
    <definedName name="BLPH35" hidden="1">#REF!</definedName>
    <definedName name="BLPH36" localSheetId="0" hidden="1">#REF!</definedName>
    <definedName name="BLPH36" localSheetId="11" hidden="1">#REF!</definedName>
    <definedName name="BLPH36" localSheetId="1" hidden="1">#REF!</definedName>
    <definedName name="BLPH36" localSheetId="3" hidden="1">#REF!</definedName>
    <definedName name="BLPH36" localSheetId="4" hidden="1">#REF!</definedName>
    <definedName name="BLPH36" localSheetId="5" hidden="1">#REF!</definedName>
    <definedName name="BLPH36" localSheetId="6" hidden="1">#REF!</definedName>
    <definedName name="BLPH36" localSheetId="7" hidden="1">#REF!</definedName>
    <definedName name="BLPH36" localSheetId="8" hidden="1">#REF!</definedName>
    <definedName name="BLPH36" localSheetId="9" hidden="1">#REF!</definedName>
    <definedName name="BLPH36" hidden="1">#REF!</definedName>
    <definedName name="BLPH37" localSheetId="0" hidden="1">'[13]Grafico I.5 C. Neg'!#REF!</definedName>
    <definedName name="BLPH37" localSheetId="11" hidden="1">'[13]Grafico I.5 C. Neg'!#REF!</definedName>
    <definedName name="BLPH37" localSheetId="1" hidden="1">'[13]Grafico I.5 C. Neg'!#REF!</definedName>
    <definedName name="BLPH37" localSheetId="3" hidden="1">'[13]Grafico I.5 C. Neg'!#REF!</definedName>
    <definedName name="BLPH37" localSheetId="4" hidden="1">'[13]Grafico I.5 C. Neg'!#REF!</definedName>
    <definedName name="BLPH37" localSheetId="5" hidden="1">'[13]Grafico I.5 C. Neg'!#REF!</definedName>
    <definedName name="BLPH37" localSheetId="6" hidden="1">'[13]Grafico I.5 C. Neg'!#REF!</definedName>
    <definedName name="BLPH37" localSheetId="7" hidden="1">'[13]Grafico I.5 C. Neg'!#REF!</definedName>
    <definedName name="BLPH37" localSheetId="8" hidden="1">'[13]Grafico I.5 C. Neg'!#REF!</definedName>
    <definedName name="BLPH37" localSheetId="9" hidden="1">'[13]Grafico I.5 C. Neg'!#REF!</definedName>
    <definedName name="BLPH37" hidden="1">'[13]Grafico I.5 C. Neg'!#REF!</definedName>
    <definedName name="BLPH38" localSheetId="0" hidden="1">'[13]Grafico I.5 C. Neg'!#REF!</definedName>
    <definedName name="BLPH38" localSheetId="11" hidden="1">'[13]Grafico I.5 C. Neg'!#REF!</definedName>
    <definedName name="BLPH38" localSheetId="1" hidden="1">'[13]Grafico I.5 C. Neg'!#REF!</definedName>
    <definedName name="BLPH38" localSheetId="3" hidden="1">'[13]Grafico I.5 C. Neg'!#REF!</definedName>
    <definedName name="BLPH38" localSheetId="4" hidden="1">'[13]Grafico I.5 C. Neg'!#REF!</definedName>
    <definedName name="BLPH38" localSheetId="5" hidden="1">'[13]Grafico I.5 C. Neg'!#REF!</definedName>
    <definedName name="BLPH38" localSheetId="6" hidden="1">'[13]Grafico I.5 C. Neg'!#REF!</definedName>
    <definedName name="BLPH38" localSheetId="7" hidden="1">'[13]Grafico I.5 C. Neg'!#REF!</definedName>
    <definedName name="BLPH38" localSheetId="8" hidden="1">'[13]Grafico I.5 C. Neg'!#REF!</definedName>
    <definedName name="BLPH38" localSheetId="9" hidden="1">'[13]Grafico I.5 C. Neg'!#REF!</definedName>
    <definedName name="BLPH38" hidden="1">'[13]Grafico I.5 C. Neg'!#REF!</definedName>
    <definedName name="BLPH39" localSheetId="0" hidden="1">'[13]Grafico I.5 C. Neg'!#REF!</definedName>
    <definedName name="BLPH39" localSheetId="11" hidden="1">'[13]Grafico I.5 C. Neg'!#REF!</definedName>
    <definedName name="BLPH39" localSheetId="1" hidden="1">'[13]Grafico I.5 C. Neg'!#REF!</definedName>
    <definedName name="BLPH39" localSheetId="3" hidden="1">'[13]Grafico I.5 C. Neg'!#REF!</definedName>
    <definedName name="BLPH39" localSheetId="4" hidden="1">'[13]Grafico I.5 C. Neg'!#REF!</definedName>
    <definedName name="BLPH39" localSheetId="5" hidden="1">'[13]Grafico I.5 C. Neg'!#REF!</definedName>
    <definedName name="BLPH39" localSheetId="6" hidden="1">'[13]Grafico I.5 C. Neg'!#REF!</definedName>
    <definedName name="BLPH39" localSheetId="7" hidden="1">'[13]Grafico I.5 C. Neg'!#REF!</definedName>
    <definedName name="BLPH39" localSheetId="8" hidden="1">'[13]Grafico I.5 C. Neg'!#REF!</definedName>
    <definedName name="BLPH39" localSheetId="9" hidden="1">'[13]Grafico I.5 C. Neg'!#REF!</definedName>
    <definedName name="BLPH39" hidden="1">'[13]Grafico I.5 C. Neg'!#REF!</definedName>
    <definedName name="BLPH4" localSheetId="0" hidden="1">#REF!</definedName>
    <definedName name="BLPH4" localSheetId="11" hidden="1">#REF!</definedName>
    <definedName name="BLPH4" localSheetId="1" hidden="1">#REF!</definedName>
    <definedName name="BLPH4" localSheetId="3" hidden="1">#REF!</definedName>
    <definedName name="BLPH4" localSheetId="4" hidden="1">#REF!</definedName>
    <definedName name="BLPH4" localSheetId="5" hidden="1">#REF!</definedName>
    <definedName name="BLPH4" localSheetId="6" hidden="1">#REF!</definedName>
    <definedName name="BLPH4" localSheetId="7" hidden="1">#REF!</definedName>
    <definedName name="BLPH4" localSheetId="8" hidden="1">#REF!</definedName>
    <definedName name="BLPH4" localSheetId="9" hidden="1">#REF!</definedName>
    <definedName name="BLPH4" hidden="1">#REF!</definedName>
    <definedName name="BLPH40" localSheetId="0" hidden="1">'[13]Grafico I.5 C. Neg'!#REF!</definedName>
    <definedName name="BLPH40" localSheetId="11" hidden="1">'[13]Grafico I.5 C. Neg'!#REF!</definedName>
    <definedName name="BLPH40" localSheetId="1" hidden="1">'[13]Grafico I.5 C. Neg'!#REF!</definedName>
    <definedName name="BLPH40" localSheetId="3" hidden="1">'[13]Grafico I.5 C. Neg'!#REF!</definedName>
    <definedName name="BLPH40" localSheetId="4" hidden="1">'[13]Grafico I.5 C. Neg'!#REF!</definedName>
    <definedName name="BLPH40" localSheetId="5" hidden="1">'[13]Grafico I.5 C. Neg'!#REF!</definedName>
    <definedName name="BLPH40" localSheetId="6" hidden="1">'[13]Grafico I.5 C. Neg'!#REF!</definedName>
    <definedName name="BLPH40" localSheetId="7" hidden="1">'[13]Grafico I.5 C. Neg'!#REF!</definedName>
    <definedName name="BLPH40" localSheetId="8" hidden="1">'[13]Grafico I.5 C. Neg'!#REF!</definedName>
    <definedName name="BLPH40" localSheetId="9" hidden="1">'[13]Grafico I.5 C. Neg'!#REF!</definedName>
    <definedName name="BLPH40" hidden="1">'[13]Grafico I.5 C. Neg'!#REF!</definedName>
    <definedName name="BLPH41" localSheetId="0" hidden="1">'[13]Grafico I.5 C. Neg'!#REF!</definedName>
    <definedName name="BLPH41" localSheetId="11" hidden="1">'[13]Grafico I.5 C. Neg'!#REF!</definedName>
    <definedName name="BLPH41" localSheetId="1" hidden="1">'[13]Grafico I.5 C. Neg'!#REF!</definedName>
    <definedName name="BLPH41" localSheetId="3" hidden="1">'[13]Grafico I.5 C. Neg'!#REF!</definedName>
    <definedName name="BLPH41" localSheetId="4" hidden="1">'[13]Grafico I.5 C. Neg'!#REF!</definedName>
    <definedName name="BLPH41" localSheetId="5" hidden="1">'[13]Grafico I.5 C. Neg'!#REF!</definedName>
    <definedName name="BLPH41" localSheetId="6" hidden="1">'[13]Grafico I.5 C. Neg'!#REF!</definedName>
    <definedName name="BLPH41" localSheetId="7" hidden="1">'[13]Grafico I.5 C. Neg'!#REF!</definedName>
    <definedName name="BLPH41" localSheetId="8" hidden="1">'[13]Grafico I.5 C. Neg'!#REF!</definedName>
    <definedName name="BLPH41" localSheetId="9" hidden="1">'[13]Grafico I.5 C. Neg'!#REF!</definedName>
    <definedName name="BLPH41" hidden="1">'[13]Grafico I.5 C. Neg'!#REF!</definedName>
    <definedName name="BLPH42" localSheetId="0" hidden="1">'[13]Grafico I.5 C. Neg'!#REF!</definedName>
    <definedName name="BLPH42" localSheetId="11" hidden="1">'[13]Grafico I.5 C. Neg'!#REF!</definedName>
    <definedName name="BLPH42" localSheetId="1" hidden="1">'[13]Grafico I.5 C. Neg'!#REF!</definedName>
    <definedName name="BLPH42" localSheetId="3" hidden="1">'[13]Grafico I.5 C. Neg'!#REF!</definedName>
    <definedName name="BLPH42" localSheetId="4" hidden="1">'[13]Grafico I.5 C. Neg'!#REF!</definedName>
    <definedName name="BLPH42" localSheetId="5" hidden="1">'[13]Grafico I.5 C. Neg'!#REF!</definedName>
    <definedName name="BLPH42" localSheetId="6" hidden="1">'[13]Grafico I.5 C. Neg'!#REF!</definedName>
    <definedName name="BLPH42" localSheetId="7" hidden="1">'[13]Grafico I.5 C. Neg'!#REF!</definedName>
    <definedName name="BLPH42" localSheetId="8" hidden="1">'[13]Grafico I.5 C. Neg'!#REF!</definedName>
    <definedName name="BLPH42" localSheetId="9" hidden="1">'[13]Grafico I.5 C. Neg'!#REF!</definedName>
    <definedName name="BLPH42" hidden="1">'[13]Grafico I.5 C. Neg'!#REF!</definedName>
    <definedName name="BLPH43" localSheetId="0" hidden="1">'[13]Grafico I.5 C. Neg'!#REF!</definedName>
    <definedName name="BLPH43" localSheetId="11" hidden="1">'[13]Grafico I.5 C. Neg'!#REF!</definedName>
    <definedName name="BLPH43" localSheetId="1" hidden="1">'[13]Grafico I.5 C. Neg'!#REF!</definedName>
    <definedName name="BLPH43" localSheetId="3" hidden="1">'[13]Grafico I.5 C. Neg'!#REF!</definedName>
    <definedName name="BLPH43" localSheetId="4" hidden="1">'[13]Grafico I.5 C. Neg'!#REF!</definedName>
    <definedName name="BLPH43" localSheetId="5" hidden="1">'[13]Grafico I.5 C. Neg'!#REF!</definedName>
    <definedName name="BLPH43" localSheetId="6" hidden="1">'[13]Grafico I.5 C. Neg'!#REF!</definedName>
    <definedName name="BLPH43" localSheetId="7" hidden="1">'[13]Grafico I.5 C. Neg'!#REF!</definedName>
    <definedName name="BLPH43" localSheetId="8" hidden="1">'[13]Grafico I.5 C. Neg'!#REF!</definedName>
    <definedName name="BLPH43" localSheetId="9" hidden="1">'[13]Grafico I.5 C. Neg'!#REF!</definedName>
    <definedName name="BLPH43" hidden="1">'[13]Grafico I.5 C. Neg'!#REF!</definedName>
    <definedName name="BLPH44" localSheetId="0" hidden="1">'[13]Grafico I.5 C. Neg'!#REF!</definedName>
    <definedName name="BLPH44" localSheetId="11" hidden="1">'[13]Grafico I.5 C. Neg'!#REF!</definedName>
    <definedName name="BLPH44" localSheetId="1" hidden="1">'[13]Grafico I.5 C. Neg'!#REF!</definedName>
    <definedName name="BLPH44" localSheetId="3" hidden="1">'[13]Grafico I.5 C. Neg'!#REF!</definedName>
    <definedName name="BLPH44" localSheetId="4" hidden="1">'[13]Grafico I.5 C. Neg'!#REF!</definedName>
    <definedName name="BLPH44" localSheetId="5" hidden="1">'[13]Grafico I.5 C. Neg'!#REF!</definedName>
    <definedName name="BLPH44" localSheetId="6" hidden="1">'[13]Grafico I.5 C. Neg'!#REF!</definedName>
    <definedName name="BLPH44" localSheetId="7" hidden="1">'[13]Grafico I.5 C. Neg'!#REF!</definedName>
    <definedName name="BLPH44" localSheetId="8" hidden="1">'[13]Grafico I.5 C. Neg'!#REF!</definedName>
    <definedName name="BLPH44" localSheetId="9" hidden="1">'[13]Grafico I.5 C. Neg'!#REF!</definedName>
    <definedName name="BLPH44" hidden="1">'[13]Grafico I.5 C. Neg'!#REF!</definedName>
    <definedName name="BLPH45" localSheetId="0" hidden="1">'[13]Grafico I.5 C. Neg'!#REF!</definedName>
    <definedName name="BLPH45" localSheetId="11" hidden="1">'[13]Grafico I.5 C. Neg'!#REF!</definedName>
    <definedName name="BLPH45" localSheetId="1" hidden="1">'[13]Grafico I.5 C. Neg'!#REF!</definedName>
    <definedName name="BLPH45" localSheetId="3" hidden="1">'[13]Grafico I.5 C. Neg'!#REF!</definedName>
    <definedName name="BLPH45" localSheetId="4" hidden="1">'[13]Grafico I.5 C. Neg'!#REF!</definedName>
    <definedName name="BLPH45" localSheetId="5" hidden="1">'[13]Grafico I.5 C. Neg'!#REF!</definedName>
    <definedName name="BLPH45" localSheetId="6" hidden="1">'[13]Grafico I.5 C. Neg'!#REF!</definedName>
    <definedName name="BLPH45" localSheetId="7" hidden="1">'[13]Grafico I.5 C. Neg'!#REF!</definedName>
    <definedName name="BLPH45" localSheetId="8" hidden="1">'[13]Grafico I.5 C. Neg'!#REF!</definedName>
    <definedName name="BLPH45" localSheetId="9" hidden="1">'[13]Grafico I.5 C. Neg'!#REF!</definedName>
    <definedName name="BLPH45" hidden="1">'[13]Grafico I.5 C. Neg'!#REF!</definedName>
    <definedName name="BLPH46" localSheetId="0" hidden="1">'[13]Grafico I.5 C. Neg'!#REF!</definedName>
    <definedName name="BLPH46" localSheetId="11" hidden="1">'[13]Grafico I.5 C. Neg'!#REF!</definedName>
    <definedName name="BLPH46" localSheetId="1" hidden="1">'[13]Grafico I.5 C. Neg'!#REF!</definedName>
    <definedName name="BLPH46" localSheetId="3" hidden="1">'[13]Grafico I.5 C. Neg'!#REF!</definedName>
    <definedName name="BLPH46" localSheetId="4" hidden="1">'[13]Grafico I.5 C. Neg'!#REF!</definedName>
    <definedName name="BLPH46" localSheetId="5" hidden="1">'[13]Grafico I.5 C. Neg'!#REF!</definedName>
    <definedName name="BLPH46" localSheetId="6" hidden="1">'[13]Grafico I.5 C. Neg'!#REF!</definedName>
    <definedName name="BLPH46" localSheetId="7" hidden="1">'[13]Grafico I.5 C. Neg'!#REF!</definedName>
    <definedName name="BLPH46" localSheetId="8" hidden="1">'[13]Grafico I.5 C. Neg'!#REF!</definedName>
    <definedName name="BLPH46" localSheetId="9" hidden="1">'[13]Grafico I.5 C. Neg'!#REF!</definedName>
    <definedName name="BLPH46" hidden="1">'[13]Grafico I.5 C. Neg'!#REF!</definedName>
    <definedName name="BLPH47" localSheetId="0" hidden="1">'[13]Grafico I.5 C. Neg'!#REF!</definedName>
    <definedName name="BLPH47" localSheetId="11" hidden="1">'[13]Grafico I.5 C. Neg'!#REF!</definedName>
    <definedName name="BLPH47" localSheetId="1" hidden="1">'[13]Grafico I.5 C. Neg'!#REF!</definedName>
    <definedName name="BLPH47" localSheetId="3" hidden="1">'[13]Grafico I.5 C. Neg'!#REF!</definedName>
    <definedName name="BLPH47" localSheetId="4" hidden="1">'[13]Grafico I.5 C. Neg'!#REF!</definedName>
    <definedName name="BLPH47" localSheetId="5" hidden="1">'[13]Grafico I.5 C. Neg'!#REF!</definedName>
    <definedName name="BLPH47" localSheetId="6" hidden="1">'[13]Grafico I.5 C. Neg'!#REF!</definedName>
    <definedName name="BLPH47" localSheetId="7" hidden="1">'[13]Grafico I.5 C. Neg'!#REF!</definedName>
    <definedName name="BLPH47" localSheetId="8" hidden="1">'[13]Grafico I.5 C. Neg'!#REF!</definedName>
    <definedName name="BLPH47" localSheetId="9" hidden="1">'[13]Grafico I.5 C. Neg'!#REF!</definedName>
    <definedName name="BLPH47" hidden="1">'[13]Grafico I.5 C. Neg'!#REF!</definedName>
    <definedName name="BLPH48" localSheetId="0" hidden="1">'[13]Grafico I.5 C. Neg'!#REF!</definedName>
    <definedName name="BLPH48" localSheetId="11" hidden="1">'[13]Grafico I.5 C. Neg'!#REF!</definedName>
    <definedName name="BLPH48" localSheetId="1" hidden="1">'[13]Grafico I.5 C. Neg'!#REF!</definedName>
    <definedName name="BLPH48" localSheetId="3" hidden="1">'[13]Grafico I.5 C. Neg'!#REF!</definedName>
    <definedName name="BLPH48" localSheetId="4" hidden="1">'[13]Grafico I.5 C. Neg'!#REF!</definedName>
    <definedName name="BLPH48" localSheetId="5" hidden="1">'[13]Grafico I.5 C. Neg'!#REF!</definedName>
    <definedName name="BLPH48" localSheetId="6" hidden="1">'[13]Grafico I.5 C. Neg'!#REF!</definedName>
    <definedName name="BLPH48" localSheetId="7" hidden="1">'[13]Grafico I.5 C. Neg'!#REF!</definedName>
    <definedName name="BLPH48" localSheetId="8" hidden="1">'[13]Grafico I.5 C. Neg'!#REF!</definedName>
    <definedName name="BLPH48" localSheetId="9" hidden="1">'[13]Grafico I.5 C. Neg'!#REF!</definedName>
    <definedName name="BLPH48" hidden="1">'[13]Grafico I.5 C. Neg'!#REF!</definedName>
    <definedName name="BLPH49" localSheetId="0" hidden="1">'[13]Grafico I.5 C. Neg'!#REF!</definedName>
    <definedName name="BLPH49" localSheetId="11" hidden="1">'[13]Grafico I.5 C. Neg'!#REF!</definedName>
    <definedName name="BLPH49" localSheetId="1" hidden="1">'[13]Grafico I.5 C. Neg'!#REF!</definedName>
    <definedName name="BLPH49" localSheetId="3" hidden="1">'[13]Grafico I.5 C. Neg'!#REF!</definedName>
    <definedName name="BLPH49" localSheetId="4" hidden="1">'[13]Grafico I.5 C. Neg'!#REF!</definedName>
    <definedName name="BLPH49" localSheetId="5" hidden="1">'[13]Grafico I.5 C. Neg'!#REF!</definedName>
    <definedName name="BLPH49" localSheetId="6" hidden="1">'[13]Grafico I.5 C. Neg'!#REF!</definedName>
    <definedName name="BLPH49" localSheetId="7" hidden="1">'[13]Grafico I.5 C. Neg'!#REF!</definedName>
    <definedName name="BLPH49" localSheetId="8" hidden="1">'[13]Grafico I.5 C. Neg'!#REF!</definedName>
    <definedName name="BLPH49" localSheetId="9" hidden="1">'[13]Grafico I.5 C. Neg'!#REF!</definedName>
    <definedName name="BLPH49" hidden="1">'[13]Grafico I.5 C. Neg'!#REF!</definedName>
    <definedName name="BLPH5" localSheetId="0" hidden="1">#REF!</definedName>
    <definedName name="BLPH5" localSheetId="11" hidden="1">#REF!</definedName>
    <definedName name="BLPH5" localSheetId="1" hidden="1">#REF!</definedName>
    <definedName name="BLPH5" localSheetId="3" hidden="1">#REF!</definedName>
    <definedName name="BLPH5" localSheetId="4" hidden="1">#REF!</definedName>
    <definedName name="BLPH5" localSheetId="5" hidden="1">#REF!</definedName>
    <definedName name="BLPH5" localSheetId="6" hidden="1">#REF!</definedName>
    <definedName name="BLPH5" localSheetId="7" hidden="1">#REF!</definedName>
    <definedName name="BLPH5" localSheetId="8" hidden="1">#REF!</definedName>
    <definedName name="BLPH5" localSheetId="9" hidden="1">#REF!</definedName>
    <definedName name="BLPH5" hidden="1">#REF!</definedName>
    <definedName name="BLPH50" localSheetId="0" hidden="1">'[13]Grafico I.5 C. Neg'!#REF!</definedName>
    <definedName name="BLPH50" localSheetId="11" hidden="1">'[13]Grafico I.5 C. Neg'!#REF!</definedName>
    <definedName name="BLPH50" localSheetId="1" hidden="1">'[13]Grafico I.5 C. Neg'!#REF!</definedName>
    <definedName name="BLPH50" localSheetId="3" hidden="1">'[13]Grafico I.5 C. Neg'!#REF!</definedName>
    <definedName name="BLPH50" localSheetId="4" hidden="1">'[13]Grafico I.5 C. Neg'!#REF!</definedName>
    <definedName name="BLPH50" localSheetId="5" hidden="1">'[13]Grafico I.5 C. Neg'!#REF!</definedName>
    <definedName name="BLPH50" localSheetId="6" hidden="1">'[13]Grafico I.5 C. Neg'!#REF!</definedName>
    <definedName name="BLPH50" localSheetId="7" hidden="1">'[13]Grafico I.5 C. Neg'!#REF!</definedName>
    <definedName name="BLPH50" localSheetId="8" hidden="1">'[13]Grafico I.5 C. Neg'!#REF!</definedName>
    <definedName name="BLPH50" localSheetId="9" hidden="1">'[13]Grafico I.5 C. Neg'!#REF!</definedName>
    <definedName name="BLPH50" hidden="1">'[13]Grafico I.5 C. Neg'!#REF!</definedName>
    <definedName name="BLPH51" localSheetId="0" hidden="1">'[13]Grafico I.5 C. Neg'!#REF!</definedName>
    <definedName name="BLPH51" localSheetId="11" hidden="1">'[13]Grafico I.5 C. Neg'!#REF!</definedName>
    <definedName name="BLPH51" localSheetId="1" hidden="1">'[13]Grafico I.5 C. Neg'!#REF!</definedName>
    <definedName name="BLPH51" localSheetId="3" hidden="1">'[13]Grafico I.5 C. Neg'!#REF!</definedName>
    <definedName name="BLPH51" localSheetId="4" hidden="1">'[13]Grafico I.5 C. Neg'!#REF!</definedName>
    <definedName name="BLPH51" localSheetId="5" hidden="1">'[13]Grafico I.5 C. Neg'!#REF!</definedName>
    <definedName name="BLPH51" localSheetId="6" hidden="1">'[13]Grafico I.5 C. Neg'!#REF!</definedName>
    <definedName name="BLPH51" localSheetId="7" hidden="1">'[13]Grafico I.5 C. Neg'!#REF!</definedName>
    <definedName name="BLPH51" localSheetId="8" hidden="1">'[13]Grafico I.5 C. Neg'!#REF!</definedName>
    <definedName name="BLPH51" localSheetId="9" hidden="1">'[13]Grafico I.5 C. Neg'!#REF!</definedName>
    <definedName name="BLPH51" hidden="1">'[13]Grafico I.5 C. Neg'!#REF!</definedName>
    <definedName name="BLPH52" hidden="1">'[13]Grafico I.5 C. Neg'!$D$5</definedName>
    <definedName name="BLPH53" localSheetId="0" hidden="1">'[13]Grafico I.5 C. Neg'!#REF!</definedName>
    <definedName name="BLPH53" localSheetId="11" hidden="1">'[13]Grafico I.5 C. Neg'!#REF!</definedName>
    <definedName name="BLPH53" localSheetId="1" hidden="1">'[13]Grafico I.5 C. Neg'!#REF!</definedName>
    <definedName name="BLPH53" localSheetId="3" hidden="1">'[13]Grafico I.5 C. Neg'!#REF!</definedName>
    <definedName name="BLPH53" localSheetId="4" hidden="1">'[13]Grafico I.5 C. Neg'!#REF!</definedName>
    <definedName name="BLPH53" localSheetId="5" hidden="1">'[13]Grafico I.5 C. Neg'!#REF!</definedName>
    <definedName name="BLPH53" localSheetId="6" hidden="1">'[13]Grafico I.5 C. Neg'!#REF!</definedName>
    <definedName name="BLPH53" localSheetId="7" hidden="1">'[13]Grafico I.5 C. Neg'!#REF!</definedName>
    <definedName name="BLPH53" localSheetId="8" hidden="1">'[13]Grafico I.5 C. Neg'!#REF!</definedName>
    <definedName name="BLPH53" localSheetId="9" hidden="1">'[13]Grafico I.5 C. Neg'!#REF!</definedName>
    <definedName name="BLPH53" hidden="1">'[13]Grafico I.5 C. Neg'!#REF!</definedName>
    <definedName name="BLPH54" localSheetId="0" hidden="1">'[13]Grafico I.5 C. Neg'!#REF!</definedName>
    <definedName name="BLPH54" localSheetId="11" hidden="1">'[13]Grafico I.5 C. Neg'!#REF!</definedName>
    <definedName name="BLPH54" localSheetId="1" hidden="1">'[13]Grafico I.5 C. Neg'!#REF!</definedName>
    <definedName name="BLPH54" localSheetId="3" hidden="1">'[13]Grafico I.5 C. Neg'!#REF!</definedName>
    <definedName name="BLPH54" localSheetId="4" hidden="1">'[13]Grafico I.5 C. Neg'!#REF!</definedName>
    <definedName name="BLPH54" localSheetId="5" hidden="1">'[13]Grafico I.5 C. Neg'!#REF!</definedName>
    <definedName name="BLPH54" localSheetId="6" hidden="1">'[13]Grafico I.5 C. Neg'!#REF!</definedName>
    <definedName name="BLPH54" localSheetId="7" hidden="1">'[13]Grafico I.5 C. Neg'!#REF!</definedName>
    <definedName name="BLPH54" localSheetId="8" hidden="1">'[13]Grafico I.5 C. Neg'!#REF!</definedName>
    <definedName name="BLPH54" localSheetId="9" hidden="1">'[13]Grafico I.5 C. Neg'!#REF!</definedName>
    <definedName name="BLPH54" hidden="1">'[13]Grafico I.5 C. Neg'!#REF!</definedName>
    <definedName name="BLPH55" localSheetId="0" hidden="1">'[13]Grafico I.5 C. Neg'!#REF!</definedName>
    <definedName name="BLPH55" localSheetId="11" hidden="1">'[13]Grafico I.5 C. Neg'!#REF!</definedName>
    <definedName name="BLPH55" localSheetId="1" hidden="1">'[13]Grafico I.5 C. Neg'!#REF!</definedName>
    <definedName name="BLPH55" localSheetId="3" hidden="1">'[13]Grafico I.5 C. Neg'!#REF!</definedName>
    <definedName name="BLPH55" localSheetId="4" hidden="1">'[13]Grafico I.5 C. Neg'!#REF!</definedName>
    <definedName name="BLPH55" localSheetId="5" hidden="1">'[13]Grafico I.5 C. Neg'!#REF!</definedName>
    <definedName name="BLPH55" localSheetId="6" hidden="1">'[13]Grafico I.5 C. Neg'!#REF!</definedName>
    <definedName name="BLPH55" localSheetId="7" hidden="1">'[13]Grafico I.5 C. Neg'!#REF!</definedName>
    <definedName name="BLPH55" localSheetId="8" hidden="1">'[13]Grafico I.5 C. Neg'!#REF!</definedName>
    <definedName name="BLPH55" localSheetId="9" hidden="1">'[13]Grafico I.5 C. Neg'!#REF!</definedName>
    <definedName name="BLPH55" hidden="1">'[13]Grafico I.5 C. Neg'!#REF!</definedName>
    <definedName name="BLPH56" localSheetId="0" hidden="1">'[13]Grafico I.5 C. Neg'!#REF!</definedName>
    <definedName name="BLPH56" localSheetId="11" hidden="1">'[13]Grafico I.5 C. Neg'!#REF!</definedName>
    <definedName name="BLPH56" localSheetId="1" hidden="1">'[13]Grafico I.5 C. Neg'!#REF!</definedName>
    <definedName name="BLPH56" localSheetId="3" hidden="1">'[13]Grafico I.5 C. Neg'!#REF!</definedName>
    <definedName name="BLPH56" localSheetId="4" hidden="1">'[13]Grafico I.5 C. Neg'!#REF!</definedName>
    <definedName name="BLPH56" localSheetId="5" hidden="1">'[13]Grafico I.5 C. Neg'!#REF!</definedName>
    <definedName name="BLPH56" localSheetId="6" hidden="1">'[13]Grafico I.5 C. Neg'!#REF!</definedName>
    <definedName name="BLPH56" localSheetId="7" hidden="1">'[13]Grafico I.5 C. Neg'!#REF!</definedName>
    <definedName name="BLPH56" localSheetId="8" hidden="1">'[13]Grafico I.5 C. Neg'!#REF!</definedName>
    <definedName name="BLPH56" localSheetId="9" hidden="1">'[13]Grafico I.5 C. Neg'!#REF!</definedName>
    <definedName name="BLPH56" hidden="1">'[13]Grafico I.5 C. Neg'!#REF!</definedName>
    <definedName name="BLPH57" localSheetId="0" hidden="1">'[13]Grafico I.5 C. Neg'!#REF!</definedName>
    <definedName name="BLPH57" localSheetId="11" hidden="1">'[13]Grafico I.5 C. Neg'!#REF!</definedName>
    <definedName name="BLPH57" localSheetId="1" hidden="1">'[13]Grafico I.5 C. Neg'!#REF!</definedName>
    <definedName name="BLPH57" localSheetId="3" hidden="1">'[13]Grafico I.5 C. Neg'!#REF!</definedName>
    <definedName name="BLPH57" localSheetId="4" hidden="1">'[13]Grafico I.5 C. Neg'!#REF!</definedName>
    <definedName name="BLPH57" localSheetId="5" hidden="1">'[13]Grafico I.5 C. Neg'!#REF!</definedName>
    <definedName name="BLPH57" localSheetId="6" hidden="1">'[13]Grafico I.5 C. Neg'!#REF!</definedName>
    <definedName name="BLPH57" localSheetId="7" hidden="1">'[13]Grafico I.5 C. Neg'!#REF!</definedName>
    <definedName name="BLPH57" localSheetId="8" hidden="1">'[13]Grafico I.5 C. Neg'!#REF!</definedName>
    <definedName name="BLPH57" localSheetId="9" hidden="1">'[13]Grafico I.5 C. Neg'!#REF!</definedName>
    <definedName name="BLPH57" hidden="1">'[13]Grafico I.5 C. Neg'!#REF!</definedName>
    <definedName name="BLPH58" localSheetId="0" hidden="1">'[13]Grafico I.5 C. Neg'!#REF!</definedName>
    <definedName name="BLPH58" localSheetId="11" hidden="1">'[13]Grafico I.5 C. Neg'!#REF!</definedName>
    <definedName name="BLPH58" localSheetId="1" hidden="1">'[13]Grafico I.5 C. Neg'!#REF!</definedName>
    <definedName name="BLPH58" localSheetId="3" hidden="1">'[13]Grafico I.5 C. Neg'!#REF!</definedName>
    <definedName name="BLPH58" localSheetId="4" hidden="1">'[13]Grafico I.5 C. Neg'!#REF!</definedName>
    <definedName name="BLPH58" localSheetId="5" hidden="1">'[13]Grafico I.5 C. Neg'!#REF!</definedName>
    <definedName name="BLPH58" localSheetId="6" hidden="1">'[13]Grafico I.5 C. Neg'!#REF!</definedName>
    <definedName name="BLPH58" localSheetId="7" hidden="1">'[13]Grafico I.5 C. Neg'!#REF!</definedName>
    <definedName name="BLPH58" localSheetId="8" hidden="1">'[13]Grafico I.5 C. Neg'!#REF!</definedName>
    <definedName name="BLPH58" localSheetId="9" hidden="1">'[13]Grafico I.5 C. Neg'!#REF!</definedName>
    <definedName name="BLPH58" hidden="1">'[13]Grafico I.5 C. Neg'!#REF!</definedName>
    <definedName name="BLPH59" localSheetId="0" hidden="1">'[13]Grafico I.5 C. Neg'!#REF!</definedName>
    <definedName name="BLPH59" localSheetId="11" hidden="1">'[13]Grafico I.5 C. Neg'!#REF!</definedName>
    <definedName name="BLPH59" localSheetId="1" hidden="1">'[13]Grafico I.5 C. Neg'!#REF!</definedName>
    <definedName name="BLPH59" localSheetId="3" hidden="1">'[13]Grafico I.5 C. Neg'!#REF!</definedName>
    <definedName name="BLPH59" localSheetId="4" hidden="1">'[13]Grafico I.5 C. Neg'!#REF!</definedName>
    <definedName name="BLPH59" localSheetId="5" hidden="1">'[13]Grafico I.5 C. Neg'!#REF!</definedName>
    <definedName name="BLPH59" localSheetId="6" hidden="1">'[13]Grafico I.5 C. Neg'!#REF!</definedName>
    <definedName name="BLPH59" localSheetId="7" hidden="1">'[13]Grafico I.5 C. Neg'!#REF!</definedName>
    <definedName name="BLPH59" localSheetId="8" hidden="1">'[13]Grafico I.5 C. Neg'!#REF!</definedName>
    <definedName name="BLPH59" localSheetId="9" hidden="1">'[13]Grafico I.5 C. Neg'!#REF!</definedName>
    <definedName name="BLPH59" hidden="1">'[13]Grafico I.5 C. Neg'!#REF!</definedName>
    <definedName name="BLPH6" localSheetId="0" hidden="1">#REF!</definedName>
    <definedName name="BLPH6" localSheetId="11" hidden="1">#REF!</definedName>
    <definedName name="BLPH6" localSheetId="1" hidden="1">#REF!</definedName>
    <definedName name="BLPH6" localSheetId="3" hidden="1">#REF!</definedName>
    <definedName name="BLPH6" localSheetId="4" hidden="1">#REF!</definedName>
    <definedName name="BLPH6" localSheetId="5" hidden="1">#REF!</definedName>
    <definedName name="BLPH6" localSheetId="6" hidden="1">#REF!</definedName>
    <definedName name="BLPH6" localSheetId="7" hidden="1">#REF!</definedName>
    <definedName name="BLPH6" localSheetId="8" hidden="1">#REF!</definedName>
    <definedName name="BLPH6" localSheetId="9" hidden="1">#REF!</definedName>
    <definedName name="BLPH6" hidden="1">#REF!</definedName>
    <definedName name="BLPH60" localSheetId="0" hidden="1">'[13]Grafico I.5 C. Neg'!#REF!</definedName>
    <definedName name="BLPH60" localSheetId="11" hidden="1">'[13]Grafico I.5 C. Neg'!#REF!</definedName>
    <definedName name="BLPH60" localSheetId="1" hidden="1">'[13]Grafico I.5 C. Neg'!#REF!</definedName>
    <definedName name="BLPH60" localSheetId="3" hidden="1">'[13]Grafico I.5 C. Neg'!#REF!</definedName>
    <definedName name="BLPH60" localSheetId="4" hidden="1">'[13]Grafico I.5 C. Neg'!#REF!</definedName>
    <definedName name="BLPH60" localSheetId="5" hidden="1">'[13]Grafico I.5 C. Neg'!#REF!</definedName>
    <definedName name="BLPH60" localSheetId="6" hidden="1">'[13]Grafico I.5 C. Neg'!#REF!</definedName>
    <definedName name="BLPH60" localSheetId="7" hidden="1">'[13]Grafico I.5 C. Neg'!#REF!</definedName>
    <definedName name="BLPH60" localSheetId="8" hidden="1">'[13]Grafico I.5 C. Neg'!#REF!</definedName>
    <definedName name="BLPH60" localSheetId="9" hidden="1">'[13]Grafico I.5 C. Neg'!#REF!</definedName>
    <definedName name="BLPH60" hidden="1">'[13]Grafico I.5 C. Neg'!#REF!</definedName>
    <definedName name="BLPH61" localSheetId="0" hidden="1">'[13]Grafico I.5 C. Neg'!#REF!</definedName>
    <definedName name="BLPH61" localSheetId="11" hidden="1">'[13]Grafico I.5 C. Neg'!#REF!</definedName>
    <definedName name="BLPH61" localSheetId="1" hidden="1">'[13]Grafico I.5 C. Neg'!#REF!</definedName>
    <definedName name="BLPH61" localSheetId="3" hidden="1">'[13]Grafico I.5 C. Neg'!#REF!</definedName>
    <definedName name="BLPH61" localSheetId="4" hidden="1">'[13]Grafico I.5 C. Neg'!#REF!</definedName>
    <definedName name="BLPH61" localSheetId="5" hidden="1">'[13]Grafico I.5 C. Neg'!#REF!</definedName>
    <definedName name="BLPH61" localSheetId="6" hidden="1">'[13]Grafico I.5 C. Neg'!#REF!</definedName>
    <definedName name="BLPH61" localSheetId="7" hidden="1">'[13]Grafico I.5 C. Neg'!#REF!</definedName>
    <definedName name="BLPH61" localSheetId="8" hidden="1">'[13]Grafico I.5 C. Neg'!#REF!</definedName>
    <definedName name="BLPH61" localSheetId="9" hidden="1">'[13]Grafico I.5 C. Neg'!#REF!</definedName>
    <definedName name="BLPH61" hidden="1">'[13]Grafico I.5 C. Neg'!#REF!</definedName>
    <definedName name="BLPH62" localSheetId="0" hidden="1">'[13]Grafico I.5 C. Neg'!#REF!</definedName>
    <definedName name="BLPH62" localSheetId="11" hidden="1">'[13]Grafico I.5 C. Neg'!#REF!</definedName>
    <definedName name="BLPH62" localSheetId="1" hidden="1">'[13]Grafico I.5 C. Neg'!#REF!</definedName>
    <definedName name="BLPH62" localSheetId="3" hidden="1">'[13]Grafico I.5 C. Neg'!#REF!</definedName>
    <definedName name="BLPH62" localSheetId="4" hidden="1">'[13]Grafico I.5 C. Neg'!#REF!</definedName>
    <definedName name="BLPH62" localSheetId="5" hidden="1">'[13]Grafico I.5 C. Neg'!#REF!</definedName>
    <definedName name="BLPH62" localSheetId="6" hidden="1">'[13]Grafico I.5 C. Neg'!#REF!</definedName>
    <definedName name="BLPH62" localSheetId="7" hidden="1">'[13]Grafico I.5 C. Neg'!#REF!</definedName>
    <definedName name="BLPH62" localSheetId="8" hidden="1">'[13]Grafico I.5 C. Neg'!#REF!</definedName>
    <definedName name="BLPH62" localSheetId="9" hidden="1">'[13]Grafico I.5 C. Neg'!#REF!</definedName>
    <definedName name="BLPH62" hidden="1">'[13]Grafico I.5 C. Neg'!#REF!</definedName>
    <definedName name="BLPH63" localSheetId="0" hidden="1">'[13]Grafico I.5 C. Neg'!#REF!</definedName>
    <definedName name="BLPH63" localSheetId="11" hidden="1">'[13]Grafico I.5 C. Neg'!#REF!</definedName>
    <definedName name="BLPH63" localSheetId="1" hidden="1">'[13]Grafico I.5 C. Neg'!#REF!</definedName>
    <definedName name="BLPH63" localSheetId="3" hidden="1">'[13]Grafico I.5 C. Neg'!#REF!</definedName>
    <definedName name="BLPH63" localSheetId="4" hidden="1">'[13]Grafico I.5 C. Neg'!#REF!</definedName>
    <definedName name="BLPH63" localSheetId="5" hidden="1">'[13]Grafico I.5 C. Neg'!#REF!</definedName>
    <definedName name="BLPH63" localSheetId="6" hidden="1">'[13]Grafico I.5 C. Neg'!#REF!</definedName>
    <definedName name="BLPH63" localSheetId="7" hidden="1">'[13]Grafico I.5 C. Neg'!#REF!</definedName>
    <definedName name="BLPH63" localSheetId="8" hidden="1">'[13]Grafico I.5 C. Neg'!#REF!</definedName>
    <definedName name="BLPH63" localSheetId="9" hidden="1">'[13]Grafico I.5 C. Neg'!#REF!</definedName>
    <definedName name="BLPH63" hidden="1">'[13]Grafico I.5 C. Neg'!#REF!</definedName>
    <definedName name="BLPH64" localSheetId="0" hidden="1">'[13]Grafico I.5 C. Neg'!#REF!</definedName>
    <definedName name="BLPH64" localSheetId="11" hidden="1">'[13]Grafico I.5 C. Neg'!#REF!</definedName>
    <definedName name="BLPH64" localSheetId="1" hidden="1">'[13]Grafico I.5 C. Neg'!#REF!</definedName>
    <definedName name="BLPH64" localSheetId="3" hidden="1">'[13]Grafico I.5 C. Neg'!#REF!</definedName>
    <definedName name="BLPH64" localSheetId="4" hidden="1">'[13]Grafico I.5 C. Neg'!#REF!</definedName>
    <definedName name="BLPH64" localSheetId="5" hidden="1">'[13]Grafico I.5 C. Neg'!#REF!</definedName>
    <definedName name="BLPH64" localSheetId="6" hidden="1">'[13]Grafico I.5 C. Neg'!#REF!</definedName>
    <definedName name="BLPH64" localSheetId="7" hidden="1">'[13]Grafico I.5 C. Neg'!#REF!</definedName>
    <definedName name="BLPH64" localSheetId="8" hidden="1">'[13]Grafico I.5 C. Neg'!#REF!</definedName>
    <definedName name="BLPH64" localSheetId="9" hidden="1">'[13]Grafico I.5 C. Neg'!#REF!</definedName>
    <definedName name="BLPH64" hidden="1">'[13]Grafico I.5 C. Neg'!#REF!</definedName>
    <definedName name="BLPH66" localSheetId="0" hidden="1">'[13]Grafico I.5 C. Neg'!#REF!</definedName>
    <definedName name="BLPH66" localSheetId="11" hidden="1">'[13]Grafico I.5 C. Neg'!#REF!</definedName>
    <definedName name="BLPH66" localSheetId="1" hidden="1">'[13]Grafico I.5 C. Neg'!#REF!</definedName>
    <definedName name="BLPH66" localSheetId="3" hidden="1">'[13]Grafico I.5 C. Neg'!#REF!</definedName>
    <definedName name="BLPH66" localSheetId="4" hidden="1">'[13]Grafico I.5 C. Neg'!#REF!</definedName>
    <definedName name="BLPH66" localSheetId="5" hidden="1">'[13]Grafico I.5 C. Neg'!#REF!</definedName>
    <definedName name="BLPH66" localSheetId="6" hidden="1">'[13]Grafico I.5 C. Neg'!#REF!</definedName>
    <definedName name="BLPH66" localSheetId="7" hidden="1">'[13]Grafico I.5 C. Neg'!#REF!</definedName>
    <definedName name="BLPH66" localSheetId="8" hidden="1">'[13]Grafico I.5 C. Neg'!#REF!</definedName>
    <definedName name="BLPH66" localSheetId="9" hidden="1">'[13]Grafico I.5 C. Neg'!#REF!</definedName>
    <definedName name="BLPH66" hidden="1">'[13]Grafico I.5 C. Neg'!#REF!</definedName>
    <definedName name="BLPH67" localSheetId="0" hidden="1">'[13]Grafico I.5 C. Neg'!#REF!</definedName>
    <definedName name="BLPH67" localSheetId="11" hidden="1">'[13]Grafico I.5 C. Neg'!#REF!</definedName>
    <definedName name="BLPH67" localSheetId="1" hidden="1">'[13]Grafico I.5 C. Neg'!#REF!</definedName>
    <definedName name="BLPH67" localSheetId="3" hidden="1">'[13]Grafico I.5 C. Neg'!#REF!</definedName>
    <definedName name="BLPH67" localSheetId="4" hidden="1">'[13]Grafico I.5 C. Neg'!#REF!</definedName>
    <definedName name="BLPH67" localSheetId="5" hidden="1">'[13]Grafico I.5 C. Neg'!#REF!</definedName>
    <definedName name="BLPH67" localSheetId="6" hidden="1">'[13]Grafico I.5 C. Neg'!#REF!</definedName>
    <definedName name="BLPH67" localSheetId="7" hidden="1">'[13]Grafico I.5 C. Neg'!#REF!</definedName>
    <definedName name="BLPH67" localSheetId="8" hidden="1">'[13]Grafico I.5 C. Neg'!#REF!</definedName>
    <definedName name="BLPH67" localSheetId="9" hidden="1">'[13]Grafico I.5 C. Neg'!#REF!</definedName>
    <definedName name="BLPH67" hidden="1">'[13]Grafico I.5 C. Neg'!#REF!</definedName>
    <definedName name="BLPH68" localSheetId="0" hidden="1">'[13]Grafico I.5 C. Neg'!#REF!</definedName>
    <definedName name="BLPH68" localSheetId="11" hidden="1">'[13]Grafico I.5 C. Neg'!#REF!</definedName>
    <definedName name="BLPH68" localSheetId="1" hidden="1">'[13]Grafico I.5 C. Neg'!#REF!</definedName>
    <definedName name="BLPH68" localSheetId="3" hidden="1">'[13]Grafico I.5 C. Neg'!#REF!</definedName>
    <definedName name="BLPH68" localSheetId="4" hidden="1">'[13]Grafico I.5 C. Neg'!#REF!</definedName>
    <definedName name="BLPH68" localSheetId="5" hidden="1">'[13]Grafico I.5 C. Neg'!#REF!</definedName>
    <definedName name="BLPH68" localSheetId="6" hidden="1">'[13]Grafico I.5 C. Neg'!#REF!</definedName>
    <definedName name="BLPH68" localSheetId="7" hidden="1">'[13]Grafico I.5 C. Neg'!#REF!</definedName>
    <definedName name="BLPH68" localSheetId="8" hidden="1">'[13]Grafico I.5 C. Neg'!#REF!</definedName>
    <definedName name="BLPH68" localSheetId="9" hidden="1">'[13]Grafico I.5 C. Neg'!#REF!</definedName>
    <definedName name="BLPH68" hidden="1">'[13]Grafico I.5 C. Neg'!#REF!</definedName>
    <definedName name="BLPH69" localSheetId="0" hidden="1">'[13]Grafico I.5 C. Neg'!#REF!</definedName>
    <definedName name="BLPH69" localSheetId="11" hidden="1">'[13]Grafico I.5 C. Neg'!#REF!</definedName>
    <definedName name="BLPH69" localSheetId="1" hidden="1">'[13]Grafico I.5 C. Neg'!#REF!</definedName>
    <definedName name="BLPH69" localSheetId="3" hidden="1">'[13]Grafico I.5 C. Neg'!#REF!</definedName>
    <definedName name="BLPH69" localSheetId="4" hidden="1">'[13]Grafico I.5 C. Neg'!#REF!</definedName>
    <definedName name="BLPH69" localSheetId="5" hidden="1">'[13]Grafico I.5 C. Neg'!#REF!</definedName>
    <definedName name="BLPH69" localSheetId="6" hidden="1">'[13]Grafico I.5 C. Neg'!#REF!</definedName>
    <definedName name="BLPH69" localSheetId="7" hidden="1">'[13]Grafico I.5 C. Neg'!#REF!</definedName>
    <definedName name="BLPH69" localSheetId="8" hidden="1">'[13]Grafico I.5 C. Neg'!#REF!</definedName>
    <definedName name="BLPH69" localSheetId="9" hidden="1">'[13]Grafico I.5 C. Neg'!#REF!</definedName>
    <definedName name="BLPH69" hidden="1">'[13]Grafico I.5 C. Neg'!#REF!</definedName>
    <definedName name="BLPH7" hidden="1">'[12]Base Comm'!$N$31</definedName>
    <definedName name="BLPH70" localSheetId="0" hidden="1">'[13]Grafico I.5 C. Neg'!#REF!</definedName>
    <definedName name="BLPH70" localSheetId="11" hidden="1">'[13]Grafico I.5 C. Neg'!#REF!</definedName>
    <definedName name="BLPH70" localSheetId="1" hidden="1">'[13]Grafico I.5 C. Neg'!#REF!</definedName>
    <definedName name="BLPH70" localSheetId="3" hidden="1">'[13]Grafico I.5 C. Neg'!#REF!</definedName>
    <definedName name="BLPH70" localSheetId="4" hidden="1">'[13]Grafico I.5 C. Neg'!#REF!</definedName>
    <definedName name="BLPH70" localSheetId="5" hidden="1">'[13]Grafico I.5 C. Neg'!#REF!</definedName>
    <definedName name="BLPH70" localSheetId="6" hidden="1">'[13]Grafico I.5 C. Neg'!#REF!</definedName>
    <definedName name="BLPH70" localSheetId="7" hidden="1">'[13]Grafico I.5 C. Neg'!#REF!</definedName>
    <definedName name="BLPH70" localSheetId="8" hidden="1">'[13]Grafico I.5 C. Neg'!#REF!</definedName>
    <definedName name="BLPH70" localSheetId="9" hidden="1">'[13]Grafico I.5 C. Neg'!#REF!</definedName>
    <definedName name="BLPH70" hidden="1">'[13]Grafico I.5 C. Neg'!#REF!</definedName>
    <definedName name="BLPH71" localSheetId="0" hidden="1">'[13]Grafico I.5 C. Neg'!#REF!</definedName>
    <definedName name="BLPH71" localSheetId="11" hidden="1">'[13]Grafico I.5 C. Neg'!#REF!</definedName>
    <definedName name="BLPH71" localSheetId="1" hidden="1">'[13]Grafico I.5 C. Neg'!#REF!</definedName>
    <definedName name="BLPH71" localSheetId="3" hidden="1">'[13]Grafico I.5 C. Neg'!#REF!</definedName>
    <definedName name="BLPH71" localSheetId="4" hidden="1">'[13]Grafico I.5 C. Neg'!#REF!</definedName>
    <definedName name="BLPH71" localSheetId="5" hidden="1">'[13]Grafico I.5 C. Neg'!#REF!</definedName>
    <definedName name="BLPH71" localSheetId="6" hidden="1">'[13]Grafico I.5 C. Neg'!#REF!</definedName>
    <definedName name="BLPH71" localSheetId="7" hidden="1">'[13]Grafico I.5 C. Neg'!#REF!</definedName>
    <definedName name="BLPH71" localSheetId="8" hidden="1">'[13]Grafico I.5 C. Neg'!#REF!</definedName>
    <definedName name="BLPH71" localSheetId="9" hidden="1">'[13]Grafico I.5 C. Neg'!#REF!</definedName>
    <definedName name="BLPH71" hidden="1">'[13]Grafico I.5 C. Neg'!#REF!</definedName>
    <definedName name="BLPH72" localSheetId="0" hidden="1">'[13]Grafico I.5 C. Neg'!#REF!</definedName>
    <definedName name="BLPH72" localSheetId="11" hidden="1">'[13]Grafico I.5 C. Neg'!#REF!</definedName>
    <definedName name="BLPH72" localSheetId="1" hidden="1">'[13]Grafico I.5 C. Neg'!#REF!</definedName>
    <definedName name="BLPH72" localSheetId="3" hidden="1">'[13]Grafico I.5 C. Neg'!#REF!</definedName>
    <definedName name="BLPH72" localSheetId="4" hidden="1">'[13]Grafico I.5 C. Neg'!#REF!</definedName>
    <definedName name="BLPH72" localSheetId="5" hidden="1">'[13]Grafico I.5 C. Neg'!#REF!</definedName>
    <definedName name="BLPH72" localSheetId="6" hidden="1">'[13]Grafico I.5 C. Neg'!#REF!</definedName>
    <definedName name="BLPH72" localSheetId="7" hidden="1">'[13]Grafico I.5 C. Neg'!#REF!</definedName>
    <definedName name="BLPH72" localSheetId="8" hidden="1">'[13]Grafico I.5 C. Neg'!#REF!</definedName>
    <definedName name="BLPH72" localSheetId="9" hidden="1">'[13]Grafico I.5 C. Neg'!#REF!</definedName>
    <definedName name="BLPH72" hidden="1">'[13]Grafico I.5 C. Neg'!#REF!</definedName>
    <definedName name="BLPH73" localSheetId="0" hidden="1">'[13]Grafico I.5 C. Neg'!#REF!</definedName>
    <definedName name="BLPH73" localSheetId="11" hidden="1">'[13]Grafico I.5 C. Neg'!#REF!</definedName>
    <definedName name="BLPH73" localSheetId="1" hidden="1">'[13]Grafico I.5 C. Neg'!#REF!</definedName>
    <definedName name="BLPH73" localSheetId="3" hidden="1">'[13]Grafico I.5 C. Neg'!#REF!</definedName>
    <definedName name="BLPH73" localSheetId="4" hidden="1">'[13]Grafico I.5 C. Neg'!#REF!</definedName>
    <definedName name="BLPH73" localSheetId="5" hidden="1">'[13]Grafico I.5 C. Neg'!#REF!</definedName>
    <definedName name="BLPH73" localSheetId="6" hidden="1">'[13]Grafico I.5 C. Neg'!#REF!</definedName>
    <definedName name="BLPH73" localSheetId="7" hidden="1">'[13]Grafico I.5 C. Neg'!#REF!</definedName>
    <definedName name="BLPH73" localSheetId="8" hidden="1">'[13]Grafico I.5 C. Neg'!#REF!</definedName>
    <definedName name="BLPH73" localSheetId="9" hidden="1">'[13]Grafico I.5 C. Neg'!#REF!</definedName>
    <definedName name="BLPH73" hidden="1">'[13]Grafico I.5 C. Neg'!#REF!</definedName>
    <definedName name="BLPH74" localSheetId="0" hidden="1">'[13]Grafico I.5 C. Neg'!#REF!</definedName>
    <definedName name="BLPH74" localSheetId="11" hidden="1">'[13]Grafico I.5 C. Neg'!#REF!</definedName>
    <definedName name="BLPH74" localSheetId="1" hidden="1">'[13]Grafico I.5 C. Neg'!#REF!</definedName>
    <definedName name="BLPH74" localSheetId="3" hidden="1">'[13]Grafico I.5 C. Neg'!#REF!</definedName>
    <definedName name="BLPH74" localSheetId="4" hidden="1">'[13]Grafico I.5 C. Neg'!#REF!</definedName>
    <definedName name="BLPH74" localSheetId="5" hidden="1">'[13]Grafico I.5 C. Neg'!#REF!</definedName>
    <definedName name="BLPH74" localSheetId="6" hidden="1">'[13]Grafico I.5 C. Neg'!#REF!</definedName>
    <definedName name="BLPH74" localSheetId="7" hidden="1">'[13]Grafico I.5 C. Neg'!#REF!</definedName>
    <definedName name="BLPH74" localSheetId="8" hidden="1">'[13]Grafico I.5 C. Neg'!#REF!</definedName>
    <definedName name="BLPH74" localSheetId="9" hidden="1">'[13]Grafico I.5 C. Neg'!#REF!</definedName>
    <definedName name="BLPH74" hidden="1">'[13]Grafico I.5 C. Neg'!#REF!</definedName>
    <definedName name="BLPH8" hidden="1">'[12]Base Comm'!$P$31</definedName>
    <definedName name="BLPH9" hidden="1">'[12]Base Comm'!$S$31</definedName>
    <definedName name="calamidad" localSheetId="0" hidden="1">#REF!</definedName>
    <definedName name="calamidad" localSheetId="11" hidden="1">#REF!</definedName>
    <definedName name="calamidad" localSheetId="1" hidden="1">#REF!</definedName>
    <definedName name="calamidad" localSheetId="3" hidden="1">#REF!</definedName>
    <definedName name="calamidad" localSheetId="4" hidden="1">#REF!</definedName>
    <definedName name="calamidad" localSheetId="5" hidden="1">#REF!</definedName>
    <definedName name="calamidad" localSheetId="6" hidden="1">#REF!</definedName>
    <definedName name="calamidad" localSheetId="7" hidden="1">#REF!</definedName>
    <definedName name="calamidad" localSheetId="8" hidden="1">#REF!</definedName>
    <definedName name="calamidad" localSheetId="9" hidden="1">#REF!</definedName>
    <definedName name="calamidad" hidden="1">#REF!</definedName>
    <definedName name="ccc" localSheetId="0" hidden="1">#REF!</definedName>
    <definedName name="ccc" localSheetId="11" hidden="1">#REF!</definedName>
    <definedName name="ccc" localSheetId="1" hidden="1">#REF!</definedName>
    <definedName name="ccc" localSheetId="3" hidden="1">#REF!</definedName>
    <definedName name="ccc" localSheetId="4" hidden="1">#REF!</definedName>
    <definedName name="ccc" localSheetId="5" hidden="1">#REF!</definedName>
    <definedName name="ccc" localSheetId="6" hidden="1">#REF!</definedName>
    <definedName name="ccc" localSheetId="7" hidden="1">#REF!</definedName>
    <definedName name="ccc" localSheetId="8" hidden="1">#REF!</definedName>
    <definedName name="ccc" localSheetId="9" hidden="1">#REF!</definedName>
    <definedName name="ccc" hidden="1">#REF!</definedName>
    <definedName name="ccx" localSheetId="0" hidden="1">#REF!</definedName>
    <definedName name="ccx" localSheetId="11" hidden="1">#REF!</definedName>
    <definedName name="ccx" localSheetId="1" hidden="1">#REF!</definedName>
    <definedName name="ccx" localSheetId="3" hidden="1">#REF!</definedName>
    <definedName name="ccx" localSheetId="4" hidden="1">#REF!</definedName>
    <definedName name="ccx" localSheetId="5" hidden="1">#REF!</definedName>
    <definedName name="ccx" localSheetId="6" hidden="1">#REF!</definedName>
    <definedName name="ccx" localSheetId="7" hidden="1">#REF!</definedName>
    <definedName name="ccx" localSheetId="8" hidden="1">#REF!</definedName>
    <definedName name="ccx" localSheetId="9" hidden="1">#REF!</definedName>
    <definedName name="ccx" hidden="1">#REF!</definedName>
    <definedName name="cdbdfb" localSheetId="0" hidden="1">'[14]Grafico I.5 C. Neg'!#REF!</definedName>
    <definedName name="cdbdfb" localSheetId="11" hidden="1">'[14]Grafico I.5 C. Neg'!#REF!</definedName>
    <definedName name="cdbdfb" localSheetId="1" hidden="1">'[14]Grafico I.5 C. Neg'!#REF!</definedName>
    <definedName name="cdbdfb" localSheetId="3" hidden="1">'[14]Grafico I.5 C. Neg'!#REF!</definedName>
    <definedName name="cdbdfb" localSheetId="4" hidden="1">'[14]Grafico I.5 C. Neg'!#REF!</definedName>
    <definedName name="cdbdfb" localSheetId="5" hidden="1">'[14]Grafico I.5 C. Neg'!#REF!</definedName>
    <definedName name="cdbdfb" localSheetId="6" hidden="1">'[14]Grafico I.5 C. Neg'!#REF!</definedName>
    <definedName name="cdbdfb" localSheetId="7" hidden="1">'[14]Grafico I.5 C. Neg'!#REF!</definedName>
    <definedName name="cdbdfb" localSheetId="8" hidden="1">'[14]Grafico I.5 C. Neg'!#REF!</definedName>
    <definedName name="cdbdfb" localSheetId="9" hidden="1">'[14]Grafico I.5 C. Neg'!#REF!</definedName>
    <definedName name="cdbdfb" hidden="1">'[14]Grafico I.5 C. Neg'!#REF!</definedName>
    <definedName name="dasd3wqeqas" localSheetId="0" hidden="1">#REF!</definedName>
    <definedName name="dasd3wqeqas" localSheetId="11" hidden="1">#REF!</definedName>
    <definedName name="dasd3wqeqas" localSheetId="1" hidden="1">#REF!</definedName>
    <definedName name="dasd3wqeqas" localSheetId="3" hidden="1">#REF!</definedName>
    <definedName name="dasd3wqeqas" localSheetId="4" hidden="1">#REF!</definedName>
    <definedName name="dasd3wqeqas" localSheetId="5" hidden="1">#REF!</definedName>
    <definedName name="dasd3wqeqas" localSheetId="6" hidden="1">#REF!</definedName>
    <definedName name="dasd3wqeqas" localSheetId="7" hidden="1">#REF!</definedName>
    <definedName name="dasd3wqeqas" localSheetId="8" hidden="1">#REF!</definedName>
    <definedName name="dasd3wqeqas" localSheetId="9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11" hidden="1">#REF!</definedName>
    <definedName name="dfFAdfaF" localSheetId="1" hidden="1">#REF!</definedName>
    <definedName name="dfFAdfaF" localSheetId="3" hidden="1">#REF!</definedName>
    <definedName name="dfFAdfaF" localSheetId="4" hidden="1">#REF!</definedName>
    <definedName name="dfFAdfaF" localSheetId="5" hidden="1">#REF!</definedName>
    <definedName name="dfFAdfaF" localSheetId="6" hidden="1">#REF!</definedName>
    <definedName name="dfFAdfaF" localSheetId="7" hidden="1">#REF!</definedName>
    <definedName name="dfFAdfaF" localSheetId="8" hidden="1">#REF!</definedName>
    <definedName name="dfFAdfaF" localSheetId="9" hidden="1">#REF!</definedName>
    <definedName name="dfFAdfaF" hidden="1">#REF!</definedName>
    <definedName name="dfhdyjdrtgh" localSheetId="0" hidden="1">#REF!</definedName>
    <definedName name="dfhdyjdrtgh" localSheetId="11" hidden="1">#REF!</definedName>
    <definedName name="dfhdyjdrtgh" localSheetId="1" hidden="1">#REF!</definedName>
    <definedName name="dfhdyjdrtgh" localSheetId="3" hidden="1">#REF!</definedName>
    <definedName name="dfhdyjdrtgh" localSheetId="4" hidden="1">#REF!</definedName>
    <definedName name="dfhdyjdrtgh" localSheetId="5" hidden="1">#REF!</definedName>
    <definedName name="dfhdyjdrtgh" localSheetId="6" hidden="1">#REF!</definedName>
    <definedName name="dfhdyjdrtgh" localSheetId="7" hidden="1">#REF!</definedName>
    <definedName name="dfhdyjdrtgh" localSheetId="8" hidden="1">#REF!</definedName>
    <definedName name="dfhdyjdrtgh" localSheetId="9" hidden="1">#REF!</definedName>
    <definedName name="dfhdyjdrtgh" hidden="1">#REF!</definedName>
    <definedName name="dhjdhjg" localSheetId="0" hidden="1">#REF!</definedName>
    <definedName name="dhjdhjg" localSheetId="11" hidden="1">#REF!</definedName>
    <definedName name="dhjdhjg" localSheetId="1" hidden="1">#REF!</definedName>
    <definedName name="dhjdhjg" localSheetId="3" hidden="1">#REF!</definedName>
    <definedName name="dhjdhjg" localSheetId="4" hidden="1">#REF!</definedName>
    <definedName name="dhjdhjg" localSheetId="5" hidden="1">#REF!</definedName>
    <definedName name="dhjdhjg" localSheetId="6" hidden="1">#REF!</definedName>
    <definedName name="dhjdhjg" localSheetId="7" hidden="1">#REF!</definedName>
    <definedName name="dhjdhjg" localSheetId="8" hidden="1">#REF!</definedName>
    <definedName name="dhjdhjg" localSheetId="9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11" hidden="1">#REF!</definedName>
    <definedName name="dyj" localSheetId="1" hidden="1">#REF!</definedName>
    <definedName name="dyj" localSheetId="3" hidden="1">#REF!</definedName>
    <definedName name="dyj" localSheetId="4" hidden="1">#REF!</definedName>
    <definedName name="dyj" localSheetId="5" hidden="1">#REF!</definedName>
    <definedName name="dyj" localSheetId="6" hidden="1">#REF!</definedName>
    <definedName name="dyj" localSheetId="7" hidden="1">#REF!</definedName>
    <definedName name="dyj" localSheetId="8" hidden="1">#REF!</definedName>
    <definedName name="dyj" localSheetId="9" hidden="1">#REF!</definedName>
    <definedName name="dyj" hidden="1">#REF!</definedName>
    <definedName name="dyjdtjdt" localSheetId="0" hidden="1">#REF!</definedName>
    <definedName name="dyjdtjdt" localSheetId="11" hidden="1">#REF!</definedName>
    <definedName name="dyjdtjdt" localSheetId="1" hidden="1">#REF!</definedName>
    <definedName name="dyjdtjdt" localSheetId="3" hidden="1">#REF!</definedName>
    <definedName name="dyjdtjdt" localSheetId="4" hidden="1">#REF!</definedName>
    <definedName name="dyjdtjdt" localSheetId="5" hidden="1">#REF!</definedName>
    <definedName name="dyjdtjdt" localSheetId="6" hidden="1">#REF!</definedName>
    <definedName name="dyjdtjdt" localSheetId="7" hidden="1">#REF!</definedName>
    <definedName name="dyjdtjdt" localSheetId="8" hidden="1">#REF!</definedName>
    <definedName name="dyjdtjdt" localSheetId="9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9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11" hidden="1">#REF!</definedName>
    <definedName name="eedfsdf" localSheetId="1" hidden="1">#REF!</definedName>
    <definedName name="eedfsdf" localSheetId="3" hidden="1">#REF!</definedName>
    <definedName name="eedfsdf" localSheetId="4" hidden="1">#REF!</definedName>
    <definedName name="eedfsdf" localSheetId="5" hidden="1">#REF!</definedName>
    <definedName name="eedfsdf" localSheetId="6" hidden="1">#REF!</definedName>
    <definedName name="eedfsdf" localSheetId="7" hidden="1">#REF!</definedName>
    <definedName name="eedfsdf" localSheetId="8" hidden="1">#REF!</definedName>
    <definedName name="eedfsdf" localSheetId="9" hidden="1">#REF!</definedName>
    <definedName name="eedfsdf" hidden="1">#REF!</definedName>
    <definedName name="err" localSheetId="0" hidden="1">#REF!</definedName>
    <definedName name="err" localSheetId="11" hidden="1">#REF!</definedName>
    <definedName name="err" localSheetId="1" hidden="1">#REF!</definedName>
    <definedName name="err" localSheetId="3" hidden="1">#REF!</definedName>
    <definedName name="err" localSheetId="4" hidden="1">#REF!</definedName>
    <definedName name="err" localSheetId="5" hidden="1">#REF!</definedName>
    <definedName name="err" localSheetId="6" hidden="1">#REF!</definedName>
    <definedName name="err" localSheetId="7" hidden="1">#REF!</definedName>
    <definedName name="err" localSheetId="8" hidden="1">#REF!</definedName>
    <definedName name="err" localSheetId="9" hidden="1">#REF!</definedName>
    <definedName name="err" hidden="1">#REF!</definedName>
    <definedName name="errrr" localSheetId="0" hidden="1">#REF!</definedName>
    <definedName name="errrr" localSheetId="11" hidden="1">#REF!</definedName>
    <definedName name="errrr" localSheetId="1" hidden="1">#REF!</definedName>
    <definedName name="errrr" localSheetId="3" hidden="1">#REF!</definedName>
    <definedName name="errrr" localSheetId="4" hidden="1">#REF!</definedName>
    <definedName name="errrr" localSheetId="5" hidden="1">#REF!</definedName>
    <definedName name="errrr" localSheetId="6" hidden="1">#REF!</definedName>
    <definedName name="errrr" localSheetId="7" hidden="1">#REF!</definedName>
    <definedName name="errrr" localSheetId="8" hidden="1">#REF!</definedName>
    <definedName name="errrr" localSheetId="9" hidden="1">#REF!</definedName>
    <definedName name="errrr" hidden="1">#REF!</definedName>
    <definedName name="esfdaqd" localSheetId="0" hidden="1">#REF!</definedName>
    <definedName name="esfdaqd" localSheetId="11" hidden="1">#REF!</definedName>
    <definedName name="esfdaqd" localSheetId="1" hidden="1">#REF!</definedName>
    <definedName name="esfdaqd" localSheetId="3" hidden="1">#REF!</definedName>
    <definedName name="esfdaqd" localSheetId="4" hidden="1">#REF!</definedName>
    <definedName name="esfdaqd" localSheetId="5" hidden="1">#REF!</definedName>
    <definedName name="esfdaqd" localSheetId="6" hidden="1">#REF!</definedName>
    <definedName name="esfdaqd" localSheetId="7" hidden="1">#REF!</definedName>
    <definedName name="esfdaqd" localSheetId="8" hidden="1">#REF!</definedName>
    <definedName name="esfdaqd" localSheetId="9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11" hidden="1">#REF!</definedName>
    <definedName name="fdFsdf" localSheetId="1" hidden="1">#REF!</definedName>
    <definedName name="fdFsdf" localSheetId="3" hidden="1">#REF!</definedName>
    <definedName name="fdFsdf" localSheetId="4" hidden="1">#REF!</definedName>
    <definedName name="fdFsdf" localSheetId="5" hidden="1">#REF!</definedName>
    <definedName name="fdFsdf" localSheetId="6" hidden="1">#REF!</definedName>
    <definedName name="fdFsdf" localSheetId="7" hidden="1">#REF!</definedName>
    <definedName name="fdFsdf" localSheetId="8" hidden="1">#REF!</definedName>
    <definedName name="fdFsdf" localSheetId="9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'[15]Chart 6'!$C$26:$AB$26</definedName>
    <definedName name="ffdd" localSheetId="0" hidden="1">#REF!</definedName>
    <definedName name="ffdd" localSheetId="11" hidden="1">#REF!</definedName>
    <definedName name="ffdd" localSheetId="1" hidden="1">#REF!</definedName>
    <definedName name="ffdd" localSheetId="3" hidden="1">#REF!</definedName>
    <definedName name="ffdd" localSheetId="4" hidden="1">#REF!</definedName>
    <definedName name="ffdd" localSheetId="5" hidden="1">#REF!</definedName>
    <definedName name="ffdd" localSheetId="6" hidden="1">#REF!</definedName>
    <definedName name="ffdd" localSheetId="7" hidden="1">#REF!</definedName>
    <definedName name="ffdd" localSheetId="8" hidden="1">#REF!</definedName>
    <definedName name="ffdd" localSheetId="9" hidden="1">#REF!</definedName>
    <definedName name="ffdd" hidden="1">#REF!</definedName>
    <definedName name="fff" localSheetId="0" hidden="1">#REF!</definedName>
    <definedName name="fff" localSheetId="11" hidden="1">#REF!</definedName>
    <definedName name="fff" localSheetId="1" hidden="1">#REF!</definedName>
    <definedName name="fff" localSheetId="3" hidden="1">#REF!</definedName>
    <definedName name="fff" localSheetId="4" hidden="1">#REF!</definedName>
    <definedName name="fff" localSheetId="5" hidden="1">#REF!</definedName>
    <definedName name="fff" localSheetId="6" hidden="1">#REF!</definedName>
    <definedName name="fff" localSheetId="7" hidden="1">#REF!</definedName>
    <definedName name="fff" localSheetId="8" hidden="1">#REF!</definedName>
    <definedName name="fff" localSheetId="9" hidden="1">#REF!</definedName>
    <definedName name="fff" hidden="1">#REF!</definedName>
    <definedName name="fffffd" localSheetId="0" hidden="1">#REF!</definedName>
    <definedName name="fffffd" localSheetId="11" hidden="1">#REF!</definedName>
    <definedName name="fffffd" localSheetId="1" hidden="1">#REF!</definedName>
    <definedName name="fffffd" localSheetId="3" hidden="1">#REF!</definedName>
    <definedName name="fffffd" localSheetId="4" hidden="1">#REF!</definedName>
    <definedName name="fffffd" localSheetId="5" hidden="1">#REF!</definedName>
    <definedName name="fffffd" localSheetId="6" hidden="1">#REF!</definedName>
    <definedName name="fffffd" localSheetId="7" hidden="1">#REF!</definedName>
    <definedName name="fffffd" localSheetId="8" hidden="1">#REF!</definedName>
    <definedName name="fffffd" localSheetId="9" hidden="1">#REF!</definedName>
    <definedName name="fffffd" hidden="1">#REF!</definedName>
    <definedName name="fi" hidden="1">[2]Datos!$A$205:$A$215</definedName>
    <definedName name="fil" localSheetId="0" hidden="1">#REF!</definedName>
    <definedName name="fil" localSheetId="11" hidden="1">#REF!</definedName>
    <definedName name="fil" localSheetId="1" hidden="1">#REF!</definedName>
    <definedName name="fil" localSheetId="3" hidden="1">#REF!</definedName>
    <definedName name="fil" localSheetId="4" hidden="1">#REF!</definedName>
    <definedName name="fil" localSheetId="5" hidden="1">#REF!</definedName>
    <definedName name="fil" localSheetId="6" hidden="1">#REF!</definedName>
    <definedName name="fil" localSheetId="7" hidden="1">#REF!</definedName>
    <definedName name="fil" localSheetId="8" hidden="1">#REF!</definedName>
    <definedName name="fil" localSheetId="9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11" hidden="1">#REF!</definedName>
    <definedName name="gfzxhsrtywsrtwt" localSheetId="1" hidden="1">#REF!</definedName>
    <definedName name="gfzxhsrtywsrtwt" localSheetId="3" hidden="1">#REF!</definedName>
    <definedName name="gfzxhsrtywsrtwt" localSheetId="4" hidden="1">#REF!</definedName>
    <definedName name="gfzxhsrtywsrtwt" localSheetId="5" hidden="1">#REF!</definedName>
    <definedName name="gfzxhsrtywsrtwt" localSheetId="6" hidden="1">#REF!</definedName>
    <definedName name="gfzxhsrtywsrtwt" localSheetId="7" hidden="1">#REF!</definedName>
    <definedName name="gfzxhsrtywsrtwt" localSheetId="8" hidden="1">#REF!</definedName>
    <definedName name="gfzxhsrtywsrtwt" localSheetId="9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11" hidden="1">#REF!</definedName>
    <definedName name="ghdhzhghzdhz" localSheetId="1" hidden="1">#REF!</definedName>
    <definedName name="ghdhzhghzdhz" localSheetId="3" hidden="1">#REF!</definedName>
    <definedName name="ghdhzhghzdhz" localSheetId="4" hidden="1">#REF!</definedName>
    <definedName name="ghdhzhghzdhz" localSheetId="5" hidden="1">#REF!</definedName>
    <definedName name="ghdhzhghzdhz" localSheetId="6" hidden="1">#REF!</definedName>
    <definedName name="ghdhzhghzdhz" localSheetId="7" hidden="1">#REF!</definedName>
    <definedName name="ghdhzhghzdhz" localSheetId="8" hidden="1">#REF!</definedName>
    <definedName name="ghdhzhghzdhz" localSheetId="9" hidden="1">#REF!</definedName>
    <definedName name="ghdhzhghzdhz" hidden="1">#REF!</definedName>
    <definedName name="Gráfico_IV.1" localSheetId="0" hidden="1">{"'Hoja1'!$A$2:$O$33"}</definedName>
    <definedName name="Gráfico_IV.1" localSheetId="1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localSheetId="8" hidden="1">{"'Hoja1'!$A$2:$O$33"}</definedName>
    <definedName name="Gráfico_IV.1" localSheetId="9" hidden="1">{"'Hoja1'!$A$2:$O$33"}</definedName>
    <definedName name="Gráfico_IV.1" hidden="1">{"'Hoja1'!$A$2:$O$33"}</definedName>
    <definedName name="grafico2" localSheetId="0" hidden="1">#REF!</definedName>
    <definedName name="grafico2" localSheetId="11" hidden="1">#REF!</definedName>
    <definedName name="grafico2" localSheetId="1" hidden="1">#REF!</definedName>
    <definedName name="grafico2" localSheetId="3" hidden="1">#REF!</definedName>
    <definedName name="grafico2" localSheetId="4" hidden="1">#REF!</definedName>
    <definedName name="grafico2" localSheetId="5" hidden="1">#REF!</definedName>
    <definedName name="grafico2" localSheetId="6" hidden="1">#REF!</definedName>
    <definedName name="grafico2" localSheetId="7" hidden="1">#REF!</definedName>
    <definedName name="grafico2" localSheetId="8" hidden="1">#REF!</definedName>
    <definedName name="grafico2" localSheetId="9" hidden="1">#REF!</definedName>
    <definedName name="grafico2" hidden="1">#REF!</definedName>
    <definedName name="graph1" localSheetId="0" hidden="1">#REF!</definedName>
    <definedName name="graph1" localSheetId="11" hidden="1">#REF!</definedName>
    <definedName name="graph1" localSheetId="1" hidden="1">#REF!</definedName>
    <definedName name="graph1" localSheetId="3" hidden="1">#REF!</definedName>
    <definedName name="graph1" localSheetId="4" hidden="1">#REF!</definedName>
    <definedName name="graph1" localSheetId="5" hidden="1">#REF!</definedName>
    <definedName name="graph1" localSheetId="6" hidden="1">#REF!</definedName>
    <definedName name="graph1" localSheetId="7" hidden="1">#REF!</definedName>
    <definedName name="graph1" localSheetId="8" hidden="1">#REF!</definedName>
    <definedName name="graph1" localSheetId="9" hidden="1">#REF!</definedName>
    <definedName name="graph1" hidden="1">#REF!</definedName>
    <definedName name="Graph31" localSheetId="0" hidden="1">#REF!</definedName>
    <definedName name="Graph31" localSheetId="11" hidden="1">#REF!</definedName>
    <definedName name="Graph31" localSheetId="1" hidden="1">#REF!</definedName>
    <definedName name="Graph31" localSheetId="3" hidden="1">#REF!</definedName>
    <definedName name="Graph31" localSheetId="4" hidden="1">#REF!</definedName>
    <definedName name="Graph31" localSheetId="5" hidden="1">#REF!</definedName>
    <definedName name="Graph31" localSheetId="6" hidden="1">#REF!</definedName>
    <definedName name="Graph31" localSheetId="7" hidden="1">#REF!</definedName>
    <definedName name="Graph31" localSheetId="8" hidden="1">#REF!</definedName>
    <definedName name="Graph31" localSheetId="9" hidden="1">#REF!</definedName>
    <definedName name="Graph31" hidden="1">#REF!</definedName>
    <definedName name="h" localSheetId="0" hidden="1">MATCH("plazo",INDEX([16]!datos,1,),0)</definedName>
    <definedName name="h" localSheetId="11" hidden="1">MATCH("plazo",INDEX([16]!datos,1,),0)</definedName>
    <definedName name="h" localSheetId="1" hidden="1">MATCH("plazo",INDEX([16]!datos,1,),0)</definedName>
    <definedName name="h" localSheetId="3" hidden="1">MATCH("plazo",INDEX([16]!datos,1,),0)</definedName>
    <definedName name="h" localSheetId="4" hidden="1">MATCH("plazo",INDEX([16]!datos,1,),0)</definedName>
    <definedName name="h" localSheetId="5" hidden="1">MATCH("plazo",INDEX([16]!datos,1,),0)</definedName>
    <definedName name="h" localSheetId="6" hidden="1">MATCH("plazo",INDEX([16]!datos,1,),0)</definedName>
    <definedName name="h" localSheetId="7" hidden="1">MATCH("plazo",INDEX([16]!datos,1,),0)</definedName>
    <definedName name="h" localSheetId="8" hidden="1">MATCH("plazo",INDEX([16]!datos,1,),0)</definedName>
    <definedName name="h" localSheetId="9" hidden="1">MATCH("plazo",INDEX([16]!datos,1,),0)</definedName>
    <definedName name="h" hidden="1">MATCH("plazo",INDEX([16]!datos,1,),0)</definedName>
    <definedName name="h63y34" localSheetId="0" hidden="1">'[11]Grafico I.5 C. Neg'!#REF!</definedName>
    <definedName name="h63y34" localSheetId="11" hidden="1">'[11]Grafico I.5 C. Neg'!#REF!</definedName>
    <definedName name="h63y34" localSheetId="1" hidden="1">'[11]Grafico I.5 C. Neg'!#REF!</definedName>
    <definedName name="h63y34" localSheetId="3" hidden="1">'[11]Grafico I.5 C. Neg'!#REF!</definedName>
    <definedName name="h63y34" localSheetId="4" hidden="1">'[11]Grafico I.5 C. Neg'!#REF!</definedName>
    <definedName name="h63y34" localSheetId="5" hidden="1">'[11]Grafico I.5 C. Neg'!#REF!</definedName>
    <definedName name="h63y34" localSheetId="6" hidden="1">'[11]Grafico I.5 C. Neg'!#REF!</definedName>
    <definedName name="h63y34" localSheetId="7" hidden="1">'[11]Grafico I.5 C. Neg'!#REF!</definedName>
    <definedName name="h63y34" localSheetId="8" hidden="1">'[11]Grafico I.5 C. Neg'!#REF!</definedName>
    <definedName name="h63y34" localSheetId="9" hidden="1">'[11]Grafico I.5 C. Neg'!#REF!</definedName>
    <definedName name="h63y34" hidden="1">'[11]Grafico I.5 C. Neg'!#REF!</definedName>
    <definedName name="HF" localSheetId="0" hidden="1">#REF!</definedName>
    <definedName name="HF" localSheetId="11" hidden="1">#REF!</definedName>
    <definedName name="HF" localSheetId="1" hidden="1">#REF!</definedName>
    <definedName name="HF" localSheetId="3" hidden="1">#REF!</definedName>
    <definedName name="HF" localSheetId="4" hidden="1">#REF!</definedName>
    <definedName name="HF" localSheetId="5" hidden="1">#REF!</definedName>
    <definedName name="HF" localSheetId="6" hidden="1">#REF!</definedName>
    <definedName name="HF" localSheetId="7" hidden="1">#REF!</definedName>
    <definedName name="HF" localSheetId="8" hidden="1">#REF!</definedName>
    <definedName name="HF" localSheetId="9" hidden="1">#REF!</definedName>
    <definedName name="HF" hidden="1">#REF!</definedName>
    <definedName name="hola" localSheetId="0" hidden="1">#REF!</definedName>
    <definedName name="hola" localSheetId="11" hidden="1">#REF!</definedName>
    <definedName name="hola" localSheetId="1" hidden="1">#REF!</definedName>
    <definedName name="hola" localSheetId="3" hidden="1">#REF!</definedName>
    <definedName name="hola" localSheetId="4" hidden="1">#REF!</definedName>
    <definedName name="hola" localSheetId="5" hidden="1">#REF!</definedName>
    <definedName name="hola" localSheetId="6" hidden="1">#REF!</definedName>
    <definedName name="hola" localSheetId="7" hidden="1">#REF!</definedName>
    <definedName name="hola" localSheetId="8" hidden="1">#REF!</definedName>
    <definedName name="hola" localSheetId="9" hidden="1">#REF!</definedName>
    <definedName name="hola" hidden="1">#REF!</definedName>
    <definedName name="hre" localSheetId="0" hidden="1">'[11]Grafico I.5 C. Neg'!#REF!</definedName>
    <definedName name="hre" localSheetId="11" hidden="1">'[11]Grafico I.5 C. Neg'!#REF!</definedName>
    <definedName name="hre" localSheetId="1" hidden="1">'[11]Grafico I.5 C. Neg'!#REF!</definedName>
    <definedName name="hre" localSheetId="3" hidden="1">'[11]Grafico I.5 C. Neg'!#REF!</definedName>
    <definedName name="hre" localSheetId="4" hidden="1">'[11]Grafico I.5 C. Neg'!#REF!</definedName>
    <definedName name="hre" localSheetId="5" hidden="1">'[11]Grafico I.5 C. Neg'!#REF!</definedName>
    <definedName name="hre" localSheetId="6" hidden="1">'[11]Grafico I.5 C. Neg'!#REF!</definedName>
    <definedName name="hre" localSheetId="7" hidden="1">'[11]Grafico I.5 C. Neg'!#REF!</definedName>
    <definedName name="hre" localSheetId="8" hidden="1">'[11]Grafico I.5 C. Neg'!#REF!</definedName>
    <definedName name="hre" localSheetId="9" hidden="1">'[11]Grafico I.5 C. Neg'!#REF!</definedName>
    <definedName name="hre" hidden="1">'[11]Grafico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1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localSheetId="7" hidden="1">{"'Basic'!$A$1:$F$96"}</definedName>
    <definedName name="huh" localSheetId="8" hidden="1">{"'Basic'!$A$1:$F$96"}</definedName>
    <definedName name="huh" localSheetId="9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11" hidden="1">#REF!</definedName>
    <definedName name="ilguilgu" localSheetId="1" hidden="1">#REF!</definedName>
    <definedName name="ilguilgu" localSheetId="3" hidden="1">#REF!</definedName>
    <definedName name="ilguilgu" localSheetId="4" hidden="1">#REF!</definedName>
    <definedName name="ilguilgu" localSheetId="5" hidden="1">#REF!</definedName>
    <definedName name="ilguilgu" localSheetId="6" hidden="1">#REF!</definedName>
    <definedName name="ilguilgu" localSheetId="7" hidden="1">#REF!</definedName>
    <definedName name="ilguilgu" localSheetId="8" hidden="1">#REF!</definedName>
    <definedName name="ilguilgu" localSheetId="9" hidden="1">#REF!</definedName>
    <definedName name="ilguilgu" hidden="1">#REF!</definedName>
    <definedName name="iooo" localSheetId="0" hidden="1">#REF!</definedName>
    <definedName name="iooo" localSheetId="11" hidden="1">#REF!</definedName>
    <definedName name="iooo" localSheetId="1" hidden="1">#REF!</definedName>
    <definedName name="iooo" localSheetId="3" hidden="1">#REF!</definedName>
    <definedName name="iooo" localSheetId="4" hidden="1">#REF!</definedName>
    <definedName name="iooo" localSheetId="5" hidden="1">#REF!</definedName>
    <definedName name="iooo" localSheetId="6" hidden="1">#REF!</definedName>
    <definedName name="iooo" localSheetId="7" hidden="1">#REF!</definedName>
    <definedName name="iooo" localSheetId="8" hidden="1">#REF!</definedName>
    <definedName name="iooo" localSheetId="9" hidden="1">#REF!</definedName>
    <definedName name="iooo" hidden="1">#REF!</definedName>
    <definedName name="j" localSheetId="0" hidden="1">#REF!</definedName>
    <definedName name="j" localSheetId="11" hidden="1">#REF!</definedName>
    <definedName name="j" localSheetId="1" hidden="1">#REF!</definedName>
    <definedName name="j" localSheetId="3" hidden="1">#REF!</definedName>
    <definedName name="j" localSheetId="4" hidden="1">#REF!</definedName>
    <definedName name="j" localSheetId="5" hidden="1">#REF!</definedName>
    <definedName name="j" localSheetId="6" hidden="1">#REF!</definedName>
    <definedName name="j" localSheetId="7" hidden="1">#REF!</definedName>
    <definedName name="j" localSheetId="8" hidden="1">#REF!</definedName>
    <definedName name="j" localSheetId="9" hidden="1">#REF!</definedName>
    <definedName name="j" hidden="1">#REF!</definedName>
    <definedName name="jdjd" localSheetId="0" hidden="1">#REF!</definedName>
    <definedName name="jdjd" localSheetId="11" hidden="1">#REF!</definedName>
    <definedName name="jdjd" localSheetId="1" hidden="1">#REF!</definedName>
    <definedName name="jdjd" localSheetId="3" hidden="1">#REF!</definedName>
    <definedName name="jdjd" localSheetId="4" hidden="1">#REF!</definedName>
    <definedName name="jdjd" localSheetId="5" hidden="1">#REF!</definedName>
    <definedName name="jdjd" localSheetId="6" hidden="1">#REF!</definedName>
    <definedName name="jdjd" localSheetId="7" hidden="1">#REF!</definedName>
    <definedName name="jdjd" localSheetId="8" hidden="1">#REF!</definedName>
    <definedName name="jdjd" localSheetId="9" hidden="1">#REF!</definedName>
    <definedName name="jdjd" hidden="1">#REF!</definedName>
    <definedName name="jhg" localSheetId="0" hidden="1">#REF!</definedName>
    <definedName name="jhg" localSheetId="11" hidden="1">#REF!</definedName>
    <definedName name="jhg" localSheetId="1" hidden="1">#REF!</definedName>
    <definedName name="jhg" localSheetId="3" hidden="1">#REF!</definedName>
    <definedName name="jhg" localSheetId="4" hidden="1">#REF!</definedName>
    <definedName name="jhg" localSheetId="5" hidden="1">#REF!</definedName>
    <definedName name="jhg" localSheetId="6" hidden="1">#REF!</definedName>
    <definedName name="jhg" localSheetId="7" hidden="1">#REF!</definedName>
    <definedName name="jhg" localSheetId="8" hidden="1">#REF!</definedName>
    <definedName name="jhg" localSheetId="9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localSheetId="9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localSheetId="9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11" hidden="1">#REF!</definedName>
    <definedName name="nombre01" localSheetId="1" hidden="1">#REF!</definedName>
    <definedName name="nombre01" localSheetId="3" hidden="1">#REF!</definedName>
    <definedName name="nombre01" localSheetId="4" hidden="1">#REF!</definedName>
    <definedName name="nombre01" localSheetId="5" hidden="1">#REF!</definedName>
    <definedName name="nombre01" localSheetId="6" hidden="1">#REF!</definedName>
    <definedName name="nombre01" localSheetId="7" hidden="1">#REF!</definedName>
    <definedName name="nombre01" localSheetId="8" hidden="1">#REF!</definedName>
    <definedName name="nombre01" localSheetId="9" hidden="1">#REF!</definedName>
    <definedName name="nombre01" hidden="1">#REF!</definedName>
    <definedName name="nombre02" localSheetId="0" hidden="1">#REF!</definedName>
    <definedName name="nombre02" localSheetId="11" hidden="1">#REF!</definedName>
    <definedName name="nombre02" localSheetId="1" hidden="1">#REF!</definedName>
    <definedName name="nombre02" localSheetId="3" hidden="1">#REF!</definedName>
    <definedName name="nombre02" localSheetId="4" hidden="1">#REF!</definedName>
    <definedName name="nombre02" localSheetId="5" hidden="1">#REF!</definedName>
    <definedName name="nombre02" localSheetId="6" hidden="1">#REF!</definedName>
    <definedName name="nombre02" localSheetId="7" hidden="1">#REF!</definedName>
    <definedName name="nombre02" localSheetId="8" hidden="1">#REF!</definedName>
    <definedName name="nombre02" localSheetId="9" hidden="1">#REF!</definedName>
    <definedName name="nombre02" hidden="1">#REF!</definedName>
    <definedName name="nuevo" localSheetId="0" hidden="1">#REF!</definedName>
    <definedName name="nuevo" localSheetId="11" hidden="1">#REF!</definedName>
    <definedName name="nuevo" localSheetId="1" hidden="1">#REF!</definedName>
    <definedName name="nuevo" localSheetId="3" hidden="1">#REF!</definedName>
    <definedName name="nuevo" localSheetId="4" hidden="1">#REF!</definedName>
    <definedName name="nuevo" localSheetId="5" hidden="1">#REF!</definedName>
    <definedName name="nuevo" localSheetId="6" hidden="1">#REF!</definedName>
    <definedName name="nuevo" localSheetId="7" hidden="1">#REF!</definedName>
    <definedName name="nuevo" localSheetId="8" hidden="1">#REF!</definedName>
    <definedName name="nuevo" localSheetId="9" hidden="1">#REF!</definedName>
    <definedName name="nuevo" hidden="1">#REF!</definedName>
    <definedName name="nuevo1" localSheetId="0" hidden="1">#REF!</definedName>
    <definedName name="nuevo1" localSheetId="11" hidden="1">#REF!</definedName>
    <definedName name="nuevo1" localSheetId="1" hidden="1">#REF!</definedName>
    <definedName name="nuevo1" localSheetId="3" hidden="1">#REF!</definedName>
    <definedName name="nuevo1" localSheetId="4" hidden="1">#REF!</definedName>
    <definedName name="nuevo1" localSheetId="5" hidden="1">#REF!</definedName>
    <definedName name="nuevo1" localSheetId="6" hidden="1">#REF!</definedName>
    <definedName name="nuevo1" localSheetId="7" hidden="1">#REF!</definedName>
    <definedName name="nuevo1" localSheetId="8" hidden="1">#REF!</definedName>
    <definedName name="nuevo1" localSheetId="9" hidden="1">#REF!</definedName>
    <definedName name="nuevo1" hidden="1">#REF!</definedName>
    <definedName name="ouut" localSheetId="0" hidden="1">{"srtot",#N/A,FALSE,"SR";"b2.9095",#N/A,FALSE,"SR"}</definedName>
    <definedName name="ouut" localSheetId="1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localSheetId="8" hidden="1">{"srtot",#N/A,FALSE,"SR";"b2.9095",#N/A,FALSE,"SR"}</definedName>
    <definedName name="ouut" localSheetId="9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11">#REF!</definedName>
    <definedName name="PCP" localSheetId="1">#REF!</definedName>
    <definedName name="PCP" localSheetId="3">#REF!</definedName>
    <definedName name="PCP" localSheetId="4">#REF!</definedName>
    <definedName name="PCP" localSheetId="5">#REF!</definedName>
    <definedName name="PCP" localSheetId="6">#REF!</definedName>
    <definedName name="PCP" localSheetId="7">#REF!</definedName>
    <definedName name="PCP" localSheetId="8">#REF!</definedName>
    <definedName name="PCP" localSheetId="9">#REF!</definedName>
    <definedName name="PCP">#REF!</definedName>
    <definedName name="piouttiot" localSheetId="0" hidden="1">#REF!</definedName>
    <definedName name="piouttiot" localSheetId="11" hidden="1">#REF!</definedName>
    <definedName name="piouttiot" localSheetId="1" hidden="1">#REF!</definedName>
    <definedName name="piouttiot" localSheetId="3" hidden="1">#REF!</definedName>
    <definedName name="piouttiot" localSheetId="4" hidden="1">#REF!</definedName>
    <definedName name="piouttiot" localSheetId="5" hidden="1">#REF!</definedName>
    <definedName name="piouttiot" localSheetId="6" hidden="1">#REF!</definedName>
    <definedName name="piouttiot" localSheetId="7" hidden="1">#REF!</definedName>
    <definedName name="piouttiot" localSheetId="8" hidden="1">#REF!</definedName>
    <definedName name="piouttiot" localSheetId="9" hidden="1">#REF!</definedName>
    <definedName name="piouttiot" hidden="1">#REF!</definedName>
    <definedName name="pp" hidden="1">'[12]Base Comm'!$G$31</definedName>
    <definedName name="PRUEBA" localSheetId="0" hidden="1">'[11]Grafico I.5 C. Neg'!#REF!</definedName>
    <definedName name="PRUEBA" localSheetId="11" hidden="1">'[11]Grafico I.5 C. Neg'!#REF!</definedName>
    <definedName name="PRUEBA" localSheetId="1" hidden="1">'[11]Grafico I.5 C. Neg'!#REF!</definedName>
    <definedName name="PRUEBA" localSheetId="3" hidden="1">'[11]Grafico I.5 C. Neg'!#REF!</definedName>
    <definedName name="PRUEBA" localSheetId="4" hidden="1">'[11]Grafico I.5 C. Neg'!#REF!</definedName>
    <definedName name="PRUEBA" localSheetId="5" hidden="1">'[11]Grafico I.5 C. Neg'!#REF!</definedName>
    <definedName name="PRUEBA" localSheetId="6" hidden="1">'[11]Grafico I.5 C. Neg'!#REF!</definedName>
    <definedName name="PRUEBA" localSheetId="7" hidden="1">'[11]Grafico I.5 C. Neg'!#REF!</definedName>
    <definedName name="PRUEBA" localSheetId="8" hidden="1">'[11]Grafico I.5 C. Neg'!#REF!</definedName>
    <definedName name="PRUEBA" localSheetId="9" hidden="1">'[11]Grafico I.5 C. Neg'!#REF!</definedName>
    <definedName name="PRUEBA" hidden="1">'[11]Grafico I.5 C. Neg'!#REF!</definedName>
    <definedName name="qw" localSheetId="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9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11" hidden="1">#REF!</definedName>
    <definedName name="qwd" localSheetId="1" hidden="1">#REF!</definedName>
    <definedName name="qwd" localSheetId="3" hidden="1">#REF!</definedName>
    <definedName name="qwd" localSheetId="4" hidden="1">#REF!</definedName>
    <definedName name="qwd" localSheetId="5" hidden="1">#REF!</definedName>
    <definedName name="qwd" localSheetId="6" hidden="1">#REF!</definedName>
    <definedName name="qwd" localSheetId="7" hidden="1">#REF!</definedName>
    <definedName name="qwd" localSheetId="8" hidden="1">#REF!</definedName>
    <definedName name="qwd" localSheetId="9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11" hidden="1">#REF!</definedName>
    <definedName name="rg4tg" localSheetId="1" hidden="1">#REF!</definedName>
    <definedName name="rg4tg" localSheetId="3" hidden="1">#REF!</definedName>
    <definedName name="rg4tg" localSheetId="4" hidden="1">#REF!</definedName>
    <definedName name="rg4tg" localSheetId="5" hidden="1">#REF!</definedName>
    <definedName name="rg4tg" localSheetId="6" hidden="1">#REF!</definedName>
    <definedName name="rg4tg" localSheetId="7" hidden="1">#REF!</definedName>
    <definedName name="rg4tg" localSheetId="8" hidden="1">#REF!</definedName>
    <definedName name="rg4tg" localSheetId="9" hidden="1">#REF!</definedName>
    <definedName name="rg4tg" hidden="1">#REF!</definedName>
    <definedName name="rgaegaega" localSheetId="0" hidden="1">#REF!</definedName>
    <definedName name="rgaegaega" localSheetId="11" hidden="1">#REF!</definedName>
    <definedName name="rgaegaega" localSheetId="1" hidden="1">#REF!</definedName>
    <definedName name="rgaegaega" localSheetId="3" hidden="1">#REF!</definedName>
    <definedName name="rgaegaega" localSheetId="4" hidden="1">#REF!</definedName>
    <definedName name="rgaegaega" localSheetId="5" hidden="1">#REF!</definedName>
    <definedName name="rgaegaega" localSheetId="6" hidden="1">#REF!</definedName>
    <definedName name="rgaegaega" localSheetId="7" hidden="1">#REF!</definedName>
    <definedName name="rgaegaega" localSheetId="8" hidden="1">#REF!</definedName>
    <definedName name="rgaegaega" localSheetId="9" hidden="1">#REF!</definedName>
    <definedName name="rgaegaega" hidden="1">#REF!</definedName>
    <definedName name="rrrrrr" localSheetId="0" hidden="1">#REF!</definedName>
    <definedName name="rrrrrr" localSheetId="11" hidden="1">#REF!</definedName>
    <definedName name="rrrrrr" localSheetId="1" hidden="1">#REF!</definedName>
    <definedName name="rrrrrr" localSheetId="3" hidden="1">#REF!</definedName>
    <definedName name="rrrrrr" localSheetId="4" hidden="1">#REF!</definedName>
    <definedName name="rrrrrr" localSheetId="5" hidden="1">#REF!</definedName>
    <definedName name="rrrrrr" localSheetId="6" hidden="1">#REF!</definedName>
    <definedName name="rrrrrr" localSheetId="7" hidden="1">#REF!</definedName>
    <definedName name="rrrrrr" localSheetId="8" hidden="1">#REF!</definedName>
    <definedName name="rrrrrr" localSheetId="9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9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11" hidden="1">#REF!</definedName>
    <definedName name="sadfas" localSheetId="1" hidden="1">#REF!</definedName>
    <definedName name="sadfas" localSheetId="3" hidden="1">#REF!</definedName>
    <definedName name="sadfas" localSheetId="4" hidden="1">#REF!</definedName>
    <definedName name="sadfas" localSheetId="5" hidden="1">#REF!</definedName>
    <definedName name="sadfas" localSheetId="6" hidden="1">#REF!</definedName>
    <definedName name="sadfas" localSheetId="7" hidden="1">#REF!</definedName>
    <definedName name="sadfas" localSheetId="8" hidden="1">#REF!</definedName>
    <definedName name="sadfas" localSheetId="9" hidden="1">#REF!</definedName>
    <definedName name="sadfas" hidden="1">#REF!</definedName>
    <definedName name="sdadf" localSheetId="0" hidden="1">#REF!</definedName>
    <definedName name="sdadf" localSheetId="11" hidden="1">#REF!</definedName>
    <definedName name="sdadf" localSheetId="1" hidden="1">#REF!</definedName>
    <definedName name="sdadf" localSheetId="3" hidden="1">#REF!</definedName>
    <definedName name="sdadf" localSheetId="4" hidden="1">#REF!</definedName>
    <definedName name="sdadf" localSheetId="5" hidden="1">#REF!</definedName>
    <definedName name="sdadf" localSheetId="6" hidden="1">#REF!</definedName>
    <definedName name="sdadf" localSheetId="7" hidden="1">#REF!</definedName>
    <definedName name="sdadf" localSheetId="8" hidden="1">#REF!</definedName>
    <definedName name="sdadf" localSheetId="9" hidden="1">#REF!</definedName>
    <definedName name="sdadf" hidden="1">#REF!</definedName>
    <definedName name="sdas" localSheetId="0" hidden="1">{"'Hoja1'!$A$2:$O$33"}</definedName>
    <definedName name="sdas" localSheetId="1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localSheetId="7" hidden="1">{"'Hoja1'!$A$2:$O$33"}</definedName>
    <definedName name="sdas" localSheetId="8" hidden="1">{"'Hoja1'!$A$2:$O$33"}</definedName>
    <definedName name="sdas" localSheetId="9" hidden="1">{"'Hoja1'!$A$2:$O$33"}</definedName>
    <definedName name="sdas" hidden="1">{"'Hoja1'!$A$2:$O$33"}</definedName>
    <definedName name="sdf" localSheetId="0" hidden="1">#REF!</definedName>
    <definedName name="sdf" localSheetId="11" hidden="1">#REF!</definedName>
    <definedName name="sdf" localSheetId="1" hidden="1">#REF!</definedName>
    <definedName name="sdf" localSheetId="3" hidden="1">#REF!</definedName>
    <definedName name="sdf" localSheetId="4" hidden="1">#REF!</definedName>
    <definedName name="sdf" localSheetId="5" hidden="1">#REF!</definedName>
    <definedName name="sdf" localSheetId="6" hidden="1">#REF!</definedName>
    <definedName name="sdf" localSheetId="7" hidden="1">#REF!</definedName>
    <definedName name="sdf" localSheetId="8" hidden="1">#REF!</definedName>
    <definedName name="sdf" localSheetId="9" hidden="1">#REF!</definedName>
    <definedName name="sdf" hidden="1">#REF!</definedName>
    <definedName name="sdfs" localSheetId="0" hidden="1">{"'Hoja1'!$A$2:$O$33"}</definedName>
    <definedName name="sdfs" localSheetId="1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localSheetId="7" hidden="1">{"'Hoja1'!$A$2:$O$33"}</definedName>
    <definedName name="sdfs" localSheetId="8" hidden="1">{"'Hoja1'!$A$2:$O$33"}</definedName>
    <definedName name="sdfs" localSheetId="9" hidden="1">{"'Hoja1'!$A$2:$O$33"}</definedName>
    <definedName name="sdfs" hidden="1">{"'Hoja1'!$A$2:$O$33"}</definedName>
    <definedName name="sfafa" localSheetId="0" hidden="1">#REF!</definedName>
    <definedName name="sfafa" localSheetId="11" hidden="1">#REF!</definedName>
    <definedName name="sfafa" localSheetId="1" hidden="1">#REF!</definedName>
    <definedName name="sfafa" localSheetId="3" hidden="1">#REF!</definedName>
    <definedName name="sfafa" localSheetId="4" hidden="1">#REF!</definedName>
    <definedName name="sfafa" localSheetId="5" hidden="1">#REF!</definedName>
    <definedName name="sfafa" localSheetId="6" hidden="1">#REF!</definedName>
    <definedName name="sfafa" localSheetId="7" hidden="1">#REF!</definedName>
    <definedName name="sfafa" localSheetId="8" hidden="1">#REF!</definedName>
    <definedName name="sfafa" localSheetId="9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localSheetId="9" hidden="1">{"'Inversión Extranjera'!$A$1:$AG$74","'Inversión Extranjera'!$G$7:$AF$61"}</definedName>
    <definedName name="sfs" hidden="1">{"'Inversión Extranjera'!$A$1:$AG$74","'Inversión Extranjera'!$G$7:$AF$61"}</definedName>
    <definedName name="ss" localSheetId="0" hidden="1">#REF!</definedName>
    <definedName name="ss" localSheetId="11" hidden="1">#REF!</definedName>
    <definedName name="ss" localSheetId="1" hidden="1">#REF!</definedName>
    <definedName name="ss" localSheetId="3" hidden="1">#REF!</definedName>
    <definedName name="ss" localSheetId="4" hidden="1">#REF!</definedName>
    <definedName name="ss" localSheetId="5" hidden="1">#REF!</definedName>
    <definedName name="ss" localSheetId="6" hidden="1">#REF!</definedName>
    <definedName name="ss" localSheetId="7" hidden="1">#REF!</definedName>
    <definedName name="ss" localSheetId="8" hidden="1">#REF!</definedName>
    <definedName name="ss" localSheetId="9" hidden="1">#REF!</definedName>
    <definedName name="ss" hidden="1">#REF!</definedName>
    <definedName name="szxdfghdryjs" localSheetId="0" hidden="1">#REF!</definedName>
    <definedName name="szxdfghdryjs" localSheetId="11" hidden="1">#REF!</definedName>
    <definedName name="szxdfghdryjs" localSheetId="1" hidden="1">#REF!</definedName>
    <definedName name="szxdfghdryjs" localSheetId="3" hidden="1">#REF!</definedName>
    <definedName name="szxdfghdryjs" localSheetId="4" hidden="1">#REF!</definedName>
    <definedName name="szxdfghdryjs" localSheetId="5" hidden="1">#REF!</definedName>
    <definedName name="szxdfghdryjs" localSheetId="6" hidden="1">#REF!</definedName>
    <definedName name="szxdfghdryjs" localSheetId="7" hidden="1">#REF!</definedName>
    <definedName name="szxdfghdryjs" localSheetId="8" hidden="1">#REF!</definedName>
    <definedName name="szxdfghdryjs" localSheetId="9" hidden="1">#REF!</definedName>
    <definedName name="szxdfghdryjs" hidden="1">#REF!</definedName>
    <definedName name="temo" localSheetId="0" hidden="1">{"'Basic'!$A$1:$F$96"}</definedName>
    <definedName name="temo" localSheetId="1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7" hidden="1">{"'Basic'!$A$1:$F$96"}</definedName>
    <definedName name="temo" localSheetId="8" hidden="1">{"'Basic'!$A$1:$F$96"}</definedName>
    <definedName name="temo" localSheetId="9" hidden="1">{"'Basic'!$A$1:$F$96"}</definedName>
    <definedName name="temo" hidden="1">{"'Basic'!$A$1:$F$96"}</definedName>
    <definedName name="Test" localSheetId="0" hidden="1">'[11]Grafico I.5 C. Neg'!#REF!</definedName>
    <definedName name="Test" localSheetId="11" hidden="1">'[11]Grafico I.5 C. Neg'!#REF!</definedName>
    <definedName name="Test" localSheetId="1" hidden="1">'[11]Grafico I.5 C. Neg'!#REF!</definedName>
    <definedName name="Test" localSheetId="3" hidden="1">'[11]Grafico I.5 C. Neg'!#REF!</definedName>
    <definedName name="Test" localSheetId="4" hidden="1">'[11]Grafico I.5 C. Neg'!#REF!</definedName>
    <definedName name="Test" localSheetId="5" hidden="1">'[11]Grafico I.5 C. Neg'!#REF!</definedName>
    <definedName name="Test" localSheetId="6" hidden="1">'[11]Grafico I.5 C. Neg'!#REF!</definedName>
    <definedName name="Test" localSheetId="7" hidden="1">'[11]Grafico I.5 C. Neg'!#REF!</definedName>
    <definedName name="Test" localSheetId="8" hidden="1">'[11]Grafico I.5 C. Neg'!#REF!</definedName>
    <definedName name="Test" localSheetId="9" hidden="1">'[11]Grafico I.5 C. Neg'!#REF!</definedName>
    <definedName name="Test" hidden="1">'[11]Grafico I.5 C. Neg'!#REF!</definedName>
    <definedName name="trhw" localSheetId="0" hidden="1">'[11]Grafico I.5 C. Neg'!#REF!</definedName>
    <definedName name="trhw" localSheetId="11" hidden="1">'[11]Grafico I.5 C. Neg'!#REF!</definedName>
    <definedName name="trhw" localSheetId="1" hidden="1">'[11]Grafico I.5 C. Neg'!#REF!</definedName>
    <definedName name="trhw" localSheetId="3" hidden="1">'[11]Grafico I.5 C. Neg'!#REF!</definedName>
    <definedName name="trhw" localSheetId="4" hidden="1">'[11]Grafico I.5 C. Neg'!#REF!</definedName>
    <definedName name="trhw" localSheetId="5" hidden="1">'[11]Grafico I.5 C. Neg'!#REF!</definedName>
    <definedName name="trhw" localSheetId="6" hidden="1">'[11]Grafico I.5 C. Neg'!#REF!</definedName>
    <definedName name="trhw" localSheetId="7" hidden="1">'[11]Grafico I.5 C. Neg'!#REF!</definedName>
    <definedName name="trhw" localSheetId="8" hidden="1">'[11]Grafico I.5 C. Neg'!#REF!</definedName>
    <definedName name="trhw" localSheetId="9" hidden="1">'[11]Grafico I.5 C. Neg'!#REF!</definedName>
    <definedName name="trhw" hidden="1">'[11]Grafico I.5 C. Neg'!#REF!</definedName>
    <definedName name="try" localSheetId="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11" hidden="1">#REF!</definedName>
    <definedName name="ui" localSheetId="1" hidden="1">#REF!</definedName>
    <definedName name="ui" localSheetId="3" hidden="1">#REF!</definedName>
    <definedName name="ui" localSheetId="4" hidden="1">#REF!</definedName>
    <definedName name="ui" localSheetId="5" hidden="1">#REF!</definedName>
    <definedName name="ui" localSheetId="6" hidden="1">#REF!</definedName>
    <definedName name="ui" localSheetId="7" hidden="1">#REF!</definedName>
    <definedName name="ui" localSheetId="8" hidden="1">#REF!</definedName>
    <definedName name="ui" localSheetId="9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11" hidden="1">#REF!</definedName>
    <definedName name="vcbvc" localSheetId="1" hidden="1">#REF!</definedName>
    <definedName name="vcbvc" localSheetId="3" hidden="1">#REF!</definedName>
    <definedName name="vcbvc" localSheetId="4" hidden="1">#REF!</definedName>
    <definedName name="vcbvc" localSheetId="5" hidden="1">#REF!</definedName>
    <definedName name="vcbvc" localSheetId="6" hidden="1">#REF!</definedName>
    <definedName name="vcbvc" localSheetId="7" hidden="1">#REF!</definedName>
    <definedName name="vcbvc" localSheetId="8" hidden="1">#REF!</definedName>
    <definedName name="vcbvc" localSheetId="9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localSheetId="8" hidden="1">{"'Inversión Extranjera'!$A$1:$AG$74","'Inversión Extranjera'!$G$7:$AF$61"}</definedName>
    <definedName name="vv" localSheetId="9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11" hidden="1">#REF!</definedName>
    <definedName name="vvv" localSheetId="1" hidden="1">#REF!</definedName>
    <definedName name="vvv" localSheetId="3" hidden="1">#REF!</definedName>
    <definedName name="vvv" localSheetId="4" hidden="1">#REF!</definedName>
    <definedName name="vvv" localSheetId="5" hidden="1">#REF!</definedName>
    <definedName name="vvv" localSheetId="6" hidden="1">#REF!</definedName>
    <definedName name="vvv" localSheetId="7" hidden="1">#REF!</definedName>
    <definedName name="vvv" localSheetId="8" hidden="1">#REF!</definedName>
    <definedName name="vvv" localSheetId="9" hidden="1">#REF!</definedName>
    <definedName name="vvv" hidden="1">#REF!</definedName>
    <definedName name="WERT" hidden="1">[17]data!$P$5:$P$15</definedName>
    <definedName name="wfdef" localSheetId="0" hidden="1">#REF!</definedName>
    <definedName name="wfdef" localSheetId="11" hidden="1">#REF!</definedName>
    <definedName name="wfdef" localSheetId="1" hidden="1">#REF!</definedName>
    <definedName name="wfdef" localSheetId="3" hidden="1">#REF!</definedName>
    <definedName name="wfdef" localSheetId="4" hidden="1">#REF!</definedName>
    <definedName name="wfdef" localSheetId="5" hidden="1">#REF!</definedName>
    <definedName name="wfdef" localSheetId="6" hidden="1">#REF!</definedName>
    <definedName name="wfdef" localSheetId="7" hidden="1">#REF!</definedName>
    <definedName name="wfdef" localSheetId="8" hidden="1">#REF!</definedName>
    <definedName name="wfdef" localSheetId="9" hidden="1">#REF!</definedName>
    <definedName name="wfdef" hidden="1">#REF!</definedName>
    <definedName name="wht?" localSheetId="0" hidden="1">{"'Basic'!$A$1:$F$96"}</definedName>
    <definedName name="wht?" localSheetId="1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7" hidden="1">{"'Basic'!$A$1:$F$96"}</definedName>
    <definedName name="wht?" localSheetId="8" hidden="1">{"'Basic'!$A$1:$F$96"}</definedName>
    <definedName name="wht?" localSheetId="9" hidden="1">{"'Basic'!$A$1:$F$96"}</definedName>
    <definedName name="wht?" hidden="1">{"'Basic'!$A$1:$F$96"}</definedName>
    <definedName name="wre" localSheetId="0" hidden="1">#REF!</definedName>
    <definedName name="wre" localSheetId="11" hidden="1">#REF!</definedName>
    <definedName name="wre" localSheetId="1" hidden="1">#REF!</definedName>
    <definedName name="wre" localSheetId="3" hidden="1">#REF!</definedName>
    <definedName name="wre" localSheetId="4" hidden="1">#REF!</definedName>
    <definedName name="wre" localSheetId="5" hidden="1">#REF!</definedName>
    <definedName name="wre" localSheetId="6" hidden="1">#REF!</definedName>
    <definedName name="wre" localSheetId="7" hidden="1">#REF!</definedName>
    <definedName name="wre" localSheetId="8" hidden="1">#REF!</definedName>
    <definedName name="wre" localSheetId="9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localSheetId="8" hidden="1">{#N/A,#N/A,FALSE,"BOP-input"}</definedName>
    <definedName name="wrn.INPUT._.Table." localSheetId="9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1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localSheetId="8" hidden="1">{"srtot",#N/A,FALSE,"SR";"b2.9095",#N/A,FALSE,"SR"}</definedName>
    <definedName name="wrn.test." localSheetId="9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9" hidden="1">{"'Inversión Extranjera'!$A$1:$AG$74","'Inversión Extranjera'!$G$7:$AF$61"}</definedName>
    <definedName name="x" hidden="1">{"'Inversión Extranjera'!$A$1:$AG$74","'Inversión Extranjera'!$G$7:$AF$61"}</definedName>
    <definedName name="xcvcxz" localSheetId="0" hidden="1">'[14]Grafico I.5 C. Neg'!#REF!</definedName>
    <definedName name="xcvcxz" localSheetId="11" hidden="1">'[14]Grafico I.5 C. Neg'!#REF!</definedName>
    <definedName name="xcvcxz" localSheetId="1" hidden="1">'[14]Grafico I.5 C. Neg'!#REF!</definedName>
    <definedName name="xcvcxz" localSheetId="3" hidden="1">'[14]Grafico I.5 C. Neg'!#REF!</definedName>
    <definedName name="xcvcxz" localSheetId="4" hidden="1">'[14]Grafico I.5 C. Neg'!#REF!</definedName>
    <definedName name="xcvcxz" localSheetId="5" hidden="1">'[14]Grafico I.5 C. Neg'!#REF!</definedName>
    <definedName name="xcvcxz" localSheetId="6" hidden="1">'[14]Grafico I.5 C. Neg'!#REF!</definedName>
    <definedName name="xcvcxz" localSheetId="7" hidden="1">'[14]Grafico I.5 C. Neg'!#REF!</definedName>
    <definedName name="xcvcxz" localSheetId="8" hidden="1">'[14]Grafico I.5 C. Neg'!#REF!</definedName>
    <definedName name="xcvcxz" localSheetId="9" hidden="1">'[14]Grafico I.5 C. Neg'!#REF!</definedName>
    <definedName name="xcvcxz" hidden="1">'[14]Grafico I.5 C. Neg'!#REF!</definedName>
    <definedName name="ye" localSheetId="0" hidden="1">#REF!</definedName>
    <definedName name="ye" localSheetId="11" hidden="1">#REF!</definedName>
    <definedName name="ye" localSheetId="1" hidden="1">#REF!</definedName>
    <definedName name="ye" localSheetId="3" hidden="1">#REF!</definedName>
    <definedName name="ye" localSheetId="4" hidden="1">#REF!</definedName>
    <definedName name="ye" localSheetId="5" hidden="1">#REF!</definedName>
    <definedName name="ye" localSheetId="6" hidden="1">#REF!</definedName>
    <definedName name="ye" localSheetId="7" hidden="1">#REF!</definedName>
    <definedName name="ye" localSheetId="8" hidden="1">#REF!</definedName>
    <definedName name="ye" localSheetId="9" hidden="1">#REF!</definedName>
    <definedName name="ye" hidden="1">#REF!</definedName>
    <definedName name="yjdtjdtj" localSheetId="0" hidden="1">#REF!</definedName>
    <definedName name="yjdtjdtj" localSheetId="11" hidden="1">#REF!</definedName>
    <definedName name="yjdtjdtj" localSheetId="1" hidden="1">#REF!</definedName>
    <definedName name="yjdtjdtj" localSheetId="3" hidden="1">#REF!</definedName>
    <definedName name="yjdtjdtj" localSheetId="4" hidden="1">#REF!</definedName>
    <definedName name="yjdtjdtj" localSheetId="5" hidden="1">#REF!</definedName>
    <definedName name="yjdtjdtj" localSheetId="6" hidden="1">#REF!</definedName>
    <definedName name="yjdtjdtj" localSheetId="7" hidden="1">#REF!</definedName>
    <definedName name="yjdtjdtj" localSheetId="8" hidden="1">#REF!</definedName>
    <definedName name="yjdtjdtj" localSheetId="9" hidden="1">#REF!</definedName>
    <definedName name="yjdtjdtj" hidden="1">#REF!</definedName>
    <definedName name="yjhrh" localSheetId="0" hidden="1">#REF!</definedName>
    <definedName name="yjhrh" localSheetId="11" hidden="1">#REF!</definedName>
    <definedName name="yjhrh" localSheetId="1" hidden="1">#REF!</definedName>
    <definedName name="yjhrh" localSheetId="3" hidden="1">#REF!</definedName>
    <definedName name="yjhrh" localSheetId="4" hidden="1">#REF!</definedName>
    <definedName name="yjhrh" localSheetId="5" hidden="1">#REF!</definedName>
    <definedName name="yjhrh" localSheetId="6" hidden="1">#REF!</definedName>
    <definedName name="yjhrh" localSheetId="7" hidden="1">#REF!</definedName>
    <definedName name="yjhrh" localSheetId="8" hidden="1">#REF!</definedName>
    <definedName name="yjhrh" localSheetId="9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localSheetId="9" hidden="1">{"'Inversión Extranjera'!$A$1:$AG$74","'Inversión Extranjera'!$G$7:$AF$61"}</definedName>
    <definedName name="yyy" hidden="1">{"'Inversión Extranjera'!$A$1:$AG$74","'Inversión Extranjera'!$G$7:$AF$61"}</definedName>
    <definedName name="zz" hidden="1">'[18]Base G4'!$AP$4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9" i="38" l="1"/>
  <c r="AF8" i="38"/>
  <c r="AF7" i="38"/>
  <c r="AF6" i="38"/>
  <c r="G17" i="34" l="1"/>
  <c r="H12" i="33"/>
  <c r="J10" i="33"/>
  <c r="I10" i="33"/>
  <c r="H10" i="33"/>
  <c r="H14" i="33" s="1"/>
  <c r="G10" i="33"/>
  <c r="F10" i="33"/>
  <c r="F14" i="33" s="1"/>
  <c r="E10" i="33"/>
  <c r="E14" i="33" s="1"/>
  <c r="D10" i="33"/>
  <c r="C10" i="33"/>
  <c r="C14" i="33" s="1"/>
  <c r="B10" i="33"/>
  <c r="J9" i="33"/>
  <c r="I9" i="33"/>
  <c r="H9" i="33"/>
  <c r="G9" i="33"/>
  <c r="F9" i="33"/>
  <c r="E9" i="33"/>
  <c r="D9" i="33"/>
  <c r="C9" i="33"/>
  <c r="B9" i="33"/>
  <c r="J8" i="33"/>
  <c r="I8" i="33"/>
  <c r="H8" i="33"/>
  <c r="G8" i="33"/>
  <c r="F8" i="33"/>
  <c r="E8" i="33"/>
  <c r="D8" i="33"/>
  <c r="C8" i="33"/>
  <c r="B8" i="33"/>
  <c r="J7" i="33"/>
  <c r="I7" i="33"/>
  <c r="H7" i="33"/>
  <c r="G7" i="33"/>
  <c r="F7" i="33"/>
  <c r="E7" i="33"/>
  <c r="D7" i="33"/>
  <c r="C7" i="33"/>
  <c r="B7" i="33"/>
  <c r="J6" i="33"/>
  <c r="I6" i="33"/>
  <c r="I13" i="33" s="1"/>
  <c r="H6" i="33"/>
  <c r="H13" i="33" s="1"/>
  <c r="G6" i="33"/>
  <c r="F6" i="33"/>
  <c r="E6" i="33"/>
  <c r="E13" i="33" s="1"/>
  <c r="D6" i="33"/>
  <c r="C6" i="33"/>
  <c r="C13" i="33" s="1"/>
  <c r="B6" i="33"/>
  <c r="B13" i="33" s="1"/>
  <c r="J5" i="33"/>
  <c r="I5" i="33"/>
  <c r="H5" i="33"/>
  <c r="G5" i="33"/>
  <c r="F5" i="33"/>
  <c r="E5" i="33"/>
  <c r="D5" i="33"/>
  <c r="C5" i="33"/>
  <c r="B5" i="33"/>
  <c r="J4" i="33"/>
  <c r="I4" i="33"/>
  <c r="H4" i="33"/>
  <c r="G4" i="33"/>
  <c r="F4" i="33"/>
  <c r="E4" i="33"/>
  <c r="D4" i="33"/>
  <c r="C4" i="33"/>
  <c r="B4" i="33"/>
  <c r="J3" i="33"/>
  <c r="I3" i="33"/>
  <c r="H3" i="33"/>
  <c r="G3" i="33"/>
  <c r="F3" i="33"/>
  <c r="E3" i="33"/>
  <c r="D3" i="33"/>
  <c r="C3" i="33"/>
  <c r="B3" i="33"/>
  <c r="J2" i="33"/>
  <c r="I2" i="33"/>
  <c r="H2" i="33"/>
  <c r="G2" i="33"/>
  <c r="G13" i="33" s="1"/>
  <c r="F2" i="33"/>
  <c r="E2" i="33"/>
  <c r="D2" i="33"/>
  <c r="C2" i="33"/>
  <c r="B2" i="33"/>
  <c r="I14" i="33" l="1"/>
  <c r="B12" i="33"/>
  <c r="D11" i="33"/>
  <c r="H15" i="33"/>
  <c r="I11" i="33"/>
  <c r="H11" i="33"/>
  <c r="F13" i="33"/>
  <c r="B11" i="33"/>
  <c r="E11" i="33"/>
  <c r="C15" i="33"/>
  <c r="F11" i="33"/>
  <c r="F12" i="33"/>
  <c r="J15" i="33"/>
  <c r="B14" i="33"/>
  <c r="G15" i="33"/>
  <c r="B15" i="33"/>
  <c r="F15" i="33"/>
  <c r="D15" i="33"/>
  <c r="G17" i="33" s="1"/>
  <c r="D12" i="33"/>
  <c r="C12" i="33"/>
  <c r="I12" i="33"/>
  <c r="G12" i="33"/>
  <c r="E12" i="33"/>
  <c r="J12" i="33"/>
  <c r="J14" i="33"/>
  <c r="J13" i="33"/>
  <c r="J11" i="33"/>
  <c r="E15" i="33"/>
  <c r="I15" i="33"/>
  <c r="C11" i="33"/>
  <c r="G11" i="33"/>
  <c r="D13" i="33"/>
  <c r="G14" i="33"/>
  <c r="D14" i="33"/>
  <c r="K12" i="33" l="1"/>
</calcChain>
</file>

<file path=xl/sharedStrings.xml><?xml version="1.0" encoding="utf-8"?>
<sst xmlns="http://schemas.openxmlformats.org/spreadsheetml/2006/main" count="1096" uniqueCount="104">
  <si>
    <t>Fecha</t>
  </si>
  <si>
    <t>CAR</t>
  </si>
  <si>
    <t>Indicador de Calidad por Mora (ICM)</t>
  </si>
  <si>
    <t>ICR</t>
  </si>
  <si>
    <t>Retiros</t>
  </si>
  <si>
    <t>Buckets</t>
  </si>
  <si>
    <t>Lim_Inf</t>
  </si>
  <si>
    <t>Lim_Sup</t>
  </si>
  <si>
    <t>mar-2021</t>
  </si>
  <si>
    <t>jun-2021</t>
  </si>
  <si>
    <t>sep-2021</t>
  </si>
  <si>
    <t>dic-2021</t>
  </si>
  <si>
    <t>&lt; 9,0%</t>
  </si>
  <si>
    <t>9,0% - 9,5%</t>
  </si>
  <si>
    <t>9,5% - 10,0%</t>
  </si>
  <si>
    <t>10,0% - 12,0%</t>
  </si>
  <si>
    <t>12,0% - 20,0%</t>
  </si>
  <si>
    <t>&gt; 20,0%</t>
  </si>
  <si>
    <t>NA</t>
  </si>
  <si>
    <t>L</t>
  </si>
  <si>
    <t>Solvencia Total &gt; 11%</t>
  </si>
  <si>
    <t>M</t>
  </si>
  <si>
    <t>Solvencia Total &lt; 11%</t>
  </si>
  <si>
    <t>H</t>
  </si>
  <si>
    <t>Infactible</t>
  </si>
  <si>
    <t>Limite Rojo</t>
  </si>
  <si>
    <t>com/con</t>
  </si>
  <si>
    <t>Con</t>
  </si>
  <si>
    <t>Relleno</t>
  </si>
  <si>
    <t>Tope</t>
  </si>
  <si>
    <t>Limite Amarillo</t>
  </si>
  <si>
    <t>GaR</t>
  </si>
  <si>
    <t>PIB anualizado</t>
  </si>
  <si>
    <t>Gráfico 3.1. Crecimiento real anual del PIB en el escenario hipotético adverso</t>
  </si>
  <si>
    <t>Fuente: DANE (hasta diciembre de 2020); cálculos del Banco de la República (marzo de 2021 a diciembre de 2022).</t>
  </si>
  <si>
    <t>ICR Comercial</t>
  </si>
  <si>
    <t>Escenario Pesimista</t>
  </si>
  <si>
    <t>ICR Consumo</t>
  </si>
  <si>
    <t>ICR Vivienda</t>
  </si>
  <si>
    <t>ICR Cartera Comercial</t>
  </si>
  <si>
    <t>ICR Cartera Consumo</t>
  </si>
  <si>
    <t>ICR Cartera Vivienda</t>
  </si>
  <si>
    <t>ICR Cartera Microcrédito</t>
  </si>
  <si>
    <t>Gráfico 3.2. Sendas del ICR por modalidad de cartera</t>
  </si>
  <si>
    <t>Fuente: Superintendencia Financiera de Colombia (hasta diciembre de 2020); cálculos del Banco de la República (marzo de 2021 a diciembre de 2022).</t>
  </si>
  <si>
    <t>Curva Max</t>
  </si>
  <si>
    <t>Plazos</t>
  </si>
  <si>
    <t>Curva observada en dic-20</t>
  </si>
  <si>
    <t>Curva simulada en dic-22</t>
  </si>
  <si>
    <r>
      <t>Gráfico 3.3. Curva de TES en el escenario hipotético adverso</t>
    </r>
    <r>
      <rPr>
        <sz val="8"/>
        <color theme="1"/>
        <rFont val="Calibri"/>
        <family val="2"/>
      </rPr>
      <t> </t>
    </r>
  </si>
  <si>
    <r>
      <t> </t>
    </r>
    <r>
      <rPr>
        <sz val="10"/>
        <color theme="1"/>
        <rFont val="Calibri"/>
        <family val="2"/>
        <scheme val="minor"/>
      </rPr>
      <t>Se modificó el supuesto de la curva.</t>
    </r>
  </si>
  <si>
    <t>Fuente: DCV y Precia, cálculos del Banco de la República</t>
  </si>
  <si>
    <t>Escenario 1</t>
  </si>
  <si>
    <t>Escenario 2</t>
  </si>
  <si>
    <t xml:space="preserve">Gráfico 3.4. Indicador de Calidad por Riesgo agregado (ICR) </t>
  </si>
  <si>
    <t>Gráfico 3.5. Rentabilidad sobre Activo (ROA)</t>
  </si>
  <si>
    <t>Gráfico 3.6. Crecimiento Real Anual de la Cartera</t>
  </si>
  <si>
    <t>Gráfico 3.7. Relación de solvencia total</t>
  </si>
  <si>
    <t>Ingreso Neto Intereses</t>
  </si>
  <si>
    <t>Gasto por Provisiones</t>
  </si>
  <si>
    <t>Valoración de Inversiones</t>
  </si>
  <si>
    <t>Valoración por Tasa de Cambio</t>
  </si>
  <si>
    <t>Contagio</t>
  </si>
  <si>
    <t>GAL</t>
  </si>
  <si>
    <t>Impuestos</t>
  </si>
  <si>
    <t>Otros</t>
  </si>
  <si>
    <t>Utilidad</t>
  </si>
  <si>
    <t>Utilidad del ejercicio</t>
  </si>
  <si>
    <t>Ingresos</t>
  </si>
  <si>
    <t>Egresos</t>
  </si>
  <si>
    <t>Ingresos Cartera</t>
  </si>
  <si>
    <t>Egresos Depósitos</t>
  </si>
  <si>
    <t>Gasto en Provisiones</t>
  </si>
  <si>
    <t>Valoración Exógena</t>
  </si>
  <si>
    <t>Valoración Cambiaria</t>
  </si>
  <si>
    <t>Contagio Directo</t>
  </si>
  <si>
    <t>Contagio Indirecto</t>
  </si>
  <si>
    <t>Comisiones</t>
  </si>
  <si>
    <t>Promedio</t>
  </si>
  <si>
    <t>Delta Total</t>
  </si>
  <si>
    <t>Delta 1Y</t>
  </si>
  <si>
    <t>Delta 2Y</t>
  </si>
  <si>
    <t>Suma</t>
  </si>
  <si>
    <t>Gráfico 3.9 Descomposición del ROA</t>
  </si>
  <si>
    <t>A. Escenario 1</t>
  </si>
  <si>
    <t>Gráfico 3.8. Relación de solvencia básica</t>
  </si>
  <si>
    <t>mar-2022</t>
  </si>
  <si>
    <t>jun-2022</t>
  </si>
  <si>
    <t>sep-2022</t>
  </si>
  <si>
    <t>dic-2022</t>
  </si>
  <si>
    <r>
      <t>Gráfico 3.10 Distribución de la solvencia por participación de cartera</t>
    </r>
    <r>
      <rPr>
        <sz val="8"/>
        <color theme="1"/>
        <rFont val="Calibri"/>
        <family val="2"/>
      </rPr>
      <t> </t>
    </r>
  </si>
  <si>
    <t> </t>
  </si>
  <si>
    <t>B. Escenario 2</t>
  </si>
  <si>
    <t>Limites</t>
  </si>
  <si>
    <t>Indeterminado</t>
  </si>
  <si>
    <t>Limite Medio</t>
  </si>
  <si>
    <t>Limite Alto</t>
  </si>
  <si>
    <t>Solvencia Total &gt;  11%</t>
  </si>
  <si>
    <t>Gráfico 3.12</t>
  </si>
  <si>
    <t>Solvencia total para diferentes choques del ICR total y crecimiento de cartera</t>
  </si>
  <si>
    <t>Fuente: cálculos del Banco de la República.</t>
  </si>
  <si>
    <t>Minimo</t>
  </si>
  <si>
    <t>Gráfico 3.11</t>
  </si>
  <si>
    <t>Solvencia Total para diferentes choques del ICR por modalidad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</si>
</sst>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_ * #,##0.00_ ;_ * \-#,##0.00_ ;_ * &quot;-&quot;??_ ;_ @_ "/>
    <numFmt numFmtId="168" formatCode="_-* #,##0.00\ [$€]_-;\-* #,##0.00\ [$€]_-;_-* &quot;-&quot;??\ [$€]_-;_-@_-"/>
    <numFmt numFmtId="169" formatCode="#,"/>
    <numFmt numFmtId="170" formatCode="0.00000000"/>
    <numFmt numFmtId="171" formatCode="_-* #,##0.0\ _P_t_a_-;\-* #,##0.0\ _P_t_a_-;_-* &quot;-&quot;\ _P_t_a_-;_-@_-"/>
    <numFmt numFmtId="172" formatCode="_([$€]* #,##0.00_);_([$€]* \(#,##0.00\);_([$€]* &quot;-&quot;??_);_(@_)"/>
    <numFmt numFmtId="173" formatCode="_ [$€-2]\ * #,##0.00_ ;_ [$€-2]\ * \-#,##0.00_ ;_ [$€-2]\ * &quot;-&quot;??_ "/>
    <numFmt numFmtId="174" formatCode="#,##0.0___);\-#,##0.0___);* @___)"/>
    <numFmt numFmtId="175" formatCode="#,##0.0_____);\-#,##0.0_____);* @_____)"/>
    <numFmt numFmtId="176" formatCode="#,##0.0________;\-#,##0.0________;* @________"/>
    <numFmt numFmtId="177" formatCode="#,##0.0__________;\-#,##0.0__________;* @__________"/>
    <numFmt numFmtId="178" formatCode="#,##0.0____________;\-#,##0.0____________;* @____________"/>
    <numFmt numFmtId="179" formatCode="#,##0.0_______________);\-#,##0.0_______________);* @_______________)"/>
    <numFmt numFmtId="180" formatCode="#,##0.0%___);\-#,##0.0%___);* @___)"/>
    <numFmt numFmtId="181" formatCode="#,##0.0%_____);\-#,##0.0%_____);* @_____)"/>
    <numFmt numFmtId="182" formatCode="#,##0.0%________;\-#,##0.0%________;* @________"/>
    <numFmt numFmtId="183" formatCode="#,##0.0%__________;\-#,##0.0%__________;* @__________"/>
    <numFmt numFmtId="184" formatCode="#,##0.0%____________;\-#,##0.0%____________;* @____________"/>
    <numFmt numFmtId="185" formatCode="0.000"/>
    <numFmt numFmtId="186" formatCode="0.0000"/>
    <numFmt numFmtId="187" formatCode="0.0%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"/>
      <color indexed="16"/>
      <name val="Courier"/>
      <family val="3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</font>
    <font>
      <b/>
      <sz val="10"/>
      <name val="ZapfHumnst BT"/>
      <family val="2"/>
    </font>
    <font>
      <sz val="11"/>
      <color theme="1"/>
      <name val="ZapfHumnst BT"/>
      <family val="2"/>
    </font>
    <font>
      <b/>
      <sz val="18"/>
      <color rgb="FF000000"/>
      <name val="ZapfHumnst BT"/>
      <family val="2"/>
    </font>
    <font>
      <sz val="11"/>
      <name val="ZapfHumnst BT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ZapfHumnst BT"/>
      <family val="2"/>
    </font>
    <font>
      <sz val="9"/>
      <color theme="1"/>
      <name val="ZapfHumnst BT"/>
      <family val="2"/>
    </font>
    <font>
      <sz val="8"/>
      <color theme="1"/>
      <name val="Calibri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ZapfHumnst BT"/>
      <family val="2"/>
    </font>
    <font>
      <b/>
      <sz val="10"/>
      <color theme="1"/>
      <name val="Times New Roman"/>
      <family val="1"/>
    </font>
    <font>
      <sz val="11"/>
      <color theme="9"/>
      <name val="Calibri"/>
      <family val="2"/>
      <scheme val="minor"/>
    </font>
    <font>
      <b/>
      <sz val="11"/>
      <color theme="1"/>
      <name val="Times New Roman"/>
      <family val="1"/>
    </font>
    <font>
      <sz val="10"/>
      <color theme="1"/>
      <name val="ZapfHumnst BT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80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1" fillId="0" borderId="0"/>
    <xf numFmtId="0" fontId="1" fillId="0" borderId="0"/>
    <xf numFmtId="0" fontId="5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8" fontId="4" fillId="0" borderId="0" applyFont="0" applyFill="0" applyBorder="0" applyAlignment="0" applyProtection="0"/>
    <xf numFmtId="169" fontId="27" fillId="0" borderId="0">
      <protection locked="0"/>
    </xf>
    <xf numFmtId="169" fontId="27" fillId="0" borderId="0">
      <protection locked="0"/>
    </xf>
    <xf numFmtId="169" fontId="27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26" fillId="0" borderId="0"/>
    <xf numFmtId="0" fontId="4" fillId="24" borderId="4" applyNumberFormat="0" applyFont="0" applyAlignment="0" applyProtection="0"/>
    <xf numFmtId="0" fontId="4" fillId="0" borderId="0" applyNumberFormat="0"/>
    <xf numFmtId="165" fontId="1" fillId="0" borderId="0" applyFont="0" applyFill="0" applyBorder="0" applyAlignment="0" applyProtection="0"/>
    <xf numFmtId="0" fontId="1" fillId="0" borderId="0"/>
    <xf numFmtId="0" fontId="28" fillId="0" borderId="0" applyProtection="0"/>
    <xf numFmtId="171" fontId="23" fillId="0" borderId="0" applyProtection="0"/>
    <xf numFmtId="0" fontId="29" fillId="0" borderId="0" applyProtection="0"/>
    <xf numFmtId="0" fontId="30" fillId="0" borderId="0" applyProtection="0"/>
    <xf numFmtId="0" fontId="28" fillId="0" borderId="10" applyProtection="0"/>
    <xf numFmtId="0" fontId="28" fillId="0" borderId="0"/>
    <xf numFmtId="10" fontId="28" fillId="0" borderId="0" applyProtection="0"/>
    <xf numFmtId="0" fontId="28" fillId="0" borderId="0"/>
    <xf numFmtId="2" fontId="28" fillId="0" borderId="0" applyProtection="0"/>
    <xf numFmtId="4" fontId="28" fillId="0" borderId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170" fontId="4" fillId="0" borderId="0">
      <protection locked="0"/>
    </xf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170" fontId="4" fillId="0" borderId="0">
      <protection locked="0"/>
    </xf>
    <xf numFmtId="170" fontId="4" fillId="0" borderId="0">
      <protection locked="0"/>
    </xf>
    <xf numFmtId="0" fontId="13" fillId="4" borderId="0" applyNumberFormat="0" applyBorder="0" applyAlignment="0" applyProtection="0"/>
    <xf numFmtId="0" fontId="5" fillId="3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4" fillId="0" borderId="0" applyNumberFormat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172" fontId="4" fillId="0" borderId="0" applyFont="0" applyFill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9" borderId="0" applyNumberFormat="0" applyBorder="0" applyAlignment="0" applyProtection="0"/>
    <xf numFmtId="0" fontId="10" fillId="0" borderId="3" applyNumberFormat="0" applyFill="0" applyAlignment="0" applyProtection="0"/>
    <xf numFmtId="0" fontId="8" fillId="17" borderId="1" applyNumberFormat="0" applyAlignment="0" applyProtection="0"/>
    <xf numFmtId="0" fontId="7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6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8" borderId="1" applyNumberFormat="0" applyAlignment="0" applyProtection="0"/>
    <xf numFmtId="0" fontId="6" fillId="15" borderId="0" applyNumberFormat="0" applyBorder="0" applyAlignment="0" applyProtection="0"/>
    <xf numFmtId="0" fontId="11" fillId="0" borderId="0" applyNumberFormat="0" applyFill="0" applyBorder="0" applyAlignment="0" applyProtection="0"/>
    <xf numFmtId="0" fontId="9" fillId="18" borderId="2" applyNumberFormat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4" fillId="0" borderId="0"/>
    <xf numFmtId="0" fontId="4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0" fontId="13" fillId="4" borderId="0" applyNumberFormat="0" applyBorder="0" applyAlignment="0" applyProtection="0"/>
    <xf numFmtId="167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1" applyNumberFormat="0" applyAlignment="0" applyProtection="0"/>
    <xf numFmtId="0" fontId="9" fillId="18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1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4" applyNumberFormat="0" applyFont="0" applyAlignment="0" applyProtection="0"/>
    <xf numFmtId="0" fontId="15" fillId="17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2" fillId="0" borderId="0"/>
    <xf numFmtId="0" fontId="4" fillId="0" borderId="0"/>
    <xf numFmtId="173" fontId="4" fillId="0" borderId="0" applyFont="0" applyFill="0" applyBorder="0" applyAlignment="0" applyProtection="0"/>
    <xf numFmtId="174" fontId="32" fillId="0" borderId="12" applyFont="0" applyFill="0" applyBorder="0" applyProtection="0"/>
    <xf numFmtId="175" fontId="32" fillId="0" borderId="11" applyFont="0" applyFill="0" applyBorder="0" applyProtection="0"/>
    <xf numFmtId="176" fontId="32" fillId="0" borderId="11" applyFont="0" applyFill="0" applyBorder="0" applyProtection="0"/>
    <xf numFmtId="177" fontId="32" fillId="0" borderId="11" applyFont="0" applyFill="0" applyBorder="0" applyProtection="0"/>
    <xf numFmtId="178" fontId="32" fillId="0" borderId="11" applyFont="0" applyFill="0" applyBorder="0" applyProtection="0"/>
    <xf numFmtId="179" fontId="32" fillId="0" borderId="12" applyFont="0" applyFill="0" applyBorder="0" applyProtection="0"/>
    <xf numFmtId="180" fontId="33" fillId="0" borderId="13" applyFont="0" applyFill="0" applyBorder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83" fontId="32" fillId="0" borderId="14" applyFont="0" applyFill="0" applyBorder="0" applyProtection="0"/>
    <xf numFmtId="184" fontId="32" fillId="0" borderId="14" applyFont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81" fontId="4" fillId="0" borderId="0" applyFont="0" applyFill="0" applyBorder="0" applyProtection="0"/>
    <xf numFmtId="182" fontId="4" fillId="0" borderId="0" applyFont="0" applyFill="0" applyBorder="0" applyProtection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5" fillId="24" borderId="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0" fontId="1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4" fillId="0" borderId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36" fillId="0" borderId="0" xfId="0" applyFont="1"/>
    <xf numFmtId="0" fontId="35" fillId="0" borderId="15" xfId="1" applyFont="1" applyFill="1" applyBorder="1" applyAlignment="1">
      <alignment horizontal="center"/>
    </xf>
    <xf numFmtId="0" fontId="36" fillId="0" borderId="0" xfId="0" applyFont="1" applyFill="1"/>
    <xf numFmtId="166" fontId="36" fillId="0" borderId="0" xfId="1371" applyNumberFormat="1" applyFont="1" applyFill="1" applyBorder="1" applyAlignment="1">
      <alignment horizontal="center"/>
    </xf>
    <xf numFmtId="0" fontId="37" fillId="0" borderId="0" xfId="0" applyFont="1" applyAlignment="1">
      <alignment horizontal="left" vertical="center" readingOrder="1"/>
    </xf>
    <xf numFmtId="166" fontId="36" fillId="0" borderId="0" xfId="1366" applyNumberFormat="1" applyFont="1" applyFill="1" applyBorder="1" applyAlignment="1">
      <alignment horizontal="center"/>
    </xf>
    <xf numFmtId="2" fontId="36" fillId="2" borderId="0" xfId="1368" applyNumberFormat="1" applyFont="1" applyFill="1" applyBorder="1" applyAlignment="1">
      <alignment horizontal="center"/>
    </xf>
    <xf numFmtId="17" fontId="36" fillId="0" borderId="0" xfId="1" applyNumberFormat="1" applyFont="1" applyFill="1" applyBorder="1" applyAlignment="1">
      <alignment horizontal="center"/>
    </xf>
    <xf numFmtId="17" fontId="36" fillId="0" borderId="16" xfId="1" applyNumberFormat="1" applyFont="1" applyFill="1" applyBorder="1" applyAlignment="1">
      <alignment horizontal="center"/>
    </xf>
    <xf numFmtId="17" fontId="36" fillId="0" borderId="17" xfId="1" applyNumberFormat="1" applyFont="1" applyFill="1" applyBorder="1" applyAlignment="1">
      <alignment horizontal="center"/>
    </xf>
    <xf numFmtId="0" fontId="36" fillId="0" borderId="0" xfId="0" applyFont="1" applyBorder="1"/>
    <xf numFmtId="2" fontId="36" fillId="0" borderId="0" xfId="1371" applyNumberFormat="1" applyFont="1" applyFill="1" applyBorder="1" applyAlignment="1">
      <alignment horizontal="center"/>
    </xf>
    <xf numFmtId="0" fontId="35" fillId="0" borderId="18" xfId="1" applyFont="1" applyFill="1" applyBorder="1" applyAlignment="1">
      <alignment horizontal="center" vertical="center"/>
    </xf>
    <xf numFmtId="17" fontId="0" fillId="25" borderId="19" xfId="0" applyNumberFormat="1" applyFill="1" applyBorder="1"/>
    <xf numFmtId="49" fontId="0" fillId="0" borderId="0" xfId="0" applyNumberFormat="1"/>
    <xf numFmtId="0" fontId="0" fillId="0" borderId="0" xfId="0" quotePrefix="1"/>
    <xf numFmtId="0" fontId="39" fillId="0" borderId="0" xfId="0" applyFont="1"/>
    <xf numFmtId="0" fontId="0" fillId="0" borderId="0" xfId="0" applyAlignment="1">
      <alignment horizontal="right"/>
    </xf>
    <xf numFmtId="0" fontId="40" fillId="0" borderId="0" xfId="0" applyFont="1"/>
    <xf numFmtId="166" fontId="39" fillId="0" borderId="0" xfId="0" applyNumberFormat="1" applyFont="1"/>
    <xf numFmtId="166" fontId="0" fillId="0" borderId="0" xfId="0" applyNumberFormat="1"/>
    <xf numFmtId="0" fontId="0" fillId="0" borderId="0" xfId="0" applyBorder="1"/>
    <xf numFmtId="0" fontId="39" fillId="26" borderId="0" xfId="0" applyFont="1" applyFill="1" applyBorder="1"/>
    <xf numFmtId="0" fontId="0" fillId="26" borderId="0" xfId="0" applyFill="1" applyBorder="1"/>
    <xf numFmtId="17" fontId="1" fillId="0" borderId="0" xfId="7" applyNumberFormat="1" applyBorder="1" applyAlignment="1">
      <alignment horizontal="center"/>
    </xf>
    <xf numFmtId="166" fontId="0" fillId="0" borderId="0" xfId="0" applyNumberFormat="1" applyFill="1" applyBorder="1"/>
    <xf numFmtId="0" fontId="0" fillId="0" borderId="0" xfId="0" applyFill="1" applyBorder="1"/>
    <xf numFmtId="2" fontId="0" fillId="0" borderId="0" xfId="0" applyNumberFormat="1" applyBorder="1"/>
    <xf numFmtId="165" fontId="0" fillId="0" borderId="0" xfId="0" applyNumberForma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" fontId="1" fillId="2" borderId="0" xfId="7" applyNumberFormat="1" applyFill="1" applyBorder="1" applyAlignment="1">
      <alignment horizontal="center"/>
    </xf>
    <xf numFmtId="0" fontId="0" fillId="2" borderId="0" xfId="0" applyFill="1" applyBorder="1"/>
    <xf numFmtId="166" fontId="0" fillId="0" borderId="0" xfId="0" applyNumberFormat="1" applyBorder="1"/>
    <xf numFmtId="2" fontId="0" fillId="0" borderId="0" xfId="0" applyNumberFormat="1" applyFill="1" applyBorder="1"/>
    <xf numFmtId="17" fontId="1" fillId="27" borderId="0" xfId="7" applyNumberFormat="1" applyFill="1" applyBorder="1" applyAlignment="1">
      <alignment horizontal="center"/>
    </xf>
    <xf numFmtId="0" fontId="0" fillId="28" borderId="0" xfId="0" applyFill="1" applyBorder="1"/>
    <xf numFmtId="0" fontId="41" fillId="0" borderId="0" xfId="0" applyFont="1" applyAlignment="1">
      <alignment horizontal="center" vertical="center"/>
    </xf>
    <xf numFmtId="0" fontId="35" fillId="27" borderId="15" xfId="1366" applyFont="1" applyFill="1" applyBorder="1" applyAlignment="1">
      <alignment horizontal="center"/>
    </xf>
    <xf numFmtId="17" fontId="0" fillId="0" borderId="0" xfId="0" applyNumberFormat="1"/>
    <xf numFmtId="0" fontId="35" fillId="0" borderId="0" xfId="1" applyFont="1" applyFill="1" applyBorder="1" applyAlignment="1">
      <alignment horizontal="center"/>
    </xf>
    <xf numFmtId="2" fontId="0" fillId="0" borderId="0" xfId="0" applyNumberFormat="1"/>
    <xf numFmtId="0" fontId="0" fillId="0" borderId="0" xfId="0" applyFill="1"/>
    <xf numFmtId="2" fontId="0" fillId="0" borderId="0" xfId="0" applyNumberFormat="1" applyFill="1"/>
    <xf numFmtId="0" fontId="37" fillId="0" borderId="0" xfId="0" applyFont="1" applyFill="1" applyAlignment="1">
      <alignment horizontal="center" vertical="center" readingOrder="1"/>
    </xf>
    <xf numFmtId="0" fontId="4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0" fillId="2" borderId="0" xfId="0" applyFill="1"/>
    <xf numFmtId="17" fontId="0" fillId="2" borderId="0" xfId="0" applyNumberFormat="1" applyFill="1"/>
    <xf numFmtId="0" fontId="45" fillId="2" borderId="0" xfId="0" applyFont="1" applyFill="1" applyAlignment="1">
      <alignment vertical="center"/>
    </xf>
    <xf numFmtId="0" fontId="46" fillId="27" borderId="15" xfId="1366" applyFont="1" applyFill="1" applyBorder="1" applyAlignment="1">
      <alignment horizontal="center"/>
    </xf>
    <xf numFmtId="165" fontId="36" fillId="0" borderId="0" xfId="225" applyFont="1"/>
    <xf numFmtId="2" fontId="36" fillId="0" borderId="0" xfId="0" applyNumberFormat="1" applyFont="1" applyBorder="1"/>
    <xf numFmtId="2" fontId="36" fillId="0" borderId="0" xfId="0" applyNumberFormat="1" applyFont="1" applyBorder="1" applyAlignment="1">
      <alignment horizontal="center"/>
    </xf>
    <xf numFmtId="185" fontId="36" fillId="0" borderId="0" xfId="0" applyNumberFormat="1" applyFont="1" applyBorder="1" applyAlignment="1">
      <alignment horizontal="center"/>
    </xf>
    <xf numFmtId="0" fontId="37" fillId="0" borderId="0" xfId="0" applyFont="1" applyFill="1" applyAlignment="1">
      <alignment horizontal="left" vertical="center" readingOrder="1"/>
    </xf>
    <xf numFmtId="2" fontId="36" fillId="0" borderId="0" xfId="0" applyNumberFormat="1" applyFont="1" applyAlignment="1">
      <alignment horizontal="center"/>
    </xf>
    <xf numFmtId="185" fontId="36" fillId="0" borderId="0" xfId="0" applyNumberFormat="1" applyFont="1" applyAlignment="1">
      <alignment horizontal="center"/>
    </xf>
    <xf numFmtId="2" fontId="36" fillId="2" borderId="0" xfId="1368" applyNumberFormat="1" applyFont="1" applyFill="1" applyBorder="1" applyAlignment="1"/>
    <xf numFmtId="2" fontId="36" fillId="0" borderId="0" xfId="0" applyNumberFormat="1" applyFont="1" applyBorder="1" applyAlignment="1"/>
    <xf numFmtId="2" fontId="36" fillId="0" borderId="0" xfId="0" applyNumberFormat="1" applyFont="1"/>
    <xf numFmtId="2" fontId="36" fillId="0" borderId="0" xfId="0" applyNumberFormat="1" applyFont="1" applyAlignment="1"/>
    <xf numFmtId="166" fontId="36" fillId="2" borderId="0" xfId="1368" applyNumberFormat="1" applyFont="1" applyFill="1" applyBorder="1" applyAlignment="1"/>
    <xf numFmtId="166" fontId="36" fillId="0" borderId="0" xfId="0" applyNumberFormat="1" applyFont="1" applyBorder="1" applyAlignment="1"/>
    <xf numFmtId="166" fontId="36" fillId="0" borderId="0" xfId="0" applyNumberFormat="1" applyFont="1"/>
    <xf numFmtId="166" fontId="36" fillId="0" borderId="0" xfId="0" applyNumberFormat="1" applyFont="1" applyAlignment="1"/>
    <xf numFmtId="0" fontId="47" fillId="0" borderId="0" xfId="0" applyFont="1"/>
    <xf numFmtId="0" fontId="35" fillId="0" borderId="15" xfId="1366" applyFont="1" applyFill="1" applyBorder="1" applyAlignment="1">
      <alignment horizontal="center"/>
    </xf>
    <xf numFmtId="166" fontId="36" fillId="0" borderId="19" xfId="1366" applyNumberFormat="1" applyFont="1" applyFill="1" applyBorder="1" applyAlignment="1">
      <alignment horizontal="center"/>
    </xf>
    <xf numFmtId="166" fontId="36" fillId="0" borderId="20" xfId="1366" applyNumberFormat="1" applyFont="1" applyFill="1" applyBorder="1" applyAlignment="1">
      <alignment horizontal="center"/>
    </xf>
    <xf numFmtId="186" fontId="36" fillId="0" borderId="0" xfId="1366" applyNumberFormat="1" applyFont="1" applyFill="1" applyBorder="1" applyAlignment="1">
      <alignment horizontal="center"/>
    </xf>
    <xf numFmtId="17" fontId="38" fillId="29" borderId="0" xfId="1" applyNumberFormat="1" applyFont="1" applyFill="1" applyBorder="1" applyAlignment="1">
      <alignment horizontal="center"/>
    </xf>
    <xf numFmtId="2" fontId="36" fillId="0" borderId="0" xfId="1366" applyNumberFormat="1" applyFont="1" applyFill="1" applyBorder="1" applyAlignment="1">
      <alignment horizontal="center"/>
    </xf>
    <xf numFmtId="166" fontId="36" fillId="0" borderId="0" xfId="0" applyNumberFormat="1" applyFont="1" applyAlignment="1">
      <alignment horizontal="center"/>
    </xf>
    <xf numFmtId="0" fontId="0" fillId="25" borderId="21" xfId="0" applyFill="1" applyBorder="1"/>
    <xf numFmtId="0" fontId="0" fillId="25" borderId="22" xfId="0" applyFill="1" applyBorder="1"/>
    <xf numFmtId="0" fontId="0" fillId="25" borderId="23" xfId="0" applyFill="1" applyBorder="1"/>
    <xf numFmtId="0" fontId="39" fillId="25" borderId="0" xfId="0" applyFont="1" applyFill="1" applyBorder="1" applyAlignment="1">
      <alignment horizontal="center" vertical="center" wrapText="1"/>
    </xf>
    <xf numFmtId="2" fontId="0" fillId="0" borderId="22" xfId="0" applyNumberFormat="1" applyBorder="1"/>
    <xf numFmtId="2" fontId="0" fillId="0" borderId="14" xfId="0" applyNumberFormat="1" applyBorder="1"/>
    <xf numFmtId="17" fontId="0" fillId="25" borderId="18" xfId="0" applyNumberFormat="1" applyFill="1" applyBorder="1"/>
    <xf numFmtId="2" fontId="0" fillId="0" borderId="24" xfId="0" applyNumberFormat="1" applyBorder="1"/>
    <xf numFmtId="2" fontId="0" fillId="0" borderId="25" xfId="0" applyNumberFormat="1" applyBorder="1"/>
    <xf numFmtId="2" fontId="0" fillId="0" borderId="26" xfId="0" applyNumberFormat="1" applyBorder="1"/>
    <xf numFmtId="0" fontId="40" fillId="0" borderId="0" xfId="0" applyFont="1" applyAlignment="1">
      <alignment horizontal="center"/>
    </xf>
    <xf numFmtId="9" fontId="0" fillId="2" borderId="0" xfId="1379" applyFont="1" applyFill="1" applyAlignment="1"/>
    <xf numFmtId="187" fontId="0" fillId="0" borderId="0" xfId="1379" applyNumberFormat="1" applyFont="1"/>
    <xf numFmtId="2" fontId="0" fillId="2" borderId="0" xfId="0" applyNumberFormat="1" applyFill="1"/>
    <xf numFmtId="2" fontId="0" fillId="0" borderId="0" xfId="1379" applyNumberFormat="1" applyFont="1" applyAlignment="1">
      <alignment horizontal="center"/>
    </xf>
    <xf numFmtId="187" fontId="0" fillId="2" borderId="0" xfId="1379" applyNumberFormat="1" applyFont="1" applyFill="1"/>
    <xf numFmtId="2" fontId="0" fillId="0" borderId="0" xfId="0" applyNumberFormat="1" applyAlignment="1">
      <alignment horizontal="center"/>
    </xf>
    <xf numFmtId="187" fontId="48" fillId="0" borderId="0" xfId="1379" applyNumberFormat="1" applyFont="1"/>
    <xf numFmtId="0" fontId="0" fillId="0" borderId="0" xfId="0" applyAlignment="1">
      <alignment wrapText="1"/>
    </xf>
    <xf numFmtId="166" fontId="0" fillId="0" borderId="0" xfId="0" applyNumberFormat="1" applyFill="1"/>
    <xf numFmtId="0" fontId="49" fillId="0" borderId="0" xfId="0" applyFont="1" applyAlignment="1">
      <alignment horizontal="center" vertical="center"/>
    </xf>
    <xf numFmtId="0" fontId="49" fillId="0" borderId="0" xfId="0" applyFont="1"/>
    <xf numFmtId="185" fontId="39" fillId="0" borderId="0" xfId="0" applyNumberFormat="1" applyFont="1"/>
    <xf numFmtId="185" fontId="0" fillId="0" borderId="0" xfId="0" applyNumberFormat="1"/>
    <xf numFmtId="0" fontId="50" fillId="0" borderId="0" xfId="0" applyFont="1"/>
    <xf numFmtId="0" fontId="50" fillId="0" borderId="0" xfId="0" applyFont="1" applyAlignment="1">
      <alignment vertical="center"/>
    </xf>
    <xf numFmtId="0" fontId="0" fillId="2" borderId="0" xfId="0" applyFill="1" applyAlignment="1">
      <alignment horizontal="left"/>
    </xf>
    <xf numFmtId="0" fontId="42" fillId="2" borderId="0" xfId="0" applyFont="1" applyFill="1" applyAlignment="1">
      <alignment horizontal="left" vertical="center"/>
    </xf>
    <xf numFmtId="0" fontId="41" fillId="2" borderId="0" xfId="0" applyFont="1" applyFill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</cellXfs>
  <cellStyles count="1380">
    <cellStyle name="‚" xfId="237" xr:uid="{00000000-0005-0000-0000-000000000000}"/>
    <cellStyle name="‚_Cuadros cap II dic2001 fiscal (revisión)" xfId="238" xr:uid="{00000000-0005-0000-0000-000001000000}"/>
    <cellStyle name="‚_Cuadros cap II jun01" xfId="239" xr:uid="{00000000-0005-0000-0000-000002000000}"/>
    <cellStyle name="‚_Cuadros Cap III MAR02" xfId="240" xr:uid="{00000000-0005-0000-0000-000003000000}"/>
    <cellStyle name="‚_Cuadros Cap III MAR02 2" xfId="294" xr:uid="{00000000-0005-0000-0000-000004000000}"/>
    <cellStyle name="‚_Cuadros capIV Jul01" xfId="241" xr:uid="{00000000-0005-0000-0000-000005000000}"/>
    <cellStyle name="‚_Cuadros capIV Jul01 2" xfId="295" xr:uid="{00000000-0005-0000-0000-000006000000}"/>
    <cellStyle name="„" xfId="242" xr:uid="{00000000-0005-0000-0000-000007000000}"/>
    <cellStyle name="„_Cuadros cap II dic2001 fiscal (revisión)" xfId="243" xr:uid="{00000000-0005-0000-0000-000008000000}"/>
    <cellStyle name="„_Cuadros cap II jun01" xfId="244" xr:uid="{00000000-0005-0000-0000-000009000000}"/>
    <cellStyle name="„_Cuadros Cap III MAR02" xfId="245" xr:uid="{00000000-0005-0000-0000-00000A000000}"/>
    <cellStyle name="„_Cuadros Cap III MAR02 2" xfId="296" xr:uid="{00000000-0005-0000-0000-00000B000000}"/>
    <cellStyle name="„_Cuadros capIV Jul01" xfId="246" xr:uid="{00000000-0005-0000-0000-00000C000000}"/>
    <cellStyle name="„_Cuadros capIV Jul01 2" xfId="297" xr:uid="{00000000-0005-0000-0000-00000D000000}"/>
    <cellStyle name="…" xfId="257" xr:uid="{00000000-0005-0000-0000-00000E000000}"/>
    <cellStyle name="…_Cuadros cap II dic2001 fiscal (revisión)" xfId="258" xr:uid="{00000000-0005-0000-0000-00000F000000}"/>
    <cellStyle name="…_Cuadros cap II jun01" xfId="259" xr:uid="{00000000-0005-0000-0000-000010000000}"/>
    <cellStyle name="…_Cuadros Cap III MAR02" xfId="260" xr:uid="{00000000-0005-0000-0000-000011000000}"/>
    <cellStyle name="…_Cuadros Cap III MAR02 2" xfId="302" xr:uid="{00000000-0005-0000-0000-000012000000}"/>
    <cellStyle name="…_Cuadros capIV Jul01" xfId="261" xr:uid="{00000000-0005-0000-0000-000013000000}"/>
    <cellStyle name="…_Cuadros capIV Jul01 2" xfId="303" xr:uid="{00000000-0005-0000-0000-000014000000}"/>
    <cellStyle name="†" xfId="247" xr:uid="{00000000-0005-0000-0000-000015000000}"/>
    <cellStyle name="†_Cuadros cap II dic2001 fiscal (revisión)" xfId="248" xr:uid="{00000000-0005-0000-0000-000016000000}"/>
    <cellStyle name="†_Cuadros cap II jun01" xfId="249" xr:uid="{00000000-0005-0000-0000-000017000000}"/>
    <cellStyle name="†_Cuadros Cap III MAR02" xfId="250" xr:uid="{00000000-0005-0000-0000-000018000000}"/>
    <cellStyle name="†_Cuadros Cap III MAR02 2" xfId="298" xr:uid="{00000000-0005-0000-0000-000019000000}"/>
    <cellStyle name="†_Cuadros capIV Jul01" xfId="251" xr:uid="{00000000-0005-0000-0000-00001A000000}"/>
    <cellStyle name="†_Cuadros capIV Jul01 2" xfId="299" xr:uid="{00000000-0005-0000-0000-00001B000000}"/>
    <cellStyle name="‡" xfId="252" xr:uid="{00000000-0005-0000-0000-00001C000000}"/>
    <cellStyle name="‡_Cuadros cap II dic2001 fiscal (revisión)" xfId="253" xr:uid="{00000000-0005-0000-0000-00001D000000}"/>
    <cellStyle name="‡_Cuadros cap II jun01" xfId="254" xr:uid="{00000000-0005-0000-0000-00001E000000}"/>
    <cellStyle name="‡_Cuadros Cap III MAR02" xfId="255" xr:uid="{00000000-0005-0000-0000-00001F000000}"/>
    <cellStyle name="‡_Cuadros Cap III MAR02 2" xfId="300" xr:uid="{00000000-0005-0000-0000-000020000000}"/>
    <cellStyle name="‡_Cuadros capIV Jul01" xfId="256" xr:uid="{00000000-0005-0000-0000-000021000000}"/>
    <cellStyle name="‡_Cuadros capIV Jul01 2" xfId="301" xr:uid="{00000000-0005-0000-0000-000022000000}"/>
    <cellStyle name="" xfId="227" xr:uid="{00000000-0005-0000-0000-000023000000}"/>
    <cellStyle name="" xfId="228" xr:uid="{00000000-0005-0000-0000-000024000000}"/>
    <cellStyle name="_Cuadros cap II dic2001 fiscal (revisión)" xfId="229" xr:uid="{00000000-0005-0000-0000-000025000000}"/>
    <cellStyle name="_Cuadros cap II dic2001 fiscal (revisión)" xfId="230" xr:uid="{00000000-0005-0000-0000-000026000000}"/>
    <cellStyle name="_Cuadros cap II jun01" xfId="231" xr:uid="{00000000-0005-0000-0000-000027000000}"/>
    <cellStyle name="_Cuadros cap II jun01" xfId="232" xr:uid="{00000000-0005-0000-0000-000028000000}"/>
    <cellStyle name="_Cuadros Cap III MAR02" xfId="233" xr:uid="{00000000-0005-0000-0000-000029000000}"/>
    <cellStyle name="_Cuadros Cap III MAR02" xfId="234" xr:uid="{00000000-0005-0000-0000-00002A000000}"/>
    <cellStyle name="_Cuadros Cap III MAR02 2" xfId="290" xr:uid="{00000000-0005-0000-0000-00002B000000}"/>
    <cellStyle name="_Cuadros Cap III MAR02 2" xfId="291" xr:uid="{00000000-0005-0000-0000-00002C000000}"/>
    <cellStyle name="_Cuadros capIV Jul01" xfId="235" xr:uid="{00000000-0005-0000-0000-00002D000000}"/>
    <cellStyle name="_Cuadros capIV Jul01" xfId="236" xr:uid="{00000000-0005-0000-0000-00002E000000}"/>
    <cellStyle name="_Cuadros capIV Jul01 2" xfId="292" xr:uid="{00000000-0005-0000-0000-00002F000000}"/>
    <cellStyle name="_Cuadros capIV Jul01 2" xfId="293" xr:uid="{00000000-0005-0000-0000-000030000000}"/>
    <cellStyle name="20% - Énfasis1 2" xfId="15" xr:uid="{00000000-0005-0000-0000-000031000000}"/>
    <cellStyle name="20% - Énfasis1 2 2" xfId="304" xr:uid="{00000000-0005-0000-0000-000032000000}"/>
    <cellStyle name="20% - Énfasis1 2 3" xfId="440" xr:uid="{00000000-0005-0000-0000-000033000000}"/>
    <cellStyle name="20% - Énfasis1 2 4" xfId="557" xr:uid="{00000000-0005-0000-0000-000034000000}"/>
    <cellStyle name="20% - Énfasis1 2 5" xfId="607" xr:uid="{00000000-0005-0000-0000-000035000000}"/>
    <cellStyle name="20% - Énfasis1 2 6" xfId="691" xr:uid="{00000000-0005-0000-0000-000036000000}"/>
    <cellStyle name="20% - Énfasis1 3" xfId="337" xr:uid="{00000000-0005-0000-0000-000037000000}"/>
    <cellStyle name="20% - Énfasis1 4" xfId="398" xr:uid="{00000000-0005-0000-0000-000038000000}"/>
    <cellStyle name="20% - Énfasis1 5" xfId="502" xr:uid="{00000000-0005-0000-0000-000039000000}"/>
    <cellStyle name="20% - Énfasis1 6" xfId="501" xr:uid="{00000000-0005-0000-0000-00003A000000}"/>
    <cellStyle name="20% - Énfasis1 7" xfId="648" xr:uid="{00000000-0005-0000-0000-00003B000000}"/>
    <cellStyle name="20% - Énfasis2 2" xfId="16" xr:uid="{00000000-0005-0000-0000-00003C000000}"/>
    <cellStyle name="20% - Énfasis2 2 2" xfId="305" xr:uid="{00000000-0005-0000-0000-00003D000000}"/>
    <cellStyle name="20% - Énfasis2 2 3" xfId="441" xr:uid="{00000000-0005-0000-0000-00003E000000}"/>
    <cellStyle name="20% - Énfasis2 2 4" xfId="558" xr:uid="{00000000-0005-0000-0000-00003F000000}"/>
    <cellStyle name="20% - Énfasis2 2 5" xfId="608" xr:uid="{00000000-0005-0000-0000-000040000000}"/>
    <cellStyle name="20% - Énfasis2 2 6" xfId="692" xr:uid="{00000000-0005-0000-0000-000041000000}"/>
    <cellStyle name="20% - Énfasis2 3" xfId="353" xr:uid="{00000000-0005-0000-0000-000042000000}"/>
    <cellStyle name="20% - Énfasis2 4" xfId="399" xr:uid="{00000000-0005-0000-0000-000043000000}"/>
    <cellStyle name="20% - Énfasis2 5" xfId="503" xr:uid="{00000000-0005-0000-0000-000044000000}"/>
    <cellStyle name="20% - Énfasis2 6" xfId="556" xr:uid="{00000000-0005-0000-0000-000045000000}"/>
    <cellStyle name="20% - Énfasis2 7" xfId="649" xr:uid="{00000000-0005-0000-0000-000046000000}"/>
    <cellStyle name="20% - Énfasis3 2" xfId="17" xr:uid="{00000000-0005-0000-0000-000047000000}"/>
    <cellStyle name="20% - Énfasis3 2 2" xfId="306" xr:uid="{00000000-0005-0000-0000-000048000000}"/>
    <cellStyle name="20% - Énfasis3 2 3" xfId="442" xr:uid="{00000000-0005-0000-0000-000049000000}"/>
    <cellStyle name="20% - Énfasis3 2 4" xfId="559" xr:uid="{00000000-0005-0000-0000-00004A000000}"/>
    <cellStyle name="20% - Énfasis3 2 5" xfId="609" xr:uid="{00000000-0005-0000-0000-00004B000000}"/>
    <cellStyle name="20% - Énfasis3 2 6" xfId="693" xr:uid="{00000000-0005-0000-0000-00004C000000}"/>
    <cellStyle name="20% - Énfasis3 3" xfId="354" xr:uid="{00000000-0005-0000-0000-00004D000000}"/>
    <cellStyle name="20% - Énfasis3 4" xfId="400" xr:uid="{00000000-0005-0000-0000-00004E000000}"/>
    <cellStyle name="20% - Énfasis3 5" xfId="504" xr:uid="{00000000-0005-0000-0000-00004F000000}"/>
    <cellStyle name="20% - Énfasis3 6" xfId="500" xr:uid="{00000000-0005-0000-0000-000050000000}"/>
    <cellStyle name="20% - Énfasis3 7" xfId="650" xr:uid="{00000000-0005-0000-0000-000051000000}"/>
    <cellStyle name="20% - Énfasis4 2" xfId="18" xr:uid="{00000000-0005-0000-0000-000052000000}"/>
    <cellStyle name="20% - Énfasis4 2 2" xfId="307" xr:uid="{00000000-0005-0000-0000-000053000000}"/>
    <cellStyle name="20% - Énfasis4 2 3" xfId="443" xr:uid="{00000000-0005-0000-0000-000054000000}"/>
    <cellStyle name="20% - Énfasis4 2 4" xfId="560" xr:uid="{00000000-0005-0000-0000-000055000000}"/>
    <cellStyle name="20% - Énfasis4 2 5" xfId="610" xr:uid="{00000000-0005-0000-0000-000056000000}"/>
    <cellStyle name="20% - Énfasis4 2 6" xfId="694" xr:uid="{00000000-0005-0000-0000-000057000000}"/>
    <cellStyle name="20% - Énfasis4 3" xfId="355" xr:uid="{00000000-0005-0000-0000-000058000000}"/>
    <cellStyle name="20% - Énfasis4 4" xfId="401" xr:uid="{00000000-0005-0000-0000-000059000000}"/>
    <cellStyle name="20% - Énfasis4 5" xfId="505" xr:uid="{00000000-0005-0000-0000-00005A000000}"/>
    <cellStyle name="20% - Énfasis4 6" xfId="499" xr:uid="{00000000-0005-0000-0000-00005B000000}"/>
    <cellStyle name="20% - Énfasis4 7" xfId="651" xr:uid="{00000000-0005-0000-0000-00005C000000}"/>
    <cellStyle name="20% - Énfasis5 2" xfId="19" xr:uid="{00000000-0005-0000-0000-00005D000000}"/>
    <cellStyle name="20% - Énfasis5 2 2" xfId="308" xr:uid="{00000000-0005-0000-0000-00005E000000}"/>
    <cellStyle name="20% - Énfasis5 2 3" xfId="444" xr:uid="{00000000-0005-0000-0000-00005F000000}"/>
    <cellStyle name="20% - Énfasis5 2 4" xfId="561" xr:uid="{00000000-0005-0000-0000-000060000000}"/>
    <cellStyle name="20% - Énfasis5 2 5" xfId="611" xr:uid="{00000000-0005-0000-0000-000061000000}"/>
    <cellStyle name="20% - Énfasis5 2 6" xfId="695" xr:uid="{00000000-0005-0000-0000-000062000000}"/>
    <cellStyle name="20% - Énfasis5 3" xfId="356" xr:uid="{00000000-0005-0000-0000-000063000000}"/>
    <cellStyle name="20% - Énfasis5 4" xfId="402" xr:uid="{00000000-0005-0000-0000-000064000000}"/>
    <cellStyle name="20% - Énfasis5 5" xfId="506" xr:uid="{00000000-0005-0000-0000-000065000000}"/>
    <cellStyle name="20% - Énfasis5 6" xfId="498" xr:uid="{00000000-0005-0000-0000-000066000000}"/>
    <cellStyle name="20% - Énfasis5 7" xfId="652" xr:uid="{00000000-0005-0000-0000-000067000000}"/>
    <cellStyle name="20% - Énfasis6 2" xfId="20" xr:uid="{00000000-0005-0000-0000-000068000000}"/>
    <cellStyle name="20% - Énfasis6 2 2" xfId="309" xr:uid="{00000000-0005-0000-0000-000069000000}"/>
    <cellStyle name="20% - Énfasis6 2 3" xfId="445" xr:uid="{00000000-0005-0000-0000-00006A000000}"/>
    <cellStyle name="20% - Énfasis6 2 4" xfId="562" xr:uid="{00000000-0005-0000-0000-00006B000000}"/>
    <cellStyle name="20% - Énfasis6 2 5" xfId="612" xr:uid="{00000000-0005-0000-0000-00006C000000}"/>
    <cellStyle name="20% - Énfasis6 2 6" xfId="696" xr:uid="{00000000-0005-0000-0000-00006D000000}"/>
    <cellStyle name="20% - Énfasis6 3" xfId="357" xr:uid="{00000000-0005-0000-0000-00006E000000}"/>
    <cellStyle name="20% - Énfasis6 4" xfId="403" xr:uid="{00000000-0005-0000-0000-00006F000000}"/>
    <cellStyle name="20% - Énfasis6 5" xfId="507" xr:uid="{00000000-0005-0000-0000-000070000000}"/>
    <cellStyle name="20% - Énfasis6 6" xfId="497" xr:uid="{00000000-0005-0000-0000-000071000000}"/>
    <cellStyle name="20% - Énfasis6 7" xfId="653" xr:uid="{00000000-0005-0000-0000-000072000000}"/>
    <cellStyle name="40% - Énfasis1 2" xfId="21" xr:uid="{00000000-0005-0000-0000-000073000000}"/>
    <cellStyle name="40% - Énfasis1 2 2" xfId="310" xr:uid="{00000000-0005-0000-0000-000074000000}"/>
    <cellStyle name="40% - Énfasis1 2 3" xfId="446" xr:uid="{00000000-0005-0000-0000-000075000000}"/>
    <cellStyle name="40% - Énfasis1 2 4" xfId="563" xr:uid="{00000000-0005-0000-0000-000076000000}"/>
    <cellStyle name="40% - Énfasis1 2 5" xfId="613" xr:uid="{00000000-0005-0000-0000-000077000000}"/>
    <cellStyle name="40% - Énfasis1 2 6" xfId="697" xr:uid="{00000000-0005-0000-0000-000078000000}"/>
    <cellStyle name="40% - Énfasis1 3" xfId="358" xr:uid="{00000000-0005-0000-0000-000079000000}"/>
    <cellStyle name="40% - Énfasis1 4" xfId="404" xr:uid="{00000000-0005-0000-0000-00007A000000}"/>
    <cellStyle name="40% - Énfasis1 5" xfId="508" xr:uid="{00000000-0005-0000-0000-00007B000000}"/>
    <cellStyle name="40% - Énfasis1 6" xfId="555" xr:uid="{00000000-0005-0000-0000-00007C000000}"/>
    <cellStyle name="40% - Énfasis1 7" xfId="654" xr:uid="{00000000-0005-0000-0000-00007D000000}"/>
    <cellStyle name="40% - Énfasis2 2" xfId="22" xr:uid="{00000000-0005-0000-0000-00007E000000}"/>
    <cellStyle name="40% - Énfasis2 2 2" xfId="311" xr:uid="{00000000-0005-0000-0000-00007F000000}"/>
    <cellStyle name="40% - Énfasis2 2 3" xfId="447" xr:uid="{00000000-0005-0000-0000-000080000000}"/>
    <cellStyle name="40% - Énfasis2 2 4" xfId="564" xr:uid="{00000000-0005-0000-0000-000081000000}"/>
    <cellStyle name="40% - Énfasis2 2 5" xfId="614" xr:uid="{00000000-0005-0000-0000-000082000000}"/>
    <cellStyle name="40% - Énfasis2 2 6" xfId="698" xr:uid="{00000000-0005-0000-0000-000083000000}"/>
    <cellStyle name="40% - Énfasis2 3" xfId="359" xr:uid="{00000000-0005-0000-0000-000084000000}"/>
    <cellStyle name="40% - Énfasis2 4" xfId="405" xr:uid="{00000000-0005-0000-0000-000085000000}"/>
    <cellStyle name="40% - Énfasis2 5" xfId="509" xr:uid="{00000000-0005-0000-0000-000086000000}"/>
    <cellStyle name="40% - Énfasis2 6" xfId="496" xr:uid="{00000000-0005-0000-0000-000087000000}"/>
    <cellStyle name="40% - Énfasis2 7" xfId="655" xr:uid="{00000000-0005-0000-0000-000088000000}"/>
    <cellStyle name="40% - Énfasis3 2" xfId="23" xr:uid="{00000000-0005-0000-0000-000089000000}"/>
    <cellStyle name="40% - Énfasis3 2 2" xfId="312" xr:uid="{00000000-0005-0000-0000-00008A000000}"/>
    <cellStyle name="40% - Énfasis3 2 3" xfId="448" xr:uid="{00000000-0005-0000-0000-00008B000000}"/>
    <cellStyle name="40% - Énfasis3 2 4" xfId="565" xr:uid="{00000000-0005-0000-0000-00008C000000}"/>
    <cellStyle name="40% - Énfasis3 2 5" xfId="615" xr:uid="{00000000-0005-0000-0000-00008D000000}"/>
    <cellStyle name="40% - Énfasis3 2 6" xfId="699" xr:uid="{00000000-0005-0000-0000-00008E000000}"/>
    <cellStyle name="40% - Énfasis3 3" xfId="360" xr:uid="{00000000-0005-0000-0000-00008F000000}"/>
    <cellStyle name="40% - Énfasis3 4" xfId="406" xr:uid="{00000000-0005-0000-0000-000090000000}"/>
    <cellStyle name="40% - Énfasis3 5" xfId="510" xr:uid="{00000000-0005-0000-0000-000091000000}"/>
    <cellStyle name="40% - Énfasis3 6" xfId="554" xr:uid="{00000000-0005-0000-0000-000092000000}"/>
    <cellStyle name="40% - Énfasis3 7" xfId="656" xr:uid="{00000000-0005-0000-0000-000093000000}"/>
    <cellStyle name="40% - Énfasis4 2" xfId="24" xr:uid="{00000000-0005-0000-0000-000094000000}"/>
    <cellStyle name="40% - Énfasis4 2 2" xfId="313" xr:uid="{00000000-0005-0000-0000-000095000000}"/>
    <cellStyle name="40% - Énfasis4 2 3" xfId="449" xr:uid="{00000000-0005-0000-0000-000096000000}"/>
    <cellStyle name="40% - Énfasis4 2 4" xfId="566" xr:uid="{00000000-0005-0000-0000-000097000000}"/>
    <cellStyle name="40% - Énfasis4 2 5" xfId="616" xr:uid="{00000000-0005-0000-0000-000098000000}"/>
    <cellStyle name="40% - Énfasis4 2 6" xfId="700" xr:uid="{00000000-0005-0000-0000-000099000000}"/>
    <cellStyle name="40% - Énfasis4 3" xfId="361" xr:uid="{00000000-0005-0000-0000-00009A000000}"/>
    <cellStyle name="40% - Énfasis4 4" xfId="407" xr:uid="{00000000-0005-0000-0000-00009B000000}"/>
    <cellStyle name="40% - Énfasis4 5" xfId="511" xr:uid="{00000000-0005-0000-0000-00009C000000}"/>
    <cellStyle name="40% - Énfasis4 6" xfId="495" xr:uid="{00000000-0005-0000-0000-00009D000000}"/>
    <cellStyle name="40% - Énfasis4 7" xfId="657" xr:uid="{00000000-0005-0000-0000-00009E000000}"/>
    <cellStyle name="40% - Énfasis5 2" xfId="25" xr:uid="{00000000-0005-0000-0000-00009F000000}"/>
    <cellStyle name="40% - Énfasis5 2 2" xfId="314" xr:uid="{00000000-0005-0000-0000-0000A0000000}"/>
    <cellStyle name="40% - Énfasis5 2 3" xfId="450" xr:uid="{00000000-0005-0000-0000-0000A1000000}"/>
    <cellStyle name="40% - Énfasis5 2 4" xfId="567" xr:uid="{00000000-0005-0000-0000-0000A2000000}"/>
    <cellStyle name="40% - Énfasis5 2 5" xfId="617" xr:uid="{00000000-0005-0000-0000-0000A3000000}"/>
    <cellStyle name="40% - Énfasis5 2 6" xfId="701" xr:uid="{00000000-0005-0000-0000-0000A4000000}"/>
    <cellStyle name="40% - Énfasis5 3" xfId="362" xr:uid="{00000000-0005-0000-0000-0000A5000000}"/>
    <cellStyle name="40% - Énfasis5 4" xfId="408" xr:uid="{00000000-0005-0000-0000-0000A6000000}"/>
    <cellStyle name="40% - Énfasis5 5" xfId="512" xr:uid="{00000000-0005-0000-0000-0000A7000000}"/>
    <cellStyle name="40% - Énfasis5 6" xfId="494" xr:uid="{00000000-0005-0000-0000-0000A8000000}"/>
    <cellStyle name="40% - Énfasis5 7" xfId="658" xr:uid="{00000000-0005-0000-0000-0000A9000000}"/>
    <cellStyle name="40% - Énfasis6 2" xfId="26" xr:uid="{00000000-0005-0000-0000-0000AA000000}"/>
    <cellStyle name="40% - Énfasis6 2 2" xfId="315" xr:uid="{00000000-0005-0000-0000-0000AB000000}"/>
    <cellStyle name="40% - Énfasis6 2 3" xfId="451" xr:uid="{00000000-0005-0000-0000-0000AC000000}"/>
    <cellStyle name="40% - Énfasis6 2 4" xfId="568" xr:uid="{00000000-0005-0000-0000-0000AD000000}"/>
    <cellStyle name="40% - Énfasis6 2 5" xfId="618" xr:uid="{00000000-0005-0000-0000-0000AE000000}"/>
    <cellStyle name="40% - Énfasis6 2 6" xfId="702" xr:uid="{00000000-0005-0000-0000-0000AF000000}"/>
    <cellStyle name="40% - Énfasis6 3" xfId="363" xr:uid="{00000000-0005-0000-0000-0000B0000000}"/>
    <cellStyle name="40% - Énfasis6 4" xfId="409" xr:uid="{00000000-0005-0000-0000-0000B1000000}"/>
    <cellStyle name="40% - Énfasis6 5" xfId="513" xr:uid="{00000000-0005-0000-0000-0000B2000000}"/>
    <cellStyle name="40% - Énfasis6 6" xfId="493" xr:uid="{00000000-0005-0000-0000-0000B3000000}"/>
    <cellStyle name="40% - Énfasis6 7" xfId="659" xr:uid="{00000000-0005-0000-0000-0000B4000000}"/>
    <cellStyle name="60% - Énfasis1 2" xfId="27" xr:uid="{00000000-0005-0000-0000-0000B5000000}"/>
    <cellStyle name="60% - Énfasis1 2 2" xfId="316" xr:uid="{00000000-0005-0000-0000-0000B6000000}"/>
    <cellStyle name="60% - Énfasis1 2 3" xfId="452" xr:uid="{00000000-0005-0000-0000-0000B7000000}"/>
    <cellStyle name="60% - Énfasis1 2 4" xfId="569" xr:uid="{00000000-0005-0000-0000-0000B8000000}"/>
    <cellStyle name="60% - Énfasis1 2 5" xfId="619" xr:uid="{00000000-0005-0000-0000-0000B9000000}"/>
    <cellStyle name="60% - Énfasis1 2 6" xfId="703" xr:uid="{00000000-0005-0000-0000-0000BA000000}"/>
    <cellStyle name="60% - Énfasis1 3" xfId="364" xr:uid="{00000000-0005-0000-0000-0000BB000000}"/>
    <cellStyle name="60% - Énfasis1 4" xfId="410" xr:uid="{00000000-0005-0000-0000-0000BC000000}"/>
    <cellStyle name="60% - Énfasis1 5" xfId="514" xr:uid="{00000000-0005-0000-0000-0000BD000000}"/>
    <cellStyle name="60% - Énfasis1 6" xfId="492" xr:uid="{00000000-0005-0000-0000-0000BE000000}"/>
    <cellStyle name="60% - Énfasis1 7" xfId="660" xr:uid="{00000000-0005-0000-0000-0000BF000000}"/>
    <cellStyle name="60% - Énfasis2 2" xfId="28" xr:uid="{00000000-0005-0000-0000-0000C0000000}"/>
    <cellStyle name="60% - Énfasis2 2 2" xfId="317" xr:uid="{00000000-0005-0000-0000-0000C1000000}"/>
    <cellStyle name="60% - Énfasis2 2 3" xfId="453" xr:uid="{00000000-0005-0000-0000-0000C2000000}"/>
    <cellStyle name="60% - Énfasis2 2 4" xfId="570" xr:uid="{00000000-0005-0000-0000-0000C3000000}"/>
    <cellStyle name="60% - Énfasis2 2 5" xfId="620" xr:uid="{00000000-0005-0000-0000-0000C4000000}"/>
    <cellStyle name="60% - Énfasis2 2 6" xfId="704" xr:uid="{00000000-0005-0000-0000-0000C5000000}"/>
    <cellStyle name="60% - Énfasis2 3" xfId="365" xr:uid="{00000000-0005-0000-0000-0000C6000000}"/>
    <cellStyle name="60% - Énfasis2 4" xfId="411" xr:uid="{00000000-0005-0000-0000-0000C7000000}"/>
    <cellStyle name="60% - Énfasis2 5" xfId="515" xr:uid="{00000000-0005-0000-0000-0000C8000000}"/>
    <cellStyle name="60% - Énfasis2 6" xfId="553" xr:uid="{00000000-0005-0000-0000-0000C9000000}"/>
    <cellStyle name="60% - Énfasis2 7" xfId="661" xr:uid="{00000000-0005-0000-0000-0000CA000000}"/>
    <cellStyle name="60% - Énfasis3 2" xfId="29" xr:uid="{00000000-0005-0000-0000-0000CB000000}"/>
    <cellStyle name="60% - Énfasis3 2 2" xfId="318" xr:uid="{00000000-0005-0000-0000-0000CC000000}"/>
    <cellStyle name="60% - Énfasis3 2 3" xfId="454" xr:uid="{00000000-0005-0000-0000-0000CD000000}"/>
    <cellStyle name="60% - Énfasis3 2 4" xfId="571" xr:uid="{00000000-0005-0000-0000-0000CE000000}"/>
    <cellStyle name="60% - Énfasis3 2 5" xfId="621" xr:uid="{00000000-0005-0000-0000-0000CF000000}"/>
    <cellStyle name="60% - Énfasis3 2 6" xfId="705" xr:uid="{00000000-0005-0000-0000-0000D0000000}"/>
    <cellStyle name="60% - Énfasis3 3" xfId="366" xr:uid="{00000000-0005-0000-0000-0000D1000000}"/>
    <cellStyle name="60% - Énfasis3 4" xfId="412" xr:uid="{00000000-0005-0000-0000-0000D2000000}"/>
    <cellStyle name="60% - Énfasis3 5" xfId="516" xr:uid="{00000000-0005-0000-0000-0000D3000000}"/>
    <cellStyle name="60% - Énfasis3 6" xfId="491" xr:uid="{00000000-0005-0000-0000-0000D4000000}"/>
    <cellStyle name="60% - Énfasis3 7" xfId="662" xr:uid="{00000000-0005-0000-0000-0000D5000000}"/>
    <cellStyle name="60% - Énfasis4 2" xfId="30" xr:uid="{00000000-0005-0000-0000-0000D6000000}"/>
    <cellStyle name="60% - Énfasis4 2 2" xfId="319" xr:uid="{00000000-0005-0000-0000-0000D7000000}"/>
    <cellStyle name="60% - Énfasis4 2 3" xfId="455" xr:uid="{00000000-0005-0000-0000-0000D8000000}"/>
    <cellStyle name="60% - Énfasis4 2 4" xfId="572" xr:uid="{00000000-0005-0000-0000-0000D9000000}"/>
    <cellStyle name="60% - Énfasis4 2 5" xfId="622" xr:uid="{00000000-0005-0000-0000-0000DA000000}"/>
    <cellStyle name="60% - Énfasis4 2 6" xfId="706" xr:uid="{00000000-0005-0000-0000-0000DB000000}"/>
    <cellStyle name="60% - Énfasis4 3" xfId="367" xr:uid="{00000000-0005-0000-0000-0000DC000000}"/>
    <cellStyle name="60% - Énfasis4 4" xfId="413" xr:uid="{00000000-0005-0000-0000-0000DD000000}"/>
    <cellStyle name="60% - Énfasis4 5" xfId="517" xr:uid="{00000000-0005-0000-0000-0000DE000000}"/>
    <cellStyle name="60% - Énfasis4 6" xfId="552" xr:uid="{00000000-0005-0000-0000-0000DF000000}"/>
    <cellStyle name="60% - Énfasis4 7" xfId="663" xr:uid="{00000000-0005-0000-0000-0000E0000000}"/>
    <cellStyle name="60% - Énfasis5 2" xfId="31" xr:uid="{00000000-0005-0000-0000-0000E1000000}"/>
    <cellStyle name="60% - Énfasis5 2 2" xfId="320" xr:uid="{00000000-0005-0000-0000-0000E2000000}"/>
    <cellStyle name="60% - Énfasis5 2 3" xfId="456" xr:uid="{00000000-0005-0000-0000-0000E3000000}"/>
    <cellStyle name="60% - Énfasis5 2 4" xfId="573" xr:uid="{00000000-0005-0000-0000-0000E4000000}"/>
    <cellStyle name="60% - Énfasis5 2 5" xfId="623" xr:uid="{00000000-0005-0000-0000-0000E5000000}"/>
    <cellStyle name="60% - Énfasis5 2 6" xfId="707" xr:uid="{00000000-0005-0000-0000-0000E6000000}"/>
    <cellStyle name="60% - Énfasis5 3" xfId="368" xr:uid="{00000000-0005-0000-0000-0000E7000000}"/>
    <cellStyle name="60% - Énfasis5 4" xfId="414" xr:uid="{00000000-0005-0000-0000-0000E8000000}"/>
    <cellStyle name="60% - Énfasis5 5" xfId="518" xr:uid="{00000000-0005-0000-0000-0000E9000000}"/>
    <cellStyle name="60% - Énfasis5 6" xfId="490" xr:uid="{00000000-0005-0000-0000-0000EA000000}"/>
    <cellStyle name="60% - Énfasis5 7" xfId="664" xr:uid="{00000000-0005-0000-0000-0000EB000000}"/>
    <cellStyle name="60% - Énfasis6 2" xfId="32" xr:uid="{00000000-0005-0000-0000-0000EC000000}"/>
    <cellStyle name="60% - Énfasis6 2 2" xfId="321" xr:uid="{00000000-0005-0000-0000-0000ED000000}"/>
    <cellStyle name="60% - Énfasis6 2 3" xfId="457" xr:uid="{00000000-0005-0000-0000-0000EE000000}"/>
    <cellStyle name="60% - Énfasis6 2 4" xfId="574" xr:uid="{00000000-0005-0000-0000-0000EF000000}"/>
    <cellStyle name="60% - Énfasis6 2 5" xfId="624" xr:uid="{00000000-0005-0000-0000-0000F0000000}"/>
    <cellStyle name="60% - Énfasis6 2 6" xfId="708" xr:uid="{00000000-0005-0000-0000-0000F1000000}"/>
    <cellStyle name="60% - Énfasis6 3" xfId="369" xr:uid="{00000000-0005-0000-0000-0000F2000000}"/>
    <cellStyle name="60% - Énfasis6 4" xfId="415" xr:uid="{00000000-0005-0000-0000-0000F3000000}"/>
    <cellStyle name="60% - Énfasis6 5" xfId="519" xr:uid="{00000000-0005-0000-0000-0000F4000000}"/>
    <cellStyle name="60% - Énfasis6 6" xfId="489" xr:uid="{00000000-0005-0000-0000-0000F5000000}"/>
    <cellStyle name="60% - Énfasis6 7" xfId="665" xr:uid="{00000000-0005-0000-0000-0000F6000000}"/>
    <cellStyle name="Buena 2" xfId="33" xr:uid="{00000000-0005-0000-0000-0000F7000000}"/>
    <cellStyle name="Buena 2 2" xfId="322" xr:uid="{00000000-0005-0000-0000-0000F8000000}"/>
    <cellStyle name="Buena 2 3" xfId="458" xr:uid="{00000000-0005-0000-0000-0000F9000000}"/>
    <cellStyle name="Buena 2 4" xfId="575" xr:uid="{00000000-0005-0000-0000-0000FA000000}"/>
    <cellStyle name="Buena 2 5" xfId="625" xr:uid="{00000000-0005-0000-0000-0000FB000000}"/>
    <cellStyle name="Buena 2 6" xfId="709" xr:uid="{00000000-0005-0000-0000-0000FC000000}"/>
    <cellStyle name="Buena 3" xfId="370" xr:uid="{00000000-0005-0000-0000-0000FD000000}"/>
    <cellStyle name="Buena 4" xfId="416" xr:uid="{00000000-0005-0000-0000-0000FE000000}"/>
    <cellStyle name="Buena 5" xfId="520" xr:uid="{00000000-0005-0000-0000-0000FF000000}"/>
    <cellStyle name="Buena 6" xfId="488" xr:uid="{00000000-0005-0000-0000-000000010000}"/>
    <cellStyle name="Buena 7" xfId="666" xr:uid="{00000000-0005-0000-0000-000001010000}"/>
    <cellStyle name="Cálculo 2" xfId="34" xr:uid="{00000000-0005-0000-0000-000002010000}"/>
    <cellStyle name="Cálculo 2 2" xfId="323" xr:uid="{00000000-0005-0000-0000-000003010000}"/>
    <cellStyle name="Cálculo 2 3" xfId="459" xr:uid="{00000000-0005-0000-0000-000004010000}"/>
    <cellStyle name="Cálculo 2 4" xfId="576" xr:uid="{00000000-0005-0000-0000-000005010000}"/>
    <cellStyle name="Cálculo 2 5" xfId="626" xr:uid="{00000000-0005-0000-0000-000006010000}"/>
    <cellStyle name="Cálculo 2 6" xfId="710" xr:uid="{00000000-0005-0000-0000-000007010000}"/>
    <cellStyle name="Cálculo 3" xfId="371" xr:uid="{00000000-0005-0000-0000-000008010000}"/>
    <cellStyle name="Cálculo 4" xfId="417" xr:uid="{00000000-0005-0000-0000-000009010000}"/>
    <cellStyle name="Cálculo 5" xfId="521" xr:uid="{00000000-0005-0000-0000-00000A010000}"/>
    <cellStyle name="Cálculo 6" xfId="487" xr:uid="{00000000-0005-0000-0000-00000B010000}"/>
    <cellStyle name="Cálculo 7" xfId="667" xr:uid="{00000000-0005-0000-0000-00000C010000}"/>
    <cellStyle name="Celda de comprobación 2" xfId="35" xr:uid="{00000000-0005-0000-0000-00000D010000}"/>
    <cellStyle name="Celda de comprobación 2 2" xfId="324" xr:uid="{00000000-0005-0000-0000-00000E010000}"/>
    <cellStyle name="Celda de comprobación 2 3" xfId="460" xr:uid="{00000000-0005-0000-0000-00000F010000}"/>
    <cellStyle name="Celda de comprobación 2 4" xfId="577" xr:uid="{00000000-0005-0000-0000-000010010000}"/>
    <cellStyle name="Celda de comprobación 2 5" xfId="627" xr:uid="{00000000-0005-0000-0000-000011010000}"/>
    <cellStyle name="Celda de comprobación 2 6" xfId="711" xr:uid="{00000000-0005-0000-0000-000012010000}"/>
    <cellStyle name="Celda de comprobación 3" xfId="372" xr:uid="{00000000-0005-0000-0000-000013010000}"/>
    <cellStyle name="Celda de comprobación 4" xfId="418" xr:uid="{00000000-0005-0000-0000-000014010000}"/>
    <cellStyle name="Celda de comprobación 5" xfId="522" xr:uid="{00000000-0005-0000-0000-000015010000}"/>
    <cellStyle name="Celda de comprobación 6" xfId="551" xr:uid="{00000000-0005-0000-0000-000016010000}"/>
    <cellStyle name="Celda de comprobación 7" xfId="668" xr:uid="{00000000-0005-0000-0000-000017010000}"/>
    <cellStyle name="Celda vinculada 2" xfId="36" xr:uid="{00000000-0005-0000-0000-000018010000}"/>
    <cellStyle name="Celda vinculada 2 2" xfId="325" xr:uid="{00000000-0005-0000-0000-000019010000}"/>
    <cellStyle name="Celda vinculada 2 3" xfId="461" xr:uid="{00000000-0005-0000-0000-00001A010000}"/>
    <cellStyle name="Celda vinculada 2 4" xfId="578" xr:uid="{00000000-0005-0000-0000-00001B010000}"/>
    <cellStyle name="Celda vinculada 2 5" xfId="628" xr:uid="{00000000-0005-0000-0000-00001C010000}"/>
    <cellStyle name="Celda vinculada 2 6" xfId="712" xr:uid="{00000000-0005-0000-0000-00001D010000}"/>
    <cellStyle name="Celda vinculada 3" xfId="373" xr:uid="{00000000-0005-0000-0000-00001E010000}"/>
    <cellStyle name="Celda vinculada 4" xfId="419" xr:uid="{00000000-0005-0000-0000-00001F010000}"/>
    <cellStyle name="Celda vinculada 5" xfId="523" xr:uid="{00000000-0005-0000-0000-000020010000}"/>
    <cellStyle name="Celda vinculada 6" xfId="486" xr:uid="{00000000-0005-0000-0000-000021010000}"/>
    <cellStyle name="Celda vinculada 7" xfId="669" xr:uid="{00000000-0005-0000-0000-000022010000}"/>
    <cellStyle name="Encabezado 4 2" xfId="37" xr:uid="{00000000-0005-0000-0000-000023010000}"/>
    <cellStyle name="Encabezado 4 2 2" xfId="326" xr:uid="{00000000-0005-0000-0000-000024010000}"/>
    <cellStyle name="Encabezado 4 2 3" xfId="462" xr:uid="{00000000-0005-0000-0000-000025010000}"/>
    <cellStyle name="Encabezado 4 2 4" xfId="579" xr:uid="{00000000-0005-0000-0000-000026010000}"/>
    <cellStyle name="Encabezado 4 2 5" xfId="629" xr:uid="{00000000-0005-0000-0000-000027010000}"/>
    <cellStyle name="Encabezado 4 2 6" xfId="713" xr:uid="{00000000-0005-0000-0000-000028010000}"/>
    <cellStyle name="Encabezado 4 3" xfId="374" xr:uid="{00000000-0005-0000-0000-000029010000}"/>
    <cellStyle name="Encabezado 4 4" xfId="420" xr:uid="{00000000-0005-0000-0000-00002A010000}"/>
    <cellStyle name="Encabezado 4 5" xfId="524" xr:uid="{00000000-0005-0000-0000-00002B010000}"/>
    <cellStyle name="Encabezado 4 6" xfId="550" xr:uid="{00000000-0005-0000-0000-00002C010000}"/>
    <cellStyle name="Encabezado 4 7" xfId="670" xr:uid="{00000000-0005-0000-0000-00002D010000}"/>
    <cellStyle name="Énfasis1 2" xfId="38" xr:uid="{00000000-0005-0000-0000-00002E010000}"/>
    <cellStyle name="Énfasis1 2 2" xfId="327" xr:uid="{00000000-0005-0000-0000-00002F010000}"/>
    <cellStyle name="Énfasis1 2 3" xfId="463" xr:uid="{00000000-0005-0000-0000-000030010000}"/>
    <cellStyle name="Énfasis1 2 4" xfId="580" xr:uid="{00000000-0005-0000-0000-000031010000}"/>
    <cellStyle name="Énfasis1 2 5" xfId="630" xr:uid="{00000000-0005-0000-0000-000032010000}"/>
    <cellStyle name="Énfasis1 2 6" xfId="714" xr:uid="{00000000-0005-0000-0000-000033010000}"/>
    <cellStyle name="Énfasis1 3" xfId="375" xr:uid="{00000000-0005-0000-0000-000034010000}"/>
    <cellStyle name="Énfasis1 4" xfId="421" xr:uid="{00000000-0005-0000-0000-000035010000}"/>
    <cellStyle name="Énfasis1 5" xfId="525" xr:uid="{00000000-0005-0000-0000-000036010000}"/>
    <cellStyle name="Énfasis1 6" xfId="485" xr:uid="{00000000-0005-0000-0000-000037010000}"/>
    <cellStyle name="Énfasis1 7" xfId="671" xr:uid="{00000000-0005-0000-0000-000038010000}"/>
    <cellStyle name="Énfasis2 2" xfId="39" xr:uid="{00000000-0005-0000-0000-000039010000}"/>
    <cellStyle name="Énfasis2 2 2" xfId="328" xr:uid="{00000000-0005-0000-0000-00003A010000}"/>
    <cellStyle name="Énfasis2 2 3" xfId="464" xr:uid="{00000000-0005-0000-0000-00003B010000}"/>
    <cellStyle name="Énfasis2 2 4" xfId="581" xr:uid="{00000000-0005-0000-0000-00003C010000}"/>
    <cellStyle name="Énfasis2 2 5" xfId="631" xr:uid="{00000000-0005-0000-0000-00003D010000}"/>
    <cellStyle name="Énfasis2 2 6" xfId="715" xr:uid="{00000000-0005-0000-0000-00003E010000}"/>
    <cellStyle name="Énfasis2 3" xfId="376" xr:uid="{00000000-0005-0000-0000-00003F010000}"/>
    <cellStyle name="Énfasis2 4" xfId="422" xr:uid="{00000000-0005-0000-0000-000040010000}"/>
    <cellStyle name="Énfasis2 5" xfId="526" xr:uid="{00000000-0005-0000-0000-000041010000}"/>
    <cellStyle name="Énfasis2 6" xfId="484" xr:uid="{00000000-0005-0000-0000-000042010000}"/>
    <cellStyle name="Énfasis2 7" xfId="672" xr:uid="{00000000-0005-0000-0000-000043010000}"/>
    <cellStyle name="Énfasis3 2" xfId="40" xr:uid="{00000000-0005-0000-0000-000044010000}"/>
    <cellStyle name="Énfasis3 2 2" xfId="329" xr:uid="{00000000-0005-0000-0000-000045010000}"/>
    <cellStyle name="Énfasis3 2 3" xfId="465" xr:uid="{00000000-0005-0000-0000-000046010000}"/>
    <cellStyle name="Énfasis3 2 4" xfId="582" xr:uid="{00000000-0005-0000-0000-000047010000}"/>
    <cellStyle name="Énfasis3 2 5" xfId="632" xr:uid="{00000000-0005-0000-0000-000048010000}"/>
    <cellStyle name="Énfasis3 2 6" xfId="716" xr:uid="{00000000-0005-0000-0000-000049010000}"/>
    <cellStyle name="Énfasis3 3" xfId="377" xr:uid="{00000000-0005-0000-0000-00004A010000}"/>
    <cellStyle name="Énfasis3 4" xfId="423" xr:uid="{00000000-0005-0000-0000-00004B010000}"/>
    <cellStyle name="Énfasis3 5" xfId="527" xr:uid="{00000000-0005-0000-0000-00004C010000}"/>
    <cellStyle name="Énfasis3 6" xfId="483" xr:uid="{00000000-0005-0000-0000-00004D010000}"/>
    <cellStyle name="Énfasis3 7" xfId="673" xr:uid="{00000000-0005-0000-0000-00004E010000}"/>
    <cellStyle name="Énfasis4 2" xfId="41" xr:uid="{00000000-0005-0000-0000-00004F010000}"/>
    <cellStyle name="Énfasis4 2 2" xfId="330" xr:uid="{00000000-0005-0000-0000-000050010000}"/>
    <cellStyle name="Énfasis4 2 3" xfId="466" xr:uid="{00000000-0005-0000-0000-000051010000}"/>
    <cellStyle name="Énfasis4 2 4" xfId="583" xr:uid="{00000000-0005-0000-0000-000052010000}"/>
    <cellStyle name="Énfasis4 2 5" xfId="633" xr:uid="{00000000-0005-0000-0000-000053010000}"/>
    <cellStyle name="Énfasis4 2 6" xfId="717" xr:uid="{00000000-0005-0000-0000-000054010000}"/>
    <cellStyle name="Énfasis4 3" xfId="378" xr:uid="{00000000-0005-0000-0000-000055010000}"/>
    <cellStyle name="Énfasis4 4" xfId="424" xr:uid="{00000000-0005-0000-0000-000056010000}"/>
    <cellStyle name="Énfasis4 5" xfId="528" xr:uid="{00000000-0005-0000-0000-000057010000}"/>
    <cellStyle name="Énfasis4 6" xfId="482" xr:uid="{00000000-0005-0000-0000-000058010000}"/>
    <cellStyle name="Énfasis4 7" xfId="674" xr:uid="{00000000-0005-0000-0000-000059010000}"/>
    <cellStyle name="Énfasis5 2" xfId="42" xr:uid="{00000000-0005-0000-0000-00005A010000}"/>
    <cellStyle name="Énfasis5 2 2" xfId="331" xr:uid="{00000000-0005-0000-0000-00005B010000}"/>
    <cellStyle name="Énfasis5 2 3" xfId="467" xr:uid="{00000000-0005-0000-0000-00005C010000}"/>
    <cellStyle name="Énfasis5 2 4" xfId="584" xr:uid="{00000000-0005-0000-0000-00005D010000}"/>
    <cellStyle name="Énfasis5 2 5" xfId="634" xr:uid="{00000000-0005-0000-0000-00005E010000}"/>
    <cellStyle name="Énfasis5 2 6" xfId="718" xr:uid="{00000000-0005-0000-0000-00005F010000}"/>
    <cellStyle name="Énfasis5 3" xfId="379" xr:uid="{00000000-0005-0000-0000-000060010000}"/>
    <cellStyle name="Énfasis5 4" xfId="425" xr:uid="{00000000-0005-0000-0000-000061010000}"/>
    <cellStyle name="Énfasis5 5" xfId="529" xr:uid="{00000000-0005-0000-0000-000062010000}"/>
    <cellStyle name="Énfasis5 6" xfId="549" xr:uid="{00000000-0005-0000-0000-000063010000}"/>
    <cellStyle name="Énfasis5 7" xfId="675" xr:uid="{00000000-0005-0000-0000-000064010000}"/>
    <cellStyle name="Énfasis6 2" xfId="43" xr:uid="{00000000-0005-0000-0000-000065010000}"/>
    <cellStyle name="Énfasis6 2 2" xfId="332" xr:uid="{00000000-0005-0000-0000-000066010000}"/>
    <cellStyle name="Énfasis6 2 3" xfId="468" xr:uid="{00000000-0005-0000-0000-000067010000}"/>
    <cellStyle name="Énfasis6 2 4" xfId="585" xr:uid="{00000000-0005-0000-0000-000068010000}"/>
    <cellStyle name="Énfasis6 2 5" xfId="635" xr:uid="{00000000-0005-0000-0000-000069010000}"/>
    <cellStyle name="Énfasis6 2 6" xfId="719" xr:uid="{00000000-0005-0000-0000-00006A010000}"/>
    <cellStyle name="Énfasis6 3" xfId="380" xr:uid="{00000000-0005-0000-0000-00006B010000}"/>
    <cellStyle name="Énfasis6 4" xfId="426" xr:uid="{00000000-0005-0000-0000-00006C010000}"/>
    <cellStyle name="Énfasis6 5" xfId="530" xr:uid="{00000000-0005-0000-0000-00006D010000}"/>
    <cellStyle name="Énfasis6 6" xfId="481" xr:uid="{00000000-0005-0000-0000-00006E010000}"/>
    <cellStyle name="Énfasis6 7" xfId="676" xr:uid="{00000000-0005-0000-0000-00006F010000}"/>
    <cellStyle name="Entrada 2" xfId="44" xr:uid="{00000000-0005-0000-0000-000070010000}"/>
    <cellStyle name="Entrada 2 2" xfId="333" xr:uid="{00000000-0005-0000-0000-000071010000}"/>
    <cellStyle name="Entrada 2 3" xfId="469" xr:uid="{00000000-0005-0000-0000-000072010000}"/>
    <cellStyle name="Entrada 2 4" xfId="586" xr:uid="{00000000-0005-0000-0000-000073010000}"/>
    <cellStyle name="Entrada 2 5" xfId="636" xr:uid="{00000000-0005-0000-0000-000074010000}"/>
    <cellStyle name="Entrada 2 6" xfId="720" xr:uid="{00000000-0005-0000-0000-000075010000}"/>
    <cellStyle name="Entrada 3" xfId="381" xr:uid="{00000000-0005-0000-0000-000076010000}"/>
    <cellStyle name="Entrada 4" xfId="427" xr:uid="{00000000-0005-0000-0000-000077010000}"/>
    <cellStyle name="Entrada 5" xfId="531" xr:uid="{00000000-0005-0000-0000-000078010000}"/>
    <cellStyle name="Entrada 6" xfId="548" xr:uid="{00000000-0005-0000-0000-000079010000}"/>
    <cellStyle name="Entrada 7" xfId="677" xr:uid="{00000000-0005-0000-0000-00007A010000}"/>
    <cellStyle name="Euro" xfId="262" xr:uid="{00000000-0005-0000-0000-00007B010000}"/>
    <cellStyle name="Euro 10" xfId="764" xr:uid="{00000000-0005-0000-0000-00007C010000}"/>
    <cellStyle name="Euro 11" xfId="765" xr:uid="{00000000-0005-0000-0000-00007D010000}"/>
    <cellStyle name="Euro 12" xfId="766" xr:uid="{00000000-0005-0000-0000-00007E010000}"/>
    <cellStyle name="Euro 13" xfId="767" xr:uid="{00000000-0005-0000-0000-00007F010000}"/>
    <cellStyle name="Euro 14" xfId="768" xr:uid="{00000000-0005-0000-0000-000080010000}"/>
    <cellStyle name="Euro 15" xfId="769" xr:uid="{00000000-0005-0000-0000-000081010000}"/>
    <cellStyle name="Euro 16" xfId="770" xr:uid="{00000000-0005-0000-0000-000082010000}"/>
    <cellStyle name="Euro 17" xfId="771" xr:uid="{00000000-0005-0000-0000-000083010000}"/>
    <cellStyle name="Euro 18" xfId="772" xr:uid="{00000000-0005-0000-0000-000084010000}"/>
    <cellStyle name="Euro 19" xfId="773" xr:uid="{00000000-0005-0000-0000-000085010000}"/>
    <cellStyle name="Euro 2" xfId="382" xr:uid="{00000000-0005-0000-0000-000086010000}"/>
    <cellStyle name="Euro 2 2" xfId="775" xr:uid="{00000000-0005-0000-0000-000087010000}"/>
    <cellStyle name="Euro 2 3" xfId="776" xr:uid="{00000000-0005-0000-0000-000088010000}"/>
    <cellStyle name="Euro 2 4" xfId="777" xr:uid="{00000000-0005-0000-0000-000089010000}"/>
    <cellStyle name="Euro 2 5" xfId="778" xr:uid="{00000000-0005-0000-0000-00008A010000}"/>
    <cellStyle name="Euro 2 6" xfId="779" xr:uid="{00000000-0005-0000-0000-00008B010000}"/>
    <cellStyle name="Euro 2 7" xfId="780" xr:uid="{00000000-0005-0000-0000-00008C010000}"/>
    <cellStyle name="Euro 2 8" xfId="774" xr:uid="{00000000-0005-0000-0000-00008D010000}"/>
    <cellStyle name="Euro 20" xfId="781" xr:uid="{00000000-0005-0000-0000-00008E010000}"/>
    <cellStyle name="Euro 21" xfId="782" xr:uid="{00000000-0005-0000-0000-00008F010000}"/>
    <cellStyle name="Euro 22" xfId="783" xr:uid="{00000000-0005-0000-0000-000090010000}"/>
    <cellStyle name="Euro 23" xfId="784" xr:uid="{00000000-0005-0000-0000-000091010000}"/>
    <cellStyle name="Euro 24" xfId="785" xr:uid="{00000000-0005-0000-0000-000092010000}"/>
    <cellStyle name="Euro 25" xfId="786" xr:uid="{00000000-0005-0000-0000-000093010000}"/>
    <cellStyle name="Euro 26" xfId="787" xr:uid="{00000000-0005-0000-0000-000094010000}"/>
    <cellStyle name="Euro 27" xfId="788" xr:uid="{00000000-0005-0000-0000-000095010000}"/>
    <cellStyle name="Euro 28" xfId="789" xr:uid="{00000000-0005-0000-0000-000096010000}"/>
    <cellStyle name="Euro 29" xfId="790" xr:uid="{00000000-0005-0000-0000-000097010000}"/>
    <cellStyle name="Euro 3" xfId="739" xr:uid="{00000000-0005-0000-0000-000098010000}"/>
    <cellStyle name="Euro 3 2" xfId="791" xr:uid="{00000000-0005-0000-0000-000099010000}"/>
    <cellStyle name="Euro 3 3" xfId="758" xr:uid="{00000000-0005-0000-0000-00009A010000}"/>
    <cellStyle name="Euro 30" xfId="792" xr:uid="{00000000-0005-0000-0000-00009B010000}"/>
    <cellStyle name="Euro 31" xfId="793" xr:uid="{00000000-0005-0000-0000-00009C010000}"/>
    <cellStyle name="Euro 32" xfId="763" xr:uid="{00000000-0005-0000-0000-00009D010000}"/>
    <cellStyle name="Euro 33" xfId="824" xr:uid="{00000000-0005-0000-0000-00009E010000}"/>
    <cellStyle name="Euro 34" xfId="1006" xr:uid="{00000000-0005-0000-0000-00009F010000}"/>
    <cellStyle name="Euro 4" xfId="794" xr:uid="{00000000-0005-0000-0000-0000A0010000}"/>
    <cellStyle name="Euro 4 10" xfId="795" xr:uid="{00000000-0005-0000-0000-0000A1010000}"/>
    <cellStyle name="Euro 4 11" xfId="796" xr:uid="{00000000-0005-0000-0000-0000A2010000}"/>
    <cellStyle name="Euro 4 12" xfId="797" xr:uid="{00000000-0005-0000-0000-0000A3010000}"/>
    <cellStyle name="Euro 4 13" xfId="798" xr:uid="{00000000-0005-0000-0000-0000A4010000}"/>
    <cellStyle name="Euro 4 14" xfId="799" xr:uid="{00000000-0005-0000-0000-0000A5010000}"/>
    <cellStyle name="Euro 4 15" xfId="800" xr:uid="{00000000-0005-0000-0000-0000A6010000}"/>
    <cellStyle name="Euro 4 16" xfId="801" xr:uid="{00000000-0005-0000-0000-0000A7010000}"/>
    <cellStyle name="Euro 4 17" xfId="802" xr:uid="{00000000-0005-0000-0000-0000A8010000}"/>
    <cellStyle name="Euro 4 2" xfId="803" xr:uid="{00000000-0005-0000-0000-0000A9010000}"/>
    <cellStyle name="Euro 4 3" xfId="804" xr:uid="{00000000-0005-0000-0000-0000AA010000}"/>
    <cellStyle name="Euro 4 4" xfId="805" xr:uid="{00000000-0005-0000-0000-0000AB010000}"/>
    <cellStyle name="Euro 4 5" xfId="806" xr:uid="{00000000-0005-0000-0000-0000AC010000}"/>
    <cellStyle name="Euro 4 6" xfId="807" xr:uid="{00000000-0005-0000-0000-0000AD010000}"/>
    <cellStyle name="Euro 4 7" xfId="808" xr:uid="{00000000-0005-0000-0000-0000AE010000}"/>
    <cellStyle name="Euro 4 8" xfId="809" xr:uid="{00000000-0005-0000-0000-0000AF010000}"/>
    <cellStyle name="Euro 4 9" xfId="810" xr:uid="{00000000-0005-0000-0000-0000B0010000}"/>
    <cellStyle name="Euro 5" xfId="811" xr:uid="{00000000-0005-0000-0000-0000B1010000}"/>
    <cellStyle name="Euro 6" xfId="812" xr:uid="{00000000-0005-0000-0000-0000B2010000}"/>
    <cellStyle name="Euro 7" xfId="813" xr:uid="{00000000-0005-0000-0000-0000B3010000}"/>
    <cellStyle name="Euro 8" xfId="814" xr:uid="{00000000-0005-0000-0000-0000B4010000}"/>
    <cellStyle name="Euro 9" xfId="815" xr:uid="{00000000-0005-0000-0000-0000B5010000}"/>
    <cellStyle name="ƒ" xfId="263" xr:uid="{00000000-0005-0000-0000-0000B6010000}"/>
    <cellStyle name="F#1" xfId="740" xr:uid="{00000000-0005-0000-0000-0000B7010000}"/>
    <cellStyle name="F#2" xfId="741" xr:uid="{00000000-0005-0000-0000-0000B8010000}"/>
    <cellStyle name="F#3" xfId="742" xr:uid="{00000000-0005-0000-0000-0000B9010000}"/>
    <cellStyle name="F#4" xfId="743" xr:uid="{00000000-0005-0000-0000-0000BA010000}"/>
    <cellStyle name="F#5" xfId="744" xr:uid="{00000000-0005-0000-0000-0000BB010000}"/>
    <cellStyle name="F#6" xfId="745" xr:uid="{00000000-0005-0000-0000-0000BC010000}"/>
    <cellStyle name="F%1" xfId="746" xr:uid="{00000000-0005-0000-0000-0000BD010000}"/>
    <cellStyle name="F%2" xfId="747" xr:uid="{00000000-0005-0000-0000-0000BE010000}"/>
    <cellStyle name="F%2 2" xfId="759" xr:uid="{00000000-0005-0000-0000-0000BF010000}"/>
    <cellStyle name="F%2 3" xfId="826" xr:uid="{00000000-0005-0000-0000-0000C0010000}"/>
    <cellStyle name="F%3" xfId="748" xr:uid="{00000000-0005-0000-0000-0000C1010000}"/>
    <cellStyle name="F%3 2" xfId="760" xr:uid="{00000000-0005-0000-0000-0000C2010000}"/>
    <cellStyle name="F%3 3" xfId="827" xr:uid="{00000000-0005-0000-0000-0000C3010000}"/>
    <cellStyle name="F%4" xfId="749" xr:uid="{00000000-0005-0000-0000-0000C4010000}"/>
    <cellStyle name="F%5" xfId="750" xr:uid="{00000000-0005-0000-0000-0000C5010000}"/>
    <cellStyle name="ƒ_Cuadros cap II dic2001 fiscal (revisión)" xfId="264" xr:uid="{00000000-0005-0000-0000-0000C6010000}"/>
    <cellStyle name="ƒ_Cuadros cap II jun01" xfId="265" xr:uid="{00000000-0005-0000-0000-0000C7010000}"/>
    <cellStyle name="ƒ_Cuadros Cap III MAR02" xfId="266" xr:uid="{00000000-0005-0000-0000-0000C8010000}"/>
    <cellStyle name="ƒ_Cuadros Cap III MAR02 2" xfId="334" xr:uid="{00000000-0005-0000-0000-0000C9010000}"/>
    <cellStyle name="ƒ_Cuadros capIV Jul01" xfId="267" xr:uid="{00000000-0005-0000-0000-0000CA010000}"/>
    <cellStyle name="ƒ_Cuadros capIV Jul01 2" xfId="335" xr:uid="{00000000-0005-0000-0000-0000CB010000}"/>
    <cellStyle name="Hipervínculo 2" xfId="155" xr:uid="{00000000-0005-0000-0000-0000CC010000}"/>
    <cellStyle name="Hipervínculo 2 2" xfId="916" xr:uid="{00000000-0005-0000-0000-0000CD010000}"/>
    <cellStyle name="Hipervínculo 2 3" xfId="751" xr:uid="{00000000-0005-0000-0000-0000CE010000}"/>
    <cellStyle name="Hipervínculo 3" xfId="754" xr:uid="{00000000-0005-0000-0000-0000CF010000}"/>
    <cellStyle name="Hipervínculo 3 2" xfId="1016" xr:uid="{00000000-0005-0000-0000-0000D0010000}"/>
    <cellStyle name="Incorrecto 2" xfId="45" xr:uid="{00000000-0005-0000-0000-0000D1010000}"/>
    <cellStyle name="Incorrecto 2 2" xfId="336" xr:uid="{00000000-0005-0000-0000-0000D2010000}"/>
    <cellStyle name="Incorrecto 2 3" xfId="470" xr:uid="{00000000-0005-0000-0000-0000D3010000}"/>
    <cellStyle name="Incorrecto 2 4" xfId="587" xr:uid="{00000000-0005-0000-0000-0000D4010000}"/>
    <cellStyle name="Incorrecto 2 5" xfId="637" xr:uid="{00000000-0005-0000-0000-0000D5010000}"/>
    <cellStyle name="Incorrecto 2 6" xfId="721" xr:uid="{00000000-0005-0000-0000-0000D6010000}"/>
    <cellStyle name="Incorrecto 3" xfId="383" xr:uid="{00000000-0005-0000-0000-0000D7010000}"/>
    <cellStyle name="Incorrecto 4" xfId="428" xr:uid="{00000000-0005-0000-0000-0000D8010000}"/>
    <cellStyle name="Incorrecto 5" xfId="532" xr:uid="{00000000-0005-0000-0000-0000D9010000}"/>
    <cellStyle name="Incorrecto 6" xfId="394" xr:uid="{00000000-0005-0000-0000-0000DA010000}"/>
    <cellStyle name="Incorrecto 7" xfId="678" xr:uid="{00000000-0005-0000-0000-0000DB010000}"/>
    <cellStyle name="Millares [0] 2" xfId="732" xr:uid="{00000000-0005-0000-0000-0000DC010000}"/>
    <cellStyle name="Millares 10" xfId="825" xr:uid="{00000000-0005-0000-0000-0000DD010000}"/>
    <cellStyle name="Millares 11" xfId="831" xr:uid="{00000000-0005-0000-0000-0000DE010000}"/>
    <cellStyle name="Millares 12" xfId="833" xr:uid="{00000000-0005-0000-0000-0000DF010000}"/>
    <cellStyle name="Millares 13" xfId="834" xr:uid="{00000000-0005-0000-0000-0000E0010000}"/>
    <cellStyle name="Millares 14" xfId="225" xr:uid="{00000000-0005-0000-0000-0000E1010000}"/>
    <cellStyle name="Millares 14 2" xfId="1169" xr:uid="{00000000-0005-0000-0000-0000E2010000}"/>
    <cellStyle name="Millares 15" xfId="273" xr:uid="{00000000-0005-0000-0000-0000E3010000}"/>
    <cellStyle name="Millares 15 2" xfId="1170" xr:uid="{00000000-0005-0000-0000-0000E4010000}"/>
    <cellStyle name="Millares 16" xfId="989" xr:uid="{00000000-0005-0000-0000-0000E5010000}"/>
    <cellStyle name="Millares 17" xfId="992" xr:uid="{00000000-0005-0000-0000-0000E6010000}"/>
    <cellStyle name="Millares 18" xfId="991" xr:uid="{00000000-0005-0000-0000-0000E7010000}"/>
    <cellStyle name="Millares 18 2" xfId="65" xr:uid="{00000000-0005-0000-0000-0000E8010000}"/>
    <cellStyle name="Millares 19" xfId="994" xr:uid="{00000000-0005-0000-0000-0000E9010000}"/>
    <cellStyle name="Millares 2" xfId="12" xr:uid="{00000000-0005-0000-0000-0000EA010000}"/>
    <cellStyle name="Millares 2 2" xfId="69" xr:uid="{00000000-0005-0000-0000-0000EB010000}"/>
    <cellStyle name="Millares 2 2 2" xfId="848" xr:uid="{00000000-0005-0000-0000-0000EC010000}"/>
    <cellStyle name="Millares 2 2 2 2" xfId="1007" xr:uid="{00000000-0005-0000-0000-0000ED010000}"/>
    <cellStyle name="Millares 2 2 3" xfId="269" xr:uid="{00000000-0005-0000-0000-0000EE010000}"/>
    <cellStyle name="Millares 2 2 4" xfId="1002" xr:uid="{00000000-0005-0000-0000-0000EF010000}"/>
    <cellStyle name="Millares 2 2 5" xfId="1048" xr:uid="{00000000-0005-0000-0000-0000F0010000}"/>
    <cellStyle name="Millares 2 3" xfId="71" xr:uid="{00000000-0005-0000-0000-0000F1010000}"/>
    <cellStyle name="Millares 2 3 2" xfId="850" xr:uid="{00000000-0005-0000-0000-0000F2010000}"/>
    <cellStyle name="Millares 2 3 3" xfId="429" xr:uid="{00000000-0005-0000-0000-0000F3010000}"/>
    <cellStyle name="Millares 2 4" xfId="96" xr:uid="{00000000-0005-0000-0000-0000F4010000}"/>
    <cellStyle name="Millares 2 4 2" xfId="865" xr:uid="{00000000-0005-0000-0000-0000F5010000}"/>
    <cellStyle name="Millares 2 4 3" xfId="534" xr:uid="{00000000-0005-0000-0000-0000F6010000}"/>
    <cellStyle name="Millares 2 5" xfId="112" xr:uid="{00000000-0005-0000-0000-0000F7010000}"/>
    <cellStyle name="Millares 2 5 2" xfId="877" xr:uid="{00000000-0005-0000-0000-0000F8010000}"/>
    <cellStyle name="Millares 2 5 3" xfId="547" xr:uid="{00000000-0005-0000-0000-0000F9010000}"/>
    <cellStyle name="Millares 2 6" xfId="679" xr:uid="{00000000-0005-0000-0000-0000FA010000}"/>
    <cellStyle name="Millares 2 7" xfId="838" xr:uid="{00000000-0005-0000-0000-0000FB010000}"/>
    <cellStyle name="Millares 2 8" xfId="268" xr:uid="{00000000-0005-0000-0000-0000FC010000}"/>
    <cellStyle name="Millares 2 9" xfId="1036" xr:uid="{00000000-0005-0000-0000-0000FD010000}"/>
    <cellStyle name="Millares 20" xfId="997" xr:uid="{00000000-0005-0000-0000-0000FE010000}"/>
    <cellStyle name="Millares 21" xfId="984" xr:uid="{00000000-0005-0000-0000-0000FF010000}"/>
    <cellStyle name="Millares 21 2" xfId="1318" xr:uid="{00000000-0005-0000-0000-000000020000}"/>
    <cellStyle name="Millares 22" xfId="986" xr:uid="{00000000-0005-0000-0000-000001020000}"/>
    <cellStyle name="Millares 22 2" xfId="1320" xr:uid="{00000000-0005-0000-0000-000002020000}"/>
    <cellStyle name="Millares 23" xfId="1000" xr:uid="{00000000-0005-0000-0000-000003020000}"/>
    <cellStyle name="Millares 23 2" xfId="1324" xr:uid="{00000000-0005-0000-0000-000004020000}"/>
    <cellStyle name="Millares 24" xfId="1008" xr:uid="{00000000-0005-0000-0000-000005020000}"/>
    <cellStyle name="Millares 24 2" xfId="1327" xr:uid="{00000000-0005-0000-0000-000006020000}"/>
    <cellStyle name="Millares 25" xfId="1019" xr:uid="{00000000-0005-0000-0000-000007020000}"/>
    <cellStyle name="Millares 25 2" xfId="1337" xr:uid="{00000000-0005-0000-0000-000008020000}"/>
    <cellStyle name="Millares 26" xfId="1021" xr:uid="{00000000-0005-0000-0000-000009020000}"/>
    <cellStyle name="Millares 26 2" xfId="1339" xr:uid="{00000000-0005-0000-0000-00000A020000}"/>
    <cellStyle name="Millares 27" xfId="1023" xr:uid="{00000000-0005-0000-0000-00000B020000}"/>
    <cellStyle name="Millares 27 2" xfId="1341" xr:uid="{00000000-0005-0000-0000-00000C020000}"/>
    <cellStyle name="Millares 28" xfId="1025" xr:uid="{00000000-0005-0000-0000-00000D020000}"/>
    <cellStyle name="Millares 28 2" xfId="1343" xr:uid="{00000000-0005-0000-0000-00000E020000}"/>
    <cellStyle name="Millares 29" xfId="1027" xr:uid="{00000000-0005-0000-0000-00000F020000}"/>
    <cellStyle name="Millares 29 2" xfId="1345" xr:uid="{00000000-0005-0000-0000-000010020000}"/>
    <cellStyle name="Millares 3" xfId="46" xr:uid="{00000000-0005-0000-0000-000011020000}"/>
    <cellStyle name="Millares 3 2" xfId="73" xr:uid="{00000000-0005-0000-0000-000012020000}"/>
    <cellStyle name="Millares 3 2 2" xfId="851" xr:uid="{00000000-0005-0000-0000-000013020000}"/>
    <cellStyle name="Millares 3 2 3" xfId="350" xr:uid="{00000000-0005-0000-0000-000014020000}"/>
    <cellStyle name="Millares 3 2 3 2" xfId="1180" xr:uid="{00000000-0005-0000-0000-000015020000}"/>
    <cellStyle name="Millares 3 2 4" xfId="1004" xr:uid="{00000000-0005-0000-0000-000016020000}"/>
    <cellStyle name="Millares 3 2 4 2" xfId="1325" xr:uid="{00000000-0005-0000-0000-000017020000}"/>
    <cellStyle name="Millares 3 3" xfId="90" xr:uid="{00000000-0005-0000-0000-000018020000}"/>
    <cellStyle name="Millares 3 4" xfId="72" xr:uid="{00000000-0005-0000-0000-000019020000}"/>
    <cellStyle name="Millares 3 5" xfId="108" xr:uid="{00000000-0005-0000-0000-00001A020000}"/>
    <cellStyle name="Millares 3 6" xfId="839" xr:uid="{00000000-0005-0000-0000-00001B020000}"/>
    <cellStyle name="Millares 3 7" xfId="286" xr:uid="{00000000-0005-0000-0000-00001C020000}"/>
    <cellStyle name="Millares 3 7 2" xfId="1174" xr:uid="{00000000-0005-0000-0000-00001D020000}"/>
    <cellStyle name="Millares 30" xfId="1032" xr:uid="{00000000-0005-0000-0000-00001E020000}"/>
    <cellStyle name="Millares 31" xfId="1346" xr:uid="{00000000-0005-0000-0000-00001F020000}"/>
    <cellStyle name="Millares 32" xfId="1353" xr:uid="{00000000-0005-0000-0000-000020020000}"/>
    <cellStyle name="Millares 33" xfId="1189" xr:uid="{00000000-0005-0000-0000-000021020000}"/>
    <cellStyle name="Millares 34" xfId="1356" xr:uid="{00000000-0005-0000-0000-000022020000}"/>
    <cellStyle name="Millares 35" xfId="1350" xr:uid="{00000000-0005-0000-0000-000023020000}"/>
    <cellStyle name="Millares 36" xfId="1359" xr:uid="{00000000-0005-0000-0000-000024020000}"/>
    <cellStyle name="Millares 37" xfId="1351" xr:uid="{00000000-0005-0000-0000-000025020000}"/>
    <cellStyle name="Millares 38" xfId="1186" xr:uid="{00000000-0005-0000-0000-000026020000}"/>
    <cellStyle name="Millares 39" xfId="1365" xr:uid="{00000000-0005-0000-0000-000027020000}"/>
    <cellStyle name="Millares 4" xfId="87" xr:uid="{00000000-0005-0000-0000-000028020000}"/>
    <cellStyle name="Millares 4 2" xfId="761" xr:uid="{00000000-0005-0000-0000-000029020000}"/>
    <cellStyle name="Millares 4 3" xfId="858" xr:uid="{00000000-0005-0000-0000-00002A020000}"/>
    <cellStyle name="Millares 4 4" xfId="752" xr:uid="{00000000-0005-0000-0000-00002B020000}"/>
    <cellStyle name="Millares 40" xfId="6" xr:uid="{00000000-0005-0000-0000-00002C020000}"/>
    <cellStyle name="Millares 41" xfId="1367" xr:uid="{00000000-0005-0000-0000-00002D020000}"/>
    <cellStyle name="Millares 42" xfId="1370" xr:uid="{00000000-0005-0000-0000-00002E020000}"/>
    <cellStyle name="Millares 43" xfId="1376" xr:uid="{00000000-0005-0000-0000-00002F020000}"/>
    <cellStyle name="Millares 44" xfId="1374" xr:uid="{00000000-0005-0000-0000-000030020000}"/>
    <cellStyle name="Millares 45" xfId="1375" xr:uid="{00000000-0005-0000-0000-000031020000}"/>
    <cellStyle name="Millares 46" xfId="1372" xr:uid="{00000000-0005-0000-0000-000032020000}"/>
    <cellStyle name="Millares 5" xfId="104" xr:uid="{00000000-0005-0000-0000-000033020000}"/>
    <cellStyle name="Millares 5 2" xfId="873" xr:uid="{00000000-0005-0000-0000-000034020000}"/>
    <cellStyle name="Millares 5 3" xfId="816" xr:uid="{00000000-0005-0000-0000-000035020000}"/>
    <cellStyle name="Millares 6" xfId="119" xr:uid="{00000000-0005-0000-0000-000036020000}"/>
    <cellStyle name="Millares 6 2" xfId="882" xr:uid="{00000000-0005-0000-0000-000037020000}"/>
    <cellStyle name="Millares 6 3" xfId="533" xr:uid="{00000000-0005-0000-0000-000038020000}"/>
    <cellStyle name="Millares 7" xfId="157" xr:uid="{00000000-0005-0000-0000-000039020000}"/>
    <cellStyle name="Millares 7 2" xfId="917" xr:uid="{00000000-0005-0000-0000-00003A020000}"/>
    <cellStyle name="Millares 7 3" xfId="821" xr:uid="{00000000-0005-0000-0000-00003B020000}"/>
    <cellStyle name="Millares 8" xfId="820" xr:uid="{00000000-0005-0000-0000-00003C020000}"/>
    <cellStyle name="Millares 9" xfId="828" xr:uid="{00000000-0005-0000-0000-00003D020000}"/>
    <cellStyle name="Neutral 2" xfId="47" xr:uid="{00000000-0005-0000-0000-00003E020000}"/>
    <cellStyle name="Neutral 2 2" xfId="338" xr:uid="{00000000-0005-0000-0000-00003F020000}"/>
    <cellStyle name="Neutral 2 3" xfId="471" xr:uid="{00000000-0005-0000-0000-000040020000}"/>
    <cellStyle name="Neutral 2 4" xfId="588" xr:uid="{00000000-0005-0000-0000-000041020000}"/>
    <cellStyle name="Neutral 2 5" xfId="638" xr:uid="{00000000-0005-0000-0000-000042020000}"/>
    <cellStyle name="Neutral 2 6" xfId="722" xr:uid="{00000000-0005-0000-0000-000043020000}"/>
    <cellStyle name="Neutral 3" xfId="384" xr:uid="{00000000-0005-0000-0000-000044020000}"/>
    <cellStyle name="Neutral 4" xfId="430" xr:uid="{00000000-0005-0000-0000-000045020000}"/>
    <cellStyle name="Neutral 5" xfId="535" xr:uid="{00000000-0005-0000-0000-000046020000}"/>
    <cellStyle name="Neutral 6" xfId="395" xr:uid="{00000000-0005-0000-0000-000047020000}"/>
    <cellStyle name="Neutral 7" xfId="680" xr:uid="{00000000-0005-0000-0000-000048020000}"/>
    <cellStyle name="Normal" xfId="0" builtinId="0"/>
    <cellStyle name="Normal - Modelo1" xfId="270" xr:uid="{00000000-0005-0000-0000-00004A020000}"/>
    <cellStyle name="Normal 10" xfId="62" xr:uid="{00000000-0005-0000-0000-00004B020000}"/>
    <cellStyle name="Normal 10 2" xfId="100" xr:uid="{00000000-0005-0000-0000-00004C020000}"/>
    <cellStyle name="Normal 10 2 2" xfId="144" xr:uid="{00000000-0005-0000-0000-00004D020000}"/>
    <cellStyle name="Normal 10 2 2 2" xfId="215" xr:uid="{00000000-0005-0000-0000-00004E020000}"/>
    <cellStyle name="Normal 10 2 2 2 2" xfId="975" xr:uid="{00000000-0005-0000-0000-00004F020000}"/>
    <cellStyle name="Normal 10 2 2 2 2 2" xfId="1309" xr:uid="{00000000-0005-0000-0000-000050020000}"/>
    <cellStyle name="Normal 10 2 2 2 3" xfId="1160" xr:uid="{00000000-0005-0000-0000-000051020000}"/>
    <cellStyle name="Normal 10 2 2 3" xfId="907" xr:uid="{00000000-0005-0000-0000-000052020000}"/>
    <cellStyle name="Normal 10 2 2 3 2" xfId="1243" xr:uid="{00000000-0005-0000-0000-000053020000}"/>
    <cellStyle name="Normal 10 2 2 4" xfId="1094" xr:uid="{00000000-0005-0000-0000-000054020000}"/>
    <cellStyle name="Normal 10 2 3" xfId="182" xr:uid="{00000000-0005-0000-0000-000055020000}"/>
    <cellStyle name="Normal 10 2 3 2" xfId="942" xr:uid="{00000000-0005-0000-0000-000056020000}"/>
    <cellStyle name="Normal 10 2 3 2 2" xfId="1276" xr:uid="{00000000-0005-0000-0000-000057020000}"/>
    <cellStyle name="Normal 10 2 3 3" xfId="1127" xr:uid="{00000000-0005-0000-0000-000058020000}"/>
    <cellStyle name="Normal 10 2 4" xfId="869" xr:uid="{00000000-0005-0000-0000-000059020000}"/>
    <cellStyle name="Normal 10 2 4 2" xfId="1210" xr:uid="{00000000-0005-0000-0000-00005A020000}"/>
    <cellStyle name="Normal 10 2 5" xfId="1061" xr:uid="{00000000-0005-0000-0000-00005B020000}"/>
    <cellStyle name="Normal 10 2 6" xfId="1378" xr:uid="{00000000-0005-0000-0000-00005C020000}"/>
    <cellStyle name="Normal 10 3" xfId="129" xr:uid="{00000000-0005-0000-0000-00005D020000}"/>
    <cellStyle name="Normal 10 3 2" xfId="200" xr:uid="{00000000-0005-0000-0000-00005E020000}"/>
    <cellStyle name="Normal 10 3 2 2" xfId="960" xr:uid="{00000000-0005-0000-0000-00005F020000}"/>
    <cellStyle name="Normal 10 3 2 2 2" xfId="1294" xr:uid="{00000000-0005-0000-0000-000060020000}"/>
    <cellStyle name="Normal 10 3 2 3" xfId="1145" xr:uid="{00000000-0005-0000-0000-000061020000}"/>
    <cellStyle name="Normal 10 3 3" xfId="892" xr:uid="{00000000-0005-0000-0000-000062020000}"/>
    <cellStyle name="Normal 10 3 3 2" xfId="1228" xr:uid="{00000000-0005-0000-0000-000063020000}"/>
    <cellStyle name="Normal 10 3 4" xfId="1079" xr:uid="{00000000-0005-0000-0000-000064020000}"/>
    <cellStyle name="Normal 10 4" xfId="167" xr:uid="{00000000-0005-0000-0000-000065020000}"/>
    <cellStyle name="Normal 10 4 2" xfId="927" xr:uid="{00000000-0005-0000-0000-000066020000}"/>
    <cellStyle name="Normal 10 4 2 2" xfId="1261" xr:uid="{00000000-0005-0000-0000-000067020000}"/>
    <cellStyle name="Normal 10 4 3" xfId="1112" xr:uid="{00000000-0005-0000-0000-000068020000}"/>
    <cellStyle name="Normal 10 5" xfId="844" xr:uid="{00000000-0005-0000-0000-000069020000}"/>
    <cellStyle name="Normal 10 5 2" xfId="1194" xr:uid="{00000000-0005-0000-0000-00006A020000}"/>
    <cellStyle name="Normal 10 6" xfId="734" xr:uid="{00000000-0005-0000-0000-00006B020000}"/>
    <cellStyle name="Normal 10 7" xfId="1045" xr:uid="{00000000-0005-0000-0000-00006C020000}"/>
    <cellStyle name="Normal 11" xfId="5" xr:uid="{00000000-0005-0000-0000-00006D020000}"/>
    <cellStyle name="Normal 12" xfId="88" xr:uid="{00000000-0005-0000-0000-00006E020000}"/>
    <cellStyle name="Normal 12 2" xfId="859" xr:uid="{00000000-0005-0000-0000-00006F020000}"/>
    <cellStyle name="Normal 12 3" xfId="546" xr:uid="{00000000-0005-0000-0000-000070020000}"/>
    <cellStyle name="Normal 13" xfId="67" xr:uid="{00000000-0005-0000-0000-000071020000}"/>
    <cellStyle name="Normal 13 2" xfId="131" xr:uid="{00000000-0005-0000-0000-000072020000}"/>
    <cellStyle name="Normal 13 2 2" xfId="202" xr:uid="{00000000-0005-0000-0000-000073020000}"/>
    <cellStyle name="Normal 13 2 2 2" xfId="962" xr:uid="{00000000-0005-0000-0000-000074020000}"/>
    <cellStyle name="Normal 13 2 2 2 2" xfId="1296" xr:uid="{00000000-0005-0000-0000-000075020000}"/>
    <cellStyle name="Normal 13 2 2 3" xfId="1147" xr:uid="{00000000-0005-0000-0000-000076020000}"/>
    <cellStyle name="Normal 13 2 3" xfId="894" xr:uid="{00000000-0005-0000-0000-000077020000}"/>
    <cellStyle name="Normal 13 2 3 2" xfId="1230" xr:uid="{00000000-0005-0000-0000-000078020000}"/>
    <cellStyle name="Normal 13 2 4" xfId="1081" xr:uid="{00000000-0005-0000-0000-000079020000}"/>
    <cellStyle name="Normal 13 3" xfId="169" xr:uid="{00000000-0005-0000-0000-00007A020000}"/>
    <cellStyle name="Normal 13 3 2" xfId="929" xr:uid="{00000000-0005-0000-0000-00007B020000}"/>
    <cellStyle name="Normal 13 3 2 2" xfId="1263" xr:uid="{00000000-0005-0000-0000-00007C020000}"/>
    <cellStyle name="Normal 13 3 3" xfId="1114" xr:uid="{00000000-0005-0000-0000-00007D020000}"/>
    <cellStyle name="Normal 13 4" xfId="846" xr:uid="{00000000-0005-0000-0000-00007E020000}"/>
    <cellStyle name="Normal 13 4 2" xfId="1196" xr:uid="{00000000-0005-0000-0000-00007F020000}"/>
    <cellStyle name="Normal 13 5" xfId="606" xr:uid="{00000000-0005-0000-0000-000080020000}"/>
    <cellStyle name="Normal 13 6" xfId="1047" xr:uid="{00000000-0005-0000-0000-000081020000}"/>
    <cellStyle name="Normal 14" xfId="103" xr:uid="{00000000-0005-0000-0000-000082020000}"/>
    <cellStyle name="Normal 14 2" xfId="756" xr:uid="{00000000-0005-0000-0000-000083020000}"/>
    <cellStyle name="Normal 14 3" xfId="872" xr:uid="{00000000-0005-0000-0000-000084020000}"/>
    <cellStyle name="Normal 14 4" xfId="605" xr:uid="{00000000-0005-0000-0000-000085020000}"/>
    <cellStyle name="Normal 15" xfId="109" xr:uid="{00000000-0005-0000-0000-000086020000}"/>
    <cellStyle name="Normal 15 2" xfId="148" xr:uid="{00000000-0005-0000-0000-000087020000}"/>
    <cellStyle name="Normal 15 2 2" xfId="219" xr:uid="{00000000-0005-0000-0000-000088020000}"/>
    <cellStyle name="Normal 15 2 2 2" xfId="979" xr:uid="{00000000-0005-0000-0000-000089020000}"/>
    <cellStyle name="Normal 15 2 2 2 2" xfId="1313" xr:uid="{00000000-0005-0000-0000-00008A020000}"/>
    <cellStyle name="Normal 15 2 2 3" xfId="1164" xr:uid="{00000000-0005-0000-0000-00008B020000}"/>
    <cellStyle name="Normal 15 2 3" xfId="911" xr:uid="{00000000-0005-0000-0000-00008C020000}"/>
    <cellStyle name="Normal 15 2 3 2" xfId="1247" xr:uid="{00000000-0005-0000-0000-00008D020000}"/>
    <cellStyle name="Normal 15 2 4" xfId="757" xr:uid="{00000000-0005-0000-0000-00008E020000}"/>
    <cellStyle name="Normal 15 2 5" xfId="1098" xr:uid="{00000000-0005-0000-0000-00008F020000}"/>
    <cellStyle name="Normal 15 3" xfId="186" xr:uid="{00000000-0005-0000-0000-000090020000}"/>
    <cellStyle name="Normal 15 3 2" xfId="946" xr:uid="{00000000-0005-0000-0000-000091020000}"/>
    <cellStyle name="Normal 15 3 2 2" xfId="1280" xr:uid="{00000000-0005-0000-0000-000092020000}"/>
    <cellStyle name="Normal 15 3 3" xfId="1131" xr:uid="{00000000-0005-0000-0000-000093020000}"/>
    <cellStyle name="Normal 15 4" xfId="875" xr:uid="{00000000-0005-0000-0000-000094020000}"/>
    <cellStyle name="Normal 15 4 2" xfId="1214" xr:uid="{00000000-0005-0000-0000-000095020000}"/>
    <cellStyle name="Normal 15 5" xfId="738" xr:uid="{00000000-0005-0000-0000-000096020000}"/>
    <cellStyle name="Normal 15 6" xfId="1065" xr:uid="{00000000-0005-0000-0000-000097020000}"/>
    <cellStyle name="Normal 16" xfId="110" xr:uid="{00000000-0005-0000-0000-000098020000}"/>
    <cellStyle name="Normal 16 2" xfId="149" xr:uid="{00000000-0005-0000-0000-000099020000}"/>
    <cellStyle name="Normal 16 2 2" xfId="220" xr:uid="{00000000-0005-0000-0000-00009A020000}"/>
    <cellStyle name="Normal 16 2 2 2" xfId="980" xr:uid="{00000000-0005-0000-0000-00009B020000}"/>
    <cellStyle name="Normal 16 2 2 2 2" xfId="1314" xr:uid="{00000000-0005-0000-0000-00009C020000}"/>
    <cellStyle name="Normal 16 2 2 3" xfId="1165" xr:uid="{00000000-0005-0000-0000-00009D020000}"/>
    <cellStyle name="Normal 16 2 3" xfId="912" xr:uid="{00000000-0005-0000-0000-00009E020000}"/>
    <cellStyle name="Normal 16 2 3 2" xfId="1248" xr:uid="{00000000-0005-0000-0000-00009F020000}"/>
    <cellStyle name="Normal 16 2 4" xfId="1099" xr:uid="{00000000-0005-0000-0000-0000A0020000}"/>
    <cellStyle name="Normal 16 3" xfId="187" xr:uid="{00000000-0005-0000-0000-0000A1020000}"/>
    <cellStyle name="Normal 16 3 2" xfId="947" xr:uid="{00000000-0005-0000-0000-0000A2020000}"/>
    <cellStyle name="Normal 16 3 2 2" xfId="1281" xr:uid="{00000000-0005-0000-0000-0000A3020000}"/>
    <cellStyle name="Normal 16 3 3" xfId="1132" xr:uid="{00000000-0005-0000-0000-0000A4020000}"/>
    <cellStyle name="Normal 16 4" xfId="876" xr:uid="{00000000-0005-0000-0000-0000A5020000}"/>
    <cellStyle name="Normal 16 4 2" xfId="1215" xr:uid="{00000000-0005-0000-0000-0000A6020000}"/>
    <cellStyle name="Normal 16 5" xfId="755" xr:uid="{00000000-0005-0000-0000-0000A7020000}"/>
    <cellStyle name="Normal 16 6" xfId="1066" xr:uid="{00000000-0005-0000-0000-0000A8020000}"/>
    <cellStyle name="Normal 17" xfId="114" xr:uid="{00000000-0005-0000-0000-0000A9020000}"/>
    <cellStyle name="Normal 17 2" xfId="150" xr:uid="{00000000-0005-0000-0000-0000AA020000}"/>
    <cellStyle name="Normal 17 2 2" xfId="221" xr:uid="{00000000-0005-0000-0000-0000AB020000}"/>
    <cellStyle name="Normal 17 2 2 2" xfId="981" xr:uid="{00000000-0005-0000-0000-0000AC020000}"/>
    <cellStyle name="Normal 17 2 2 2 2" xfId="1315" xr:uid="{00000000-0005-0000-0000-0000AD020000}"/>
    <cellStyle name="Normal 17 2 2 3" xfId="1166" xr:uid="{00000000-0005-0000-0000-0000AE020000}"/>
    <cellStyle name="Normal 17 2 3" xfId="913" xr:uid="{00000000-0005-0000-0000-0000AF020000}"/>
    <cellStyle name="Normal 17 2 3 2" xfId="1249" xr:uid="{00000000-0005-0000-0000-0000B0020000}"/>
    <cellStyle name="Normal 17 2 4" xfId="1100" xr:uid="{00000000-0005-0000-0000-0000B1020000}"/>
    <cellStyle name="Normal 17 3" xfId="188" xr:uid="{00000000-0005-0000-0000-0000B2020000}"/>
    <cellStyle name="Normal 17 3 2" xfId="948" xr:uid="{00000000-0005-0000-0000-0000B3020000}"/>
    <cellStyle name="Normal 17 3 2 2" xfId="1282" xr:uid="{00000000-0005-0000-0000-0000B4020000}"/>
    <cellStyle name="Normal 17 3 3" xfId="1133" xr:uid="{00000000-0005-0000-0000-0000B5020000}"/>
    <cellStyle name="Normal 17 4" xfId="878" xr:uid="{00000000-0005-0000-0000-0000B6020000}"/>
    <cellStyle name="Normal 17 4 2" xfId="1216" xr:uid="{00000000-0005-0000-0000-0000B7020000}"/>
    <cellStyle name="Normal 17 5" xfId="817" xr:uid="{00000000-0005-0000-0000-0000B8020000}"/>
    <cellStyle name="Normal 17 6" xfId="1067" xr:uid="{00000000-0005-0000-0000-0000B9020000}"/>
    <cellStyle name="Normal 18" xfId="115" xr:uid="{00000000-0005-0000-0000-0000BA020000}"/>
    <cellStyle name="Normal 18 2" xfId="151" xr:uid="{00000000-0005-0000-0000-0000BB020000}"/>
    <cellStyle name="Normal 18 2 2" xfId="222" xr:uid="{00000000-0005-0000-0000-0000BC020000}"/>
    <cellStyle name="Normal 18 2 2 2" xfId="982" xr:uid="{00000000-0005-0000-0000-0000BD020000}"/>
    <cellStyle name="Normal 18 2 2 2 2" xfId="1316" xr:uid="{00000000-0005-0000-0000-0000BE020000}"/>
    <cellStyle name="Normal 18 2 2 3" xfId="1167" xr:uid="{00000000-0005-0000-0000-0000BF020000}"/>
    <cellStyle name="Normal 18 2 3" xfId="914" xr:uid="{00000000-0005-0000-0000-0000C0020000}"/>
    <cellStyle name="Normal 18 2 3 2" xfId="1250" xr:uid="{00000000-0005-0000-0000-0000C1020000}"/>
    <cellStyle name="Normal 18 2 4" xfId="1101" xr:uid="{00000000-0005-0000-0000-0000C2020000}"/>
    <cellStyle name="Normal 18 3" xfId="189" xr:uid="{00000000-0005-0000-0000-0000C3020000}"/>
    <cellStyle name="Normal 18 3 2" xfId="949" xr:uid="{00000000-0005-0000-0000-0000C4020000}"/>
    <cellStyle name="Normal 18 3 2 2" xfId="1283" xr:uid="{00000000-0005-0000-0000-0000C5020000}"/>
    <cellStyle name="Normal 18 3 3" xfId="1134" xr:uid="{00000000-0005-0000-0000-0000C6020000}"/>
    <cellStyle name="Normal 18 4" xfId="879" xr:uid="{00000000-0005-0000-0000-0000C7020000}"/>
    <cellStyle name="Normal 18 4 2" xfId="1217" xr:uid="{00000000-0005-0000-0000-0000C8020000}"/>
    <cellStyle name="Normal 18 5" xfId="822" xr:uid="{00000000-0005-0000-0000-0000C9020000}"/>
    <cellStyle name="Normal 18 6" xfId="1068" xr:uid="{00000000-0005-0000-0000-0000CA020000}"/>
    <cellStyle name="Normal 19" xfId="116" xr:uid="{00000000-0005-0000-0000-0000CB020000}"/>
    <cellStyle name="Normal 19 2" xfId="190" xr:uid="{00000000-0005-0000-0000-0000CC020000}"/>
    <cellStyle name="Normal 19 2 2" xfId="950" xr:uid="{00000000-0005-0000-0000-0000CD020000}"/>
    <cellStyle name="Normal 19 2 2 2" xfId="1284" xr:uid="{00000000-0005-0000-0000-0000CE020000}"/>
    <cellStyle name="Normal 19 2 3" xfId="1135" xr:uid="{00000000-0005-0000-0000-0000CF020000}"/>
    <cellStyle name="Normal 19 3" xfId="880" xr:uid="{00000000-0005-0000-0000-0000D0020000}"/>
    <cellStyle name="Normal 19 3 2" xfId="1218" xr:uid="{00000000-0005-0000-0000-0000D1020000}"/>
    <cellStyle name="Normal 19 4" xfId="823" xr:uid="{00000000-0005-0000-0000-0000D2020000}"/>
    <cellStyle name="Normal 19 5" xfId="1069" xr:uid="{00000000-0005-0000-0000-0000D3020000}"/>
    <cellStyle name="Normal 2" xfId="4" xr:uid="{00000000-0005-0000-0000-0000D4020000}"/>
    <cellStyle name="Normal 2 2" xfId="8" xr:uid="{00000000-0005-0000-0000-0000D5020000}"/>
    <cellStyle name="Normal 2 2 2" xfId="85" xr:uid="{00000000-0005-0000-0000-0000D6020000}"/>
    <cellStyle name="Normal 2 2 3" xfId="74" xr:uid="{00000000-0005-0000-0000-0000D7020000}"/>
    <cellStyle name="Normal 2 2 4" xfId="106" xr:uid="{00000000-0005-0000-0000-0000D8020000}"/>
    <cellStyle name="Normal 2 2 5" xfId="835" xr:uid="{00000000-0005-0000-0000-0000D9020000}"/>
    <cellStyle name="Normal 2 3" xfId="75" xr:uid="{00000000-0005-0000-0000-0000DA020000}"/>
    <cellStyle name="Normal 2 3 2" xfId="76" xr:uid="{00000000-0005-0000-0000-0000DB020000}"/>
    <cellStyle name="Normal 2 3 3" xfId="132" xr:uid="{00000000-0005-0000-0000-0000DC020000}"/>
    <cellStyle name="Normal 2 3 3 2" xfId="203" xr:uid="{00000000-0005-0000-0000-0000DD020000}"/>
    <cellStyle name="Normal 2 3 3 2 2" xfId="963" xr:uid="{00000000-0005-0000-0000-0000DE020000}"/>
    <cellStyle name="Normal 2 3 3 2 2 2" xfId="1297" xr:uid="{00000000-0005-0000-0000-0000DF020000}"/>
    <cellStyle name="Normal 2 3 3 2 3" xfId="1148" xr:uid="{00000000-0005-0000-0000-0000E0020000}"/>
    <cellStyle name="Normal 2 3 3 3" xfId="895" xr:uid="{00000000-0005-0000-0000-0000E1020000}"/>
    <cellStyle name="Normal 2 3 3 3 2" xfId="1231" xr:uid="{00000000-0005-0000-0000-0000E2020000}"/>
    <cellStyle name="Normal 2 3 3 4" xfId="1082" xr:uid="{00000000-0005-0000-0000-0000E3020000}"/>
    <cellStyle name="Normal 2 3 4" xfId="170" xr:uid="{00000000-0005-0000-0000-0000E4020000}"/>
    <cellStyle name="Normal 2 3 4 2" xfId="930" xr:uid="{00000000-0005-0000-0000-0000E5020000}"/>
    <cellStyle name="Normal 2 3 4 2 2" xfId="1264" xr:uid="{00000000-0005-0000-0000-0000E6020000}"/>
    <cellStyle name="Normal 2 3 4 3" xfId="1115" xr:uid="{00000000-0005-0000-0000-0000E7020000}"/>
    <cellStyle name="Normal 2 3 5" xfId="852" xr:uid="{00000000-0005-0000-0000-0000E8020000}"/>
    <cellStyle name="Normal 2 3 5 2" xfId="1198" xr:uid="{00000000-0005-0000-0000-0000E9020000}"/>
    <cellStyle name="Normal 2 3 6" xfId="1049" xr:uid="{00000000-0005-0000-0000-0000EA020000}"/>
    <cellStyle name="Normal 2 4" xfId="70" xr:uid="{00000000-0005-0000-0000-0000EB020000}"/>
    <cellStyle name="Normal 2 4 2" xfId="849" xr:uid="{00000000-0005-0000-0000-0000EC020000}"/>
    <cellStyle name="Normal 2 4 3" xfId="536" xr:uid="{00000000-0005-0000-0000-0000ED020000}"/>
    <cellStyle name="Normal 2 5" xfId="156" xr:uid="{00000000-0005-0000-0000-0000EE020000}"/>
    <cellStyle name="Normal 2 6" xfId="681" xr:uid="{00000000-0005-0000-0000-0000EF020000}"/>
    <cellStyle name="Normal 2 7" xfId="1031" xr:uid="{00000000-0005-0000-0000-0000F0020000}"/>
    <cellStyle name="Normal 20" xfId="117" xr:uid="{00000000-0005-0000-0000-0000F1020000}"/>
    <cellStyle name="Normal 20 2" xfId="881" xr:uid="{00000000-0005-0000-0000-0000F2020000}"/>
    <cellStyle name="Normal 20 3" xfId="830" xr:uid="{00000000-0005-0000-0000-0000F3020000}"/>
    <cellStyle name="Normal 21" xfId="152" xr:uid="{00000000-0005-0000-0000-0000F4020000}"/>
    <cellStyle name="Normal 21 2" xfId="223" xr:uid="{00000000-0005-0000-0000-0000F5020000}"/>
    <cellStyle name="Normal 22" xfId="153" xr:uid="{00000000-0005-0000-0000-0000F6020000}"/>
    <cellStyle name="Normal 22 2" xfId="915" xr:uid="{00000000-0005-0000-0000-0000F7020000}"/>
    <cellStyle name="Normal 22 2 2" xfId="1251" xr:uid="{00000000-0005-0000-0000-0000F8020000}"/>
    <cellStyle name="Normal 22 3" xfId="832" xr:uid="{00000000-0005-0000-0000-0000F9020000}"/>
    <cellStyle name="Normal 22 4" xfId="1102" xr:uid="{00000000-0005-0000-0000-0000FA020000}"/>
    <cellStyle name="Normal 23" xfId="737" xr:uid="{00000000-0005-0000-0000-0000FB020000}"/>
    <cellStyle name="Normal 24" xfId="224" xr:uid="{00000000-0005-0000-0000-0000FC020000}"/>
    <cellStyle name="Normal 24 2" xfId="1168" xr:uid="{00000000-0005-0000-0000-0000FD020000}"/>
    <cellStyle name="Normal 25" xfId="274" xr:uid="{00000000-0005-0000-0000-0000FE020000}"/>
    <cellStyle name="Normal 25 2" xfId="1171" xr:uid="{00000000-0005-0000-0000-0000FF020000}"/>
    <cellStyle name="Normal 26" xfId="988" xr:uid="{00000000-0005-0000-0000-000000030000}"/>
    <cellStyle name="Normal 27" xfId="993" xr:uid="{00000000-0005-0000-0000-000001030000}"/>
    <cellStyle name="Normal 28" xfId="990" xr:uid="{00000000-0005-0000-0000-000002030000}"/>
    <cellStyle name="Normal 29" xfId="996" xr:uid="{00000000-0005-0000-0000-000003030000}"/>
    <cellStyle name="Normal 3" xfId="7" xr:uid="{00000000-0005-0000-0000-000004030000}"/>
    <cellStyle name="Normal 3 10" xfId="1033" xr:uid="{00000000-0005-0000-0000-000005030000}"/>
    <cellStyle name="Normal 3 2" xfId="13" xr:uid="{00000000-0005-0000-0000-000006030000}"/>
    <cellStyle name="Normal 3 2 2" xfId="63" xr:uid="{00000000-0005-0000-0000-000007030000}"/>
    <cellStyle name="Normal 3 2 2 2 2" xfId="64" xr:uid="{00000000-0005-0000-0000-000008030000}"/>
    <cellStyle name="Normal 3 2 3" xfId="84" xr:uid="{00000000-0005-0000-0000-000009030000}"/>
    <cellStyle name="Normal 3 2 3 2" xfId="135" xr:uid="{00000000-0005-0000-0000-00000A030000}"/>
    <cellStyle name="Normal 3 2 3 2 2" xfId="206" xr:uid="{00000000-0005-0000-0000-00000B030000}"/>
    <cellStyle name="Normal 3 2 3 2 2 2" xfId="966" xr:uid="{00000000-0005-0000-0000-00000C030000}"/>
    <cellStyle name="Normal 3 2 3 2 2 2 2" xfId="1300" xr:uid="{00000000-0005-0000-0000-00000D030000}"/>
    <cellStyle name="Normal 3 2 3 2 2 3" xfId="1151" xr:uid="{00000000-0005-0000-0000-00000E030000}"/>
    <cellStyle name="Normal 3 2 3 2 3" xfId="898" xr:uid="{00000000-0005-0000-0000-00000F030000}"/>
    <cellStyle name="Normal 3 2 3 2 3 2" xfId="1234" xr:uid="{00000000-0005-0000-0000-000010030000}"/>
    <cellStyle name="Normal 3 2 3 2 4" xfId="1085" xr:uid="{00000000-0005-0000-0000-000011030000}"/>
    <cellStyle name="Normal 3 2 3 3" xfId="173" xr:uid="{00000000-0005-0000-0000-000012030000}"/>
    <cellStyle name="Normal 3 2 3 3 2" xfId="933" xr:uid="{00000000-0005-0000-0000-000013030000}"/>
    <cellStyle name="Normal 3 2 3 3 2 2" xfId="1267" xr:uid="{00000000-0005-0000-0000-000014030000}"/>
    <cellStyle name="Normal 3 2 3 3 3" xfId="1118" xr:uid="{00000000-0005-0000-0000-000015030000}"/>
    <cellStyle name="Normal 3 2 3 4" xfId="856" xr:uid="{00000000-0005-0000-0000-000016030000}"/>
    <cellStyle name="Normal 3 2 3 4 2" xfId="1201" xr:uid="{00000000-0005-0000-0000-000017030000}"/>
    <cellStyle name="Normal 3 2 3 5" xfId="1052" xr:uid="{00000000-0005-0000-0000-000018030000}"/>
    <cellStyle name="Normal 3 2 4" xfId="122" xr:uid="{00000000-0005-0000-0000-000019030000}"/>
    <cellStyle name="Normal 3 2 4 2" xfId="193" xr:uid="{00000000-0005-0000-0000-00001A030000}"/>
    <cellStyle name="Normal 3 2 4 2 2" xfId="953" xr:uid="{00000000-0005-0000-0000-00001B030000}"/>
    <cellStyle name="Normal 3 2 4 2 2 2" xfId="1287" xr:uid="{00000000-0005-0000-0000-00001C030000}"/>
    <cellStyle name="Normal 3 2 4 2 3" xfId="1138" xr:uid="{00000000-0005-0000-0000-00001D030000}"/>
    <cellStyle name="Normal 3 2 4 3" xfId="885" xr:uid="{00000000-0005-0000-0000-00001E030000}"/>
    <cellStyle name="Normal 3 2 4 3 2" xfId="1221" xr:uid="{00000000-0005-0000-0000-00001F030000}"/>
    <cellStyle name="Normal 3 2 4 4" xfId="1072" xr:uid="{00000000-0005-0000-0000-000020030000}"/>
    <cellStyle name="Normal 3 2 5" xfId="160" xr:uid="{00000000-0005-0000-0000-000021030000}"/>
    <cellStyle name="Normal 3 2 5 2" xfId="920" xr:uid="{00000000-0005-0000-0000-000022030000}"/>
    <cellStyle name="Normal 3 2 5 2 2" xfId="1254" xr:uid="{00000000-0005-0000-0000-000023030000}"/>
    <cellStyle name="Normal 3 2 5 3" xfId="1105" xr:uid="{00000000-0005-0000-0000-000024030000}"/>
    <cellStyle name="Normal 3 2 6" xfId="351" xr:uid="{00000000-0005-0000-0000-000025030000}"/>
    <cellStyle name="Normal 3 2 6 2" xfId="1181" xr:uid="{00000000-0005-0000-0000-000026030000}"/>
    <cellStyle name="Normal 3 2 7" xfId="1005" xr:uid="{00000000-0005-0000-0000-000027030000}"/>
    <cellStyle name="Normal 3 2 7 2" xfId="1326" xr:uid="{00000000-0005-0000-0000-000028030000}"/>
    <cellStyle name="Normal 3 2 8" xfId="1037" xr:uid="{00000000-0005-0000-0000-000029030000}"/>
    <cellStyle name="Normal 3 3" xfId="59" xr:uid="{00000000-0005-0000-0000-00002A030000}"/>
    <cellStyle name="Normal 3 3 2" xfId="97" xr:uid="{00000000-0005-0000-0000-00002B030000}"/>
    <cellStyle name="Normal 3 3 2 2" xfId="141" xr:uid="{00000000-0005-0000-0000-00002C030000}"/>
    <cellStyle name="Normal 3 3 2 2 2" xfId="212" xr:uid="{00000000-0005-0000-0000-00002D030000}"/>
    <cellStyle name="Normal 3 3 2 2 2 2" xfId="972" xr:uid="{00000000-0005-0000-0000-00002E030000}"/>
    <cellStyle name="Normal 3 3 2 2 2 2 2" xfId="1306" xr:uid="{00000000-0005-0000-0000-00002F030000}"/>
    <cellStyle name="Normal 3 3 2 2 2 3" xfId="1157" xr:uid="{00000000-0005-0000-0000-000030030000}"/>
    <cellStyle name="Normal 3 3 2 2 3" xfId="904" xr:uid="{00000000-0005-0000-0000-000031030000}"/>
    <cellStyle name="Normal 3 3 2 2 3 2" xfId="1240" xr:uid="{00000000-0005-0000-0000-000032030000}"/>
    <cellStyle name="Normal 3 3 2 2 4" xfId="1091" xr:uid="{00000000-0005-0000-0000-000033030000}"/>
    <cellStyle name="Normal 3 3 2 3" xfId="179" xr:uid="{00000000-0005-0000-0000-000034030000}"/>
    <cellStyle name="Normal 3 3 2 3 2" xfId="939" xr:uid="{00000000-0005-0000-0000-000035030000}"/>
    <cellStyle name="Normal 3 3 2 3 2 2" xfId="1273" xr:uid="{00000000-0005-0000-0000-000036030000}"/>
    <cellStyle name="Normal 3 3 2 3 3" xfId="1124" xr:uid="{00000000-0005-0000-0000-000037030000}"/>
    <cellStyle name="Normal 3 3 2 4" xfId="866" xr:uid="{00000000-0005-0000-0000-000038030000}"/>
    <cellStyle name="Normal 3 3 2 4 2" xfId="1207" xr:uid="{00000000-0005-0000-0000-000039030000}"/>
    <cellStyle name="Normal 3 3 2 5" xfId="1058" xr:uid="{00000000-0005-0000-0000-00003A030000}"/>
    <cellStyle name="Normal 3 3 3" xfId="126" xr:uid="{00000000-0005-0000-0000-00003B030000}"/>
    <cellStyle name="Normal 3 3 3 2" xfId="197" xr:uid="{00000000-0005-0000-0000-00003C030000}"/>
    <cellStyle name="Normal 3 3 3 2 2" xfId="957" xr:uid="{00000000-0005-0000-0000-00003D030000}"/>
    <cellStyle name="Normal 3 3 3 2 2 2" xfId="1291" xr:uid="{00000000-0005-0000-0000-00003E030000}"/>
    <cellStyle name="Normal 3 3 3 2 3" xfId="1142" xr:uid="{00000000-0005-0000-0000-00003F030000}"/>
    <cellStyle name="Normal 3 3 3 3" xfId="889" xr:uid="{00000000-0005-0000-0000-000040030000}"/>
    <cellStyle name="Normal 3 3 3 3 2" xfId="1225" xr:uid="{00000000-0005-0000-0000-000041030000}"/>
    <cellStyle name="Normal 3 3 3 4" xfId="1076" xr:uid="{00000000-0005-0000-0000-000042030000}"/>
    <cellStyle name="Normal 3 3 4" xfId="164" xr:uid="{00000000-0005-0000-0000-000043030000}"/>
    <cellStyle name="Normal 3 3 4 2" xfId="924" xr:uid="{00000000-0005-0000-0000-000044030000}"/>
    <cellStyle name="Normal 3 3 4 2 2" xfId="1258" xr:uid="{00000000-0005-0000-0000-000045030000}"/>
    <cellStyle name="Normal 3 3 4 3" xfId="1109" xr:uid="{00000000-0005-0000-0000-000046030000}"/>
    <cellStyle name="Normal 3 3 5" xfId="842" xr:uid="{00000000-0005-0000-0000-000047030000}"/>
    <cellStyle name="Normal 3 3 5 2" xfId="1192" xr:uid="{00000000-0005-0000-0000-000048030000}"/>
    <cellStyle name="Normal 3 3 6" xfId="818" xr:uid="{00000000-0005-0000-0000-000049030000}"/>
    <cellStyle name="Normal 3 3 7" xfId="1042" xr:uid="{00000000-0005-0000-0000-00004A030000}"/>
    <cellStyle name="Normal 3 4" xfId="86" xr:uid="{00000000-0005-0000-0000-00004B030000}"/>
    <cellStyle name="Normal 3 4 2" xfId="136" xr:uid="{00000000-0005-0000-0000-00004C030000}"/>
    <cellStyle name="Normal 3 4 2 2" xfId="207" xr:uid="{00000000-0005-0000-0000-00004D030000}"/>
    <cellStyle name="Normal 3 4 2 2 2" xfId="967" xr:uid="{00000000-0005-0000-0000-00004E030000}"/>
    <cellStyle name="Normal 3 4 2 2 2 2" xfId="1301" xr:uid="{00000000-0005-0000-0000-00004F030000}"/>
    <cellStyle name="Normal 3 4 2 2 3" xfId="1152" xr:uid="{00000000-0005-0000-0000-000050030000}"/>
    <cellStyle name="Normal 3 4 2 3" xfId="899" xr:uid="{00000000-0005-0000-0000-000051030000}"/>
    <cellStyle name="Normal 3 4 2 3 2" xfId="1235" xr:uid="{00000000-0005-0000-0000-000052030000}"/>
    <cellStyle name="Normal 3 4 2 4" xfId="1086" xr:uid="{00000000-0005-0000-0000-000053030000}"/>
    <cellStyle name="Normal 3 4 3" xfId="174" xr:uid="{00000000-0005-0000-0000-000054030000}"/>
    <cellStyle name="Normal 3 4 3 2" xfId="934" xr:uid="{00000000-0005-0000-0000-000055030000}"/>
    <cellStyle name="Normal 3 4 3 2 2" xfId="1268" xr:uid="{00000000-0005-0000-0000-000056030000}"/>
    <cellStyle name="Normal 3 4 3 3" xfId="1119" xr:uid="{00000000-0005-0000-0000-000057030000}"/>
    <cellStyle name="Normal 3 4 4" xfId="857" xr:uid="{00000000-0005-0000-0000-000058030000}"/>
    <cellStyle name="Normal 3 4 4 2" xfId="1202" xr:uid="{00000000-0005-0000-0000-000059030000}"/>
    <cellStyle name="Normal 3 4 5" xfId="1053" xr:uid="{00000000-0005-0000-0000-00005A030000}"/>
    <cellStyle name="Normal 3 5" xfId="105" xr:uid="{00000000-0005-0000-0000-00005B030000}"/>
    <cellStyle name="Normal 3 5 2" xfId="147" xr:uid="{00000000-0005-0000-0000-00005C030000}"/>
    <cellStyle name="Normal 3 5 2 2" xfId="218" xr:uid="{00000000-0005-0000-0000-00005D030000}"/>
    <cellStyle name="Normal 3 5 2 2 2" xfId="978" xr:uid="{00000000-0005-0000-0000-00005E030000}"/>
    <cellStyle name="Normal 3 5 2 2 2 2" xfId="1312" xr:uid="{00000000-0005-0000-0000-00005F030000}"/>
    <cellStyle name="Normal 3 5 2 2 3" xfId="1163" xr:uid="{00000000-0005-0000-0000-000060030000}"/>
    <cellStyle name="Normal 3 5 2 3" xfId="910" xr:uid="{00000000-0005-0000-0000-000061030000}"/>
    <cellStyle name="Normal 3 5 2 3 2" xfId="1246" xr:uid="{00000000-0005-0000-0000-000062030000}"/>
    <cellStyle name="Normal 3 5 2 4" xfId="1097" xr:uid="{00000000-0005-0000-0000-000063030000}"/>
    <cellStyle name="Normal 3 5 3" xfId="185" xr:uid="{00000000-0005-0000-0000-000064030000}"/>
    <cellStyle name="Normal 3 5 3 2" xfId="945" xr:uid="{00000000-0005-0000-0000-000065030000}"/>
    <cellStyle name="Normal 3 5 3 2 2" xfId="1279" xr:uid="{00000000-0005-0000-0000-000066030000}"/>
    <cellStyle name="Normal 3 5 3 3" xfId="1130" xr:uid="{00000000-0005-0000-0000-000067030000}"/>
    <cellStyle name="Normal 3 5 4" xfId="874" xr:uid="{00000000-0005-0000-0000-000068030000}"/>
    <cellStyle name="Normal 3 5 4 2" xfId="1213" xr:uid="{00000000-0005-0000-0000-000069030000}"/>
    <cellStyle name="Normal 3 5 5" xfId="1064" xr:uid="{00000000-0005-0000-0000-00006A030000}"/>
    <cellStyle name="Normal 3 6" xfId="111" xr:uid="{00000000-0005-0000-0000-00006B030000}"/>
    <cellStyle name="Normal 3 7" xfId="120" xr:uid="{00000000-0005-0000-0000-00006C030000}"/>
    <cellStyle name="Normal 3 7 2" xfId="191" xr:uid="{00000000-0005-0000-0000-00006D030000}"/>
    <cellStyle name="Normal 3 7 2 2" xfId="951" xr:uid="{00000000-0005-0000-0000-00006E030000}"/>
    <cellStyle name="Normal 3 7 2 2 2" xfId="1285" xr:uid="{00000000-0005-0000-0000-00006F030000}"/>
    <cellStyle name="Normal 3 7 2 3" xfId="1136" xr:uid="{00000000-0005-0000-0000-000070030000}"/>
    <cellStyle name="Normal 3 7 3" xfId="883" xr:uid="{00000000-0005-0000-0000-000071030000}"/>
    <cellStyle name="Normal 3 7 3 2" xfId="1219" xr:uid="{00000000-0005-0000-0000-000072030000}"/>
    <cellStyle name="Normal 3 7 4" xfId="1070" xr:uid="{00000000-0005-0000-0000-000073030000}"/>
    <cellStyle name="Normal 3 8" xfId="158" xr:uid="{00000000-0005-0000-0000-000074030000}"/>
    <cellStyle name="Normal 3 8 2" xfId="918" xr:uid="{00000000-0005-0000-0000-000075030000}"/>
    <cellStyle name="Normal 3 8 2 2" xfId="1252" xr:uid="{00000000-0005-0000-0000-000076030000}"/>
    <cellStyle name="Normal 3 8 3" xfId="1103" xr:uid="{00000000-0005-0000-0000-000077030000}"/>
    <cellStyle name="Normal 3 9" xfId="287" xr:uid="{00000000-0005-0000-0000-000078030000}"/>
    <cellStyle name="Normal 3 9 2" xfId="1175" xr:uid="{00000000-0005-0000-0000-000079030000}"/>
    <cellStyle name="Normal 30" xfId="995" xr:uid="{00000000-0005-0000-0000-00007A030000}"/>
    <cellStyle name="Normal 31" xfId="985" xr:uid="{00000000-0005-0000-0000-00007B030000}"/>
    <cellStyle name="Normal 31 2" xfId="1319" xr:uid="{00000000-0005-0000-0000-00007C030000}"/>
    <cellStyle name="Normal 32" xfId="987" xr:uid="{00000000-0005-0000-0000-00007D030000}"/>
    <cellStyle name="Normal 32 2" xfId="1321" xr:uid="{00000000-0005-0000-0000-00007E030000}"/>
    <cellStyle name="Normal 33" xfId="999" xr:uid="{00000000-0005-0000-0000-00007F030000}"/>
    <cellStyle name="Normal 33 2" xfId="1323" xr:uid="{00000000-0005-0000-0000-000080030000}"/>
    <cellStyle name="Normal 34" xfId="1009" xr:uid="{00000000-0005-0000-0000-000081030000}"/>
    <cellStyle name="Normal 34 2" xfId="1328" xr:uid="{00000000-0005-0000-0000-000082030000}"/>
    <cellStyle name="Normal 35" xfId="1017" xr:uid="{00000000-0005-0000-0000-000083030000}"/>
    <cellStyle name="Normal 35 2" xfId="1335" xr:uid="{00000000-0005-0000-0000-000084030000}"/>
    <cellStyle name="Normal 36" xfId="1018" xr:uid="{00000000-0005-0000-0000-000085030000}"/>
    <cellStyle name="Normal 36 2" xfId="1336" xr:uid="{00000000-0005-0000-0000-000086030000}"/>
    <cellStyle name="Normal 37" xfId="1020" xr:uid="{00000000-0005-0000-0000-000087030000}"/>
    <cellStyle name="Normal 37 2" xfId="1338" xr:uid="{00000000-0005-0000-0000-000088030000}"/>
    <cellStyle name="Normal 38" xfId="1022" xr:uid="{00000000-0005-0000-0000-000089030000}"/>
    <cellStyle name="Normal 38 2" xfId="1340" xr:uid="{00000000-0005-0000-0000-00008A030000}"/>
    <cellStyle name="Normal 39" xfId="1024" xr:uid="{00000000-0005-0000-0000-00008B030000}"/>
    <cellStyle name="Normal 39 2" xfId="1342" xr:uid="{00000000-0005-0000-0000-00008C030000}"/>
    <cellStyle name="Normal 4" xfId="10" xr:uid="{00000000-0005-0000-0000-00008D030000}"/>
    <cellStyle name="Normal 4 2" xfId="82" xr:uid="{00000000-0005-0000-0000-00008E030000}"/>
    <cellStyle name="Normal 4 2 2" xfId="854" xr:uid="{00000000-0005-0000-0000-00008F030000}"/>
    <cellStyle name="Normal 4 2 3" xfId="349" xr:uid="{00000000-0005-0000-0000-000090030000}"/>
    <cellStyle name="Normal 4 2 3 2" xfId="1179" xr:uid="{00000000-0005-0000-0000-000091030000}"/>
    <cellStyle name="Normal 4 2 4" xfId="1013" xr:uid="{00000000-0005-0000-0000-000092030000}"/>
    <cellStyle name="Normal 4 2 4 2" xfId="1332" xr:uid="{00000000-0005-0000-0000-000093030000}"/>
    <cellStyle name="Normal 4 3" xfId="77" xr:uid="{00000000-0005-0000-0000-000094030000}"/>
    <cellStyle name="Normal 4 3 2" xfId="1010" xr:uid="{00000000-0005-0000-0000-000095030000}"/>
    <cellStyle name="Normal 4 3 2 2" xfId="1329" xr:uid="{00000000-0005-0000-0000-000096030000}"/>
    <cellStyle name="Normal 4 4" xfId="107" xr:uid="{00000000-0005-0000-0000-000097030000}"/>
    <cellStyle name="Normal 4 5" xfId="836" xr:uid="{00000000-0005-0000-0000-000098030000}"/>
    <cellStyle name="Normal 4 6" xfId="285" xr:uid="{00000000-0005-0000-0000-000099030000}"/>
    <cellStyle name="Normal 4 6 2" xfId="1173" xr:uid="{00000000-0005-0000-0000-00009A030000}"/>
    <cellStyle name="Normal 4 7" xfId="1003" xr:uid="{00000000-0005-0000-0000-00009B030000}"/>
    <cellStyle name="Normal 4 8" xfId="1035" xr:uid="{00000000-0005-0000-0000-00009C030000}"/>
    <cellStyle name="Normal 40" xfId="1026" xr:uid="{00000000-0005-0000-0000-00009D030000}"/>
    <cellStyle name="Normal 40 2" xfId="1344" xr:uid="{00000000-0005-0000-0000-00009E030000}"/>
    <cellStyle name="Normal 41" xfId="1029" xr:uid="{00000000-0005-0000-0000-00009F030000}"/>
    <cellStyle name="Normal 42" xfId="1039" xr:uid="{00000000-0005-0000-0000-0000A0030000}"/>
    <cellStyle name="Normal 43" xfId="1028" xr:uid="{00000000-0005-0000-0000-0000A1030000}"/>
    <cellStyle name="Normal 44" xfId="1172" xr:uid="{00000000-0005-0000-0000-0000A2030000}"/>
    <cellStyle name="Normal 45" xfId="1354" xr:uid="{00000000-0005-0000-0000-0000A3030000}"/>
    <cellStyle name="Normal 46" xfId="1190" xr:uid="{00000000-0005-0000-0000-0000A4030000}"/>
    <cellStyle name="Normal 47" xfId="1349" xr:uid="{00000000-0005-0000-0000-0000A5030000}"/>
    <cellStyle name="Normal 48" xfId="1352" xr:uid="{00000000-0005-0000-0000-0000A6030000}"/>
    <cellStyle name="Normal 49" xfId="1357" xr:uid="{00000000-0005-0000-0000-0000A7030000}"/>
    <cellStyle name="Normal 5" xfId="9" xr:uid="{00000000-0005-0000-0000-0000A8030000}"/>
    <cellStyle name="Normal 5 10" xfId="1034" xr:uid="{00000000-0005-0000-0000-0000A9030000}"/>
    <cellStyle name="Normal 5 2" xfId="61" xr:uid="{00000000-0005-0000-0000-0000AA030000}"/>
    <cellStyle name="Normal 5 2 2" xfId="99" xr:uid="{00000000-0005-0000-0000-0000AB030000}"/>
    <cellStyle name="Normal 5 2 2 2" xfId="143" xr:uid="{00000000-0005-0000-0000-0000AC030000}"/>
    <cellStyle name="Normal 5 2 2 2 2" xfId="214" xr:uid="{00000000-0005-0000-0000-0000AD030000}"/>
    <cellStyle name="Normal 5 2 2 2 2 2" xfId="974" xr:uid="{00000000-0005-0000-0000-0000AE030000}"/>
    <cellStyle name="Normal 5 2 2 2 2 2 2" xfId="1308" xr:uid="{00000000-0005-0000-0000-0000AF030000}"/>
    <cellStyle name="Normal 5 2 2 2 2 3" xfId="1159" xr:uid="{00000000-0005-0000-0000-0000B0030000}"/>
    <cellStyle name="Normal 5 2 2 2 3" xfId="906" xr:uid="{00000000-0005-0000-0000-0000B1030000}"/>
    <cellStyle name="Normal 5 2 2 2 3 2" xfId="1242" xr:uid="{00000000-0005-0000-0000-0000B2030000}"/>
    <cellStyle name="Normal 5 2 2 2 4" xfId="1093" xr:uid="{00000000-0005-0000-0000-0000B3030000}"/>
    <cellStyle name="Normal 5 2 2 3" xfId="181" xr:uid="{00000000-0005-0000-0000-0000B4030000}"/>
    <cellStyle name="Normal 5 2 2 3 2" xfId="941" xr:uid="{00000000-0005-0000-0000-0000B5030000}"/>
    <cellStyle name="Normal 5 2 2 3 2 2" xfId="1275" xr:uid="{00000000-0005-0000-0000-0000B6030000}"/>
    <cellStyle name="Normal 5 2 2 3 3" xfId="1126" xr:uid="{00000000-0005-0000-0000-0000B7030000}"/>
    <cellStyle name="Normal 5 2 2 4" xfId="868" xr:uid="{00000000-0005-0000-0000-0000B8030000}"/>
    <cellStyle name="Normal 5 2 2 4 2" xfId="1209" xr:uid="{00000000-0005-0000-0000-0000B9030000}"/>
    <cellStyle name="Normal 5 2 2 5" xfId="1060" xr:uid="{00000000-0005-0000-0000-0000BA030000}"/>
    <cellStyle name="Normal 5 2 3" xfId="128" xr:uid="{00000000-0005-0000-0000-0000BB030000}"/>
    <cellStyle name="Normal 5 2 3 2" xfId="199" xr:uid="{00000000-0005-0000-0000-0000BC030000}"/>
    <cellStyle name="Normal 5 2 3 2 2" xfId="959" xr:uid="{00000000-0005-0000-0000-0000BD030000}"/>
    <cellStyle name="Normal 5 2 3 2 2 2" xfId="1293" xr:uid="{00000000-0005-0000-0000-0000BE030000}"/>
    <cellStyle name="Normal 5 2 3 2 3" xfId="1144" xr:uid="{00000000-0005-0000-0000-0000BF030000}"/>
    <cellStyle name="Normal 5 2 3 3" xfId="891" xr:uid="{00000000-0005-0000-0000-0000C0030000}"/>
    <cellStyle name="Normal 5 2 3 3 2" xfId="1227" xr:uid="{00000000-0005-0000-0000-0000C1030000}"/>
    <cellStyle name="Normal 5 2 3 4" xfId="1078" xr:uid="{00000000-0005-0000-0000-0000C2030000}"/>
    <cellStyle name="Normal 5 2 4" xfId="166" xr:uid="{00000000-0005-0000-0000-0000C3030000}"/>
    <cellStyle name="Normal 5 2 4 2" xfId="926" xr:uid="{00000000-0005-0000-0000-0000C4030000}"/>
    <cellStyle name="Normal 5 2 4 2 2" xfId="1260" xr:uid="{00000000-0005-0000-0000-0000C5030000}"/>
    <cellStyle name="Normal 5 2 4 3" xfId="1111" xr:uid="{00000000-0005-0000-0000-0000C6030000}"/>
    <cellStyle name="Normal 5 2 5" xfId="843" xr:uid="{00000000-0005-0000-0000-0000C7030000}"/>
    <cellStyle name="Normal 5 2 5 2" xfId="1193" xr:uid="{00000000-0005-0000-0000-0000C8030000}"/>
    <cellStyle name="Normal 5 2 6" xfId="1012" xr:uid="{00000000-0005-0000-0000-0000C9030000}"/>
    <cellStyle name="Normal 5 2 6 2" xfId="1331" xr:uid="{00000000-0005-0000-0000-0000CA030000}"/>
    <cellStyle name="Normal 5 2 7" xfId="1044" xr:uid="{00000000-0005-0000-0000-0000CB030000}"/>
    <cellStyle name="Normal 5 3" xfId="83" xr:uid="{00000000-0005-0000-0000-0000CC030000}"/>
    <cellStyle name="Normal 5 3 2" xfId="134" xr:uid="{00000000-0005-0000-0000-0000CD030000}"/>
    <cellStyle name="Normal 5 3 2 2" xfId="205" xr:uid="{00000000-0005-0000-0000-0000CE030000}"/>
    <cellStyle name="Normal 5 3 2 2 2" xfId="965" xr:uid="{00000000-0005-0000-0000-0000CF030000}"/>
    <cellStyle name="Normal 5 3 2 2 2 2" xfId="1299" xr:uid="{00000000-0005-0000-0000-0000D0030000}"/>
    <cellStyle name="Normal 5 3 2 2 3" xfId="1150" xr:uid="{00000000-0005-0000-0000-0000D1030000}"/>
    <cellStyle name="Normal 5 3 2 3" xfId="897" xr:uid="{00000000-0005-0000-0000-0000D2030000}"/>
    <cellStyle name="Normal 5 3 2 3 2" xfId="1233" xr:uid="{00000000-0005-0000-0000-0000D3030000}"/>
    <cellStyle name="Normal 5 3 2 4" xfId="1084" xr:uid="{00000000-0005-0000-0000-0000D4030000}"/>
    <cellStyle name="Normal 5 3 3" xfId="172" xr:uid="{00000000-0005-0000-0000-0000D5030000}"/>
    <cellStyle name="Normal 5 3 3 2" xfId="932" xr:uid="{00000000-0005-0000-0000-0000D6030000}"/>
    <cellStyle name="Normal 5 3 3 2 2" xfId="1266" xr:uid="{00000000-0005-0000-0000-0000D7030000}"/>
    <cellStyle name="Normal 5 3 3 3" xfId="1117" xr:uid="{00000000-0005-0000-0000-0000D8030000}"/>
    <cellStyle name="Normal 5 3 4" xfId="855" xr:uid="{00000000-0005-0000-0000-0000D9030000}"/>
    <cellStyle name="Normal 5 3 4 2" xfId="1200" xr:uid="{00000000-0005-0000-0000-0000DA030000}"/>
    <cellStyle name="Normal 5 3 5" xfId="1051" xr:uid="{00000000-0005-0000-0000-0000DB030000}"/>
    <cellStyle name="Normal 5 4" xfId="78" xr:uid="{00000000-0005-0000-0000-0000DC030000}"/>
    <cellStyle name="Normal 5 5" xfId="95" xr:uid="{00000000-0005-0000-0000-0000DD030000}"/>
    <cellStyle name="Normal 5 5 2" xfId="140" xr:uid="{00000000-0005-0000-0000-0000DE030000}"/>
    <cellStyle name="Normal 5 5 2 2" xfId="211" xr:uid="{00000000-0005-0000-0000-0000DF030000}"/>
    <cellStyle name="Normal 5 5 2 2 2" xfId="971" xr:uid="{00000000-0005-0000-0000-0000E0030000}"/>
    <cellStyle name="Normal 5 5 2 2 2 2" xfId="1305" xr:uid="{00000000-0005-0000-0000-0000E1030000}"/>
    <cellStyle name="Normal 5 5 2 2 3" xfId="1156" xr:uid="{00000000-0005-0000-0000-0000E2030000}"/>
    <cellStyle name="Normal 5 5 2 3" xfId="903" xr:uid="{00000000-0005-0000-0000-0000E3030000}"/>
    <cellStyle name="Normal 5 5 2 3 2" xfId="1239" xr:uid="{00000000-0005-0000-0000-0000E4030000}"/>
    <cellStyle name="Normal 5 5 2 4" xfId="1090" xr:uid="{00000000-0005-0000-0000-0000E5030000}"/>
    <cellStyle name="Normal 5 5 3" xfId="178" xr:uid="{00000000-0005-0000-0000-0000E6030000}"/>
    <cellStyle name="Normal 5 5 3 2" xfId="938" xr:uid="{00000000-0005-0000-0000-0000E7030000}"/>
    <cellStyle name="Normal 5 5 3 2 2" xfId="1272" xr:uid="{00000000-0005-0000-0000-0000E8030000}"/>
    <cellStyle name="Normal 5 5 3 3" xfId="1123" xr:uid="{00000000-0005-0000-0000-0000E9030000}"/>
    <cellStyle name="Normal 5 5 4" xfId="864" xr:uid="{00000000-0005-0000-0000-0000EA030000}"/>
    <cellStyle name="Normal 5 5 4 2" xfId="1206" xr:uid="{00000000-0005-0000-0000-0000EB030000}"/>
    <cellStyle name="Normal 5 5 5" xfId="1057" xr:uid="{00000000-0005-0000-0000-0000EC030000}"/>
    <cellStyle name="Normal 5 6" xfId="121" xr:uid="{00000000-0005-0000-0000-0000ED030000}"/>
    <cellStyle name="Normal 5 6 2" xfId="192" xr:uid="{00000000-0005-0000-0000-0000EE030000}"/>
    <cellStyle name="Normal 5 6 2 2" xfId="952" xr:uid="{00000000-0005-0000-0000-0000EF030000}"/>
    <cellStyle name="Normal 5 6 2 2 2" xfId="1286" xr:uid="{00000000-0005-0000-0000-0000F0030000}"/>
    <cellStyle name="Normal 5 6 2 3" xfId="1137" xr:uid="{00000000-0005-0000-0000-0000F1030000}"/>
    <cellStyle name="Normal 5 6 3" xfId="884" xr:uid="{00000000-0005-0000-0000-0000F2030000}"/>
    <cellStyle name="Normal 5 6 3 2" xfId="1220" xr:uid="{00000000-0005-0000-0000-0000F3030000}"/>
    <cellStyle name="Normal 5 6 4" xfId="1071" xr:uid="{00000000-0005-0000-0000-0000F4030000}"/>
    <cellStyle name="Normal 5 7" xfId="159" xr:uid="{00000000-0005-0000-0000-0000F5030000}"/>
    <cellStyle name="Normal 5 7 2" xfId="919" xr:uid="{00000000-0005-0000-0000-0000F6030000}"/>
    <cellStyle name="Normal 5 7 2 2" xfId="1253" xr:uid="{00000000-0005-0000-0000-0000F7030000}"/>
    <cellStyle name="Normal 5 7 3" xfId="1104" xr:uid="{00000000-0005-0000-0000-0000F8030000}"/>
    <cellStyle name="Normal 5 8" xfId="289" xr:uid="{00000000-0005-0000-0000-0000F9030000}"/>
    <cellStyle name="Normal 5 8 2" xfId="1177" xr:uid="{00000000-0005-0000-0000-0000FA030000}"/>
    <cellStyle name="Normal 5 9" xfId="1001" xr:uid="{00000000-0005-0000-0000-0000FB030000}"/>
    <cellStyle name="Normal 50" xfId="1364" xr:uid="{00000000-0005-0000-0000-0000FC030000}"/>
    <cellStyle name="Normal 51" xfId="1358" xr:uid="{00000000-0005-0000-0000-0000FD030000}"/>
    <cellStyle name="Normal 51 2" xfId="66" xr:uid="{00000000-0005-0000-0000-0000FE030000}"/>
    <cellStyle name="Normal 51 2 2" xfId="101" xr:uid="{00000000-0005-0000-0000-0000FF030000}"/>
    <cellStyle name="Normal 51 2 2 2" xfId="145" xr:uid="{00000000-0005-0000-0000-000000040000}"/>
    <cellStyle name="Normal 51 2 2 2 2" xfId="216" xr:uid="{00000000-0005-0000-0000-000001040000}"/>
    <cellStyle name="Normal 51 2 2 2 2 2" xfId="976" xr:uid="{00000000-0005-0000-0000-000002040000}"/>
    <cellStyle name="Normal 51 2 2 2 2 2 2" xfId="1310" xr:uid="{00000000-0005-0000-0000-000003040000}"/>
    <cellStyle name="Normal 51 2 2 2 2 3" xfId="1161" xr:uid="{00000000-0005-0000-0000-000004040000}"/>
    <cellStyle name="Normal 51 2 2 2 3" xfId="908" xr:uid="{00000000-0005-0000-0000-000005040000}"/>
    <cellStyle name="Normal 51 2 2 2 3 2" xfId="1244" xr:uid="{00000000-0005-0000-0000-000006040000}"/>
    <cellStyle name="Normal 51 2 2 2 4" xfId="1095" xr:uid="{00000000-0005-0000-0000-000007040000}"/>
    <cellStyle name="Normal 51 2 2 3" xfId="183" xr:uid="{00000000-0005-0000-0000-000008040000}"/>
    <cellStyle name="Normal 51 2 2 3 2" xfId="943" xr:uid="{00000000-0005-0000-0000-000009040000}"/>
    <cellStyle name="Normal 51 2 2 3 2 2" xfId="1277" xr:uid="{00000000-0005-0000-0000-00000A040000}"/>
    <cellStyle name="Normal 51 2 2 3 3" xfId="1128" xr:uid="{00000000-0005-0000-0000-00000B040000}"/>
    <cellStyle name="Normal 51 2 2 4" xfId="870" xr:uid="{00000000-0005-0000-0000-00000C040000}"/>
    <cellStyle name="Normal 51 2 2 4 2" xfId="1211" xr:uid="{00000000-0005-0000-0000-00000D040000}"/>
    <cellStyle name="Normal 51 2 2 5" xfId="1062" xr:uid="{00000000-0005-0000-0000-00000E040000}"/>
    <cellStyle name="Normal 51 2 3" xfId="130" xr:uid="{00000000-0005-0000-0000-00000F040000}"/>
    <cellStyle name="Normal 51 2 3 2" xfId="201" xr:uid="{00000000-0005-0000-0000-000010040000}"/>
    <cellStyle name="Normal 51 2 3 2 2" xfId="961" xr:uid="{00000000-0005-0000-0000-000011040000}"/>
    <cellStyle name="Normal 51 2 3 2 2 2" xfId="1295" xr:uid="{00000000-0005-0000-0000-000012040000}"/>
    <cellStyle name="Normal 51 2 3 2 3" xfId="1146" xr:uid="{00000000-0005-0000-0000-000013040000}"/>
    <cellStyle name="Normal 51 2 3 3" xfId="893" xr:uid="{00000000-0005-0000-0000-000014040000}"/>
    <cellStyle name="Normal 51 2 3 3 2" xfId="1229" xr:uid="{00000000-0005-0000-0000-000015040000}"/>
    <cellStyle name="Normal 51 2 3 4" xfId="1080" xr:uid="{00000000-0005-0000-0000-000016040000}"/>
    <cellStyle name="Normal 51 2 4" xfId="168" xr:uid="{00000000-0005-0000-0000-000017040000}"/>
    <cellStyle name="Normal 51 2 4 2" xfId="928" xr:uid="{00000000-0005-0000-0000-000018040000}"/>
    <cellStyle name="Normal 51 2 4 2 2" xfId="1262" xr:uid="{00000000-0005-0000-0000-000019040000}"/>
    <cellStyle name="Normal 51 2 4 3" xfId="1113" xr:uid="{00000000-0005-0000-0000-00001A040000}"/>
    <cellStyle name="Normal 51 2 5" xfId="845" xr:uid="{00000000-0005-0000-0000-00001B040000}"/>
    <cellStyle name="Normal 51 2 5 2" xfId="1195" xr:uid="{00000000-0005-0000-0000-00001C040000}"/>
    <cellStyle name="Normal 51 2 6" xfId="998" xr:uid="{00000000-0005-0000-0000-00001D040000}"/>
    <cellStyle name="Normal 51 2 6 2" xfId="1322" xr:uid="{00000000-0005-0000-0000-00001E040000}"/>
    <cellStyle name="Normal 51 2 7" xfId="1046" xr:uid="{00000000-0005-0000-0000-00001F040000}"/>
    <cellStyle name="Normal 52" xfId="1184" xr:uid="{00000000-0005-0000-0000-000020040000}"/>
    <cellStyle name="Normal 53" xfId="1178" xr:uid="{00000000-0005-0000-0000-000021040000}"/>
    <cellStyle name="Normal 54" xfId="1363" xr:uid="{00000000-0005-0000-0000-000022040000}"/>
    <cellStyle name="Normal 55" xfId="1360" xr:uid="{00000000-0005-0000-0000-000023040000}"/>
    <cellStyle name="Normal 56" xfId="1348" xr:uid="{00000000-0005-0000-0000-000024040000}"/>
    <cellStyle name="Normal 57" xfId="1187" xr:uid="{00000000-0005-0000-0000-000025040000}"/>
    <cellStyle name="Normal 58" xfId="1355" xr:uid="{00000000-0005-0000-0000-000026040000}"/>
    <cellStyle name="Normal 59" xfId="1183" xr:uid="{00000000-0005-0000-0000-000027040000}"/>
    <cellStyle name="Normal 6" xfId="14" xr:uid="{00000000-0005-0000-0000-000028040000}"/>
    <cellStyle name="Normal 6 10" xfId="1038" xr:uid="{00000000-0005-0000-0000-000029040000}"/>
    <cellStyle name="Normal 6 2" xfId="60" xr:uid="{00000000-0005-0000-0000-00002A040000}"/>
    <cellStyle name="Normal 6 2 2" xfId="98" xr:uid="{00000000-0005-0000-0000-00002B040000}"/>
    <cellStyle name="Normal 6 2 2 2" xfId="142" xr:uid="{00000000-0005-0000-0000-00002C040000}"/>
    <cellStyle name="Normal 6 2 2 2 2" xfId="213" xr:uid="{00000000-0005-0000-0000-00002D040000}"/>
    <cellStyle name="Normal 6 2 2 2 2 2" xfId="973" xr:uid="{00000000-0005-0000-0000-00002E040000}"/>
    <cellStyle name="Normal 6 2 2 2 2 2 2" xfId="1307" xr:uid="{00000000-0005-0000-0000-00002F040000}"/>
    <cellStyle name="Normal 6 2 2 2 2 3" xfId="1158" xr:uid="{00000000-0005-0000-0000-000030040000}"/>
    <cellStyle name="Normal 6 2 2 2 3" xfId="905" xr:uid="{00000000-0005-0000-0000-000031040000}"/>
    <cellStyle name="Normal 6 2 2 2 3 2" xfId="1241" xr:uid="{00000000-0005-0000-0000-000032040000}"/>
    <cellStyle name="Normal 6 2 2 2 4" xfId="1092" xr:uid="{00000000-0005-0000-0000-000033040000}"/>
    <cellStyle name="Normal 6 2 2 3" xfId="180" xr:uid="{00000000-0005-0000-0000-000034040000}"/>
    <cellStyle name="Normal 6 2 2 3 2" xfId="940" xr:uid="{00000000-0005-0000-0000-000035040000}"/>
    <cellStyle name="Normal 6 2 2 3 2 2" xfId="1274" xr:uid="{00000000-0005-0000-0000-000036040000}"/>
    <cellStyle name="Normal 6 2 2 3 3" xfId="1125" xr:uid="{00000000-0005-0000-0000-000037040000}"/>
    <cellStyle name="Normal 6 2 2 4" xfId="867" xr:uid="{00000000-0005-0000-0000-000038040000}"/>
    <cellStyle name="Normal 6 2 2 4 2" xfId="1208" xr:uid="{00000000-0005-0000-0000-000039040000}"/>
    <cellStyle name="Normal 6 2 2 5" xfId="1059" xr:uid="{00000000-0005-0000-0000-00003A040000}"/>
    <cellStyle name="Normal 6 2 3" xfId="127" xr:uid="{00000000-0005-0000-0000-00003B040000}"/>
    <cellStyle name="Normal 6 2 3 2" xfId="198" xr:uid="{00000000-0005-0000-0000-00003C040000}"/>
    <cellStyle name="Normal 6 2 3 2 2" xfId="958" xr:uid="{00000000-0005-0000-0000-00003D040000}"/>
    <cellStyle name="Normal 6 2 3 2 2 2" xfId="1292" xr:uid="{00000000-0005-0000-0000-00003E040000}"/>
    <cellStyle name="Normal 6 2 3 2 3" xfId="1143" xr:uid="{00000000-0005-0000-0000-00003F040000}"/>
    <cellStyle name="Normal 6 2 3 3" xfId="890" xr:uid="{00000000-0005-0000-0000-000040040000}"/>
    <cellStyle name="Normal 6 2 3 3 2" xfId="1226" xr:uid="{00000000-0005-0000-0000-000041040000}"/>
    <cellStyle name="Normal 6 2 3 4" xfId="1077" xr:uid="{00000000-0005-0000-0000-000042040000}"/>
    <cellStyle name="Normal 6 2 4" xfId="165" xr:uid="{00000000-0005-0000-0000-000043040000}"/>
    <cellStyle name="Normal 6 2 4 2" xfId="925" xr:uid="{00000000-0005-0000-0000-000044040000}"/>
    <cellStyle name="Normal 6 2 4 2 2" xfId="1259" xr:uid="{00000000-0005-0000-0000-000045040000}"/>
    <cellStyle name="Normal 6 2 4 3" xfId="1110" xr:uid="{00000000-0005-0000-0000-000046040000}"/>
    <cellStyle name="Normal 6 2 5" xfId="352" xr:uid="{00000000-0005-0000-0000-000047040000}"/>
    <cellStyle name="Normal 6 2 5 2" xfId="1182" xr:uid="{00000000-0005-0000-0000-000048040000}"/>
    <cellStyle name="Normal 6 2 6" xfId="1014" xr:uid="{00000000-0005-0000-0000-000049040000}"/>
    <cellStyle name="Normal 6 2 6 2" xfId="1333" xr:uid="{00000000-0005-0000-0000-00004A040000}"/>
    <cellStyle name="Normal 6 2 7" xfId="1043" xr:uid="{00000000-0005-0000-0000-00004B040000}"/>
    <cellStyle name="Normal 6 3" xfId="89" xr:uid="{00000000-0005-0000-0000-00004C040000}"/>
    <cellStyle name="Normal 6 3 2" xfId="137" xr:uid="{00000000-0005-0000-0000-00004D040000}"/>
    <cellStyle name="Normal 6 3 2 2" xfId="208" xr:uid="{00000000-0005-0000-0000-00004E040000}"/>
    <cellStyle name="Normal 6 3 2 2 2" xfId="968" xr:uid="{00000000-0005-0000-0000-00004F040000}"/>
    <cellStyle name="Normal 6 3 2 2 2 2" xfId="1302" xr:uid="{00000000-0005-0000-0000-000050040000}"/>
    <cellStyle name="Normal 6 3 2 2 3" xfId="1153" xr:uid="{00000000-0005-0000-0000-000051040000}"/>
    <cellStyle name="Normal 6 3 2 3" xfId="900" xr:uid="{00000000-0005-0000-0000-000052040000}"/>
    <cellStyle name="Normal 6 3 2 3 2" xfId="1236" xr:uid="{00000000-0005-0000-0000-000053040000}"/>
    <cellStyle name="Normal 6 3 2 4" xfId="1087" xr:uid="{00000000-0005-0000-0000-000054040000}"/>
    <cellStyle name="Normal 6 3 3" xfId="175" xr:uid="{00000000-0005-0000-0000-000055040000}"/>
    <cellStyle name="Normal 6 3 3 2" xfId="935" xr:uid="{00000000-0005-0000-0000-000056040000}"/>
    <cellStyle name="Normal 6 3 3 2 2" xfId="1269" xr:uid="{00000000-0005-0000-0000-000057040000}"/>
    <cellStyle name="Normal 6 3 3 3" xfId="1120" xr:uid="{00000000-0005-0000-0000-000058040000}"/>
    <cellStyle name="Normal 6 3 4" xfId="860" xr:uid="{00000000-0005-0000-0000-000059040000}"/>
    <cellStyle name="Normal 6 3 4 2" xfId="1203" xr:uid="{00000000-0005-0000-0000-00005A040000}"/>
    <cellStyle name="Normal 6 3 5" xfId="1054" xr:uid="{00000000-0005-0000-0000-00005B040000}"/>
    <cellStyle name="Normal 6 4" xfId="79" xr:uid="{00000000-0005-0000-0000-00005C040000}"/>
    <cellStyle name="Normal 6 5" xfId="102" xr:uid="{00000000-0005-0000-0000-00005D040000}"/>
    <cellStyle name="Normal 6 5 2" xfId="146" xr:uid="{00000000-0005-0000-0000-00005E040000}"/>
    <cellStyle name="Normal 6 5 2 2" xfId="217" xr:uid="{00000000-0005-0000-0000-00005F040000}"/>
    <cellStyle name="Normal 6 5 2 2 2" xfId="977" xr:uid="{00000000-0005-0000-0000-000060040000}"/>
    <cellStyle name="Normal 6 5 2 2 2 2" xfId="1311" xr:uid="{00000000-0005-0000-0000-000061040000}"/>
    <cellStyle name="Normal 6 5 2 2 3" xfId="1162" xr:uid="{00000000-0005-0000-0000-000062040000}"/>
    <cellStyle name="Normal 6 5 2 3" xfId="909" xr:uid="{00000000-0005-0000-0000-000063040000}"/>
    <cellStyle name="Normal 6 5 2 3 2" xfId="1245" xr:uid="{00000000-0005-0000-0000-000064040000}"/>
    <cellStyle name="Normal 6 5 2 4" xfId="1096" xr:uid="{00000000-0005-0000-0000-000065040000}"/>
    <cellStyle name="Normal 6 5 3" xfId="184" xr:uid="{00000000-0005-0000-0000-000066040000}"/>
    <cellStyle name="Normal 6 5 3 2" xfId="944" xr:uid="{00000000-0005-0000-0000-000067040000}"/>
    <cellStyle name="Normal 6 5 3 2 2" xfId="1278" xr:uid="{00000000-0005-0000-0000-000068040000}"/>
    <cellStyle name="Normal 6 5 3 3" xfId="1129" xr:uid="{00000000-0005-0000-0000-000069040000}"/>
    <cellStyle name="Normal 6 5 4" xfId="871" xr:uid="{00000000-0005-0000-0000-00006A040000}"/>
    <cellStyle name="Normal 6 5 4 2" xfId="1212" xr:uid="{00000000-0005-0000-0000-00006B040000}"/>
    <cellStyle name="Normal 6 5 5" xfId="1063" xr:uid="{00000000-0005-0000-0000-00006C040000}"/>
    <cellStyle name="Normal 6 6" xfId="123" xr:uid="{00000000-0005-0000-0000-00006D040000}"/>
    <cellStyle name="Normal 6 6 2" xfId="194" xr:uid="{00000000-0005-0000-0000-00006E040000}"/>
    <cellStyle name="Normal 6 6 2 2" xfId="954" xr:uid="{00000000-0005-0000-0000-00006F040000}"/>
    <cellStyle name="Normal 6 6 2 2 2" xfId="1288" xr:uid="{00000000-0005-0000-0000-000070040000}"/>
    <cellStyle name="Normal 6 6 2 3" xfId="1139" xr:uid="{00000000-0005-0000-0000-000071040000}"/>
    <cellStyle name="Normal 6 6 3" xfId="886" xr:uid="{00000000-0005-0000-0000-000072040000}"/>
    <cellStyle name="Normal 6 6 3 2" xfId="1222" xr:uid="{00000000-0005-0000-0000-000073040000}"/>
    <cellStyle name="Normal 6 6 4" xfId="1073" xr:uid="{00000000-0005-0000-0000-000074040000}"/>
    <cellStyle name="Normal 6 7" xfId="161" xr:uid="{00000000-0005-0000-0000-000075040000}"/>
    <cellStyle name="Normal 6 7 2" xfId="921" xr:uid="{00000000-0005-0000-0000-000076040000}"/>
    <cellStyle name="Normal 6 7 2 2" xfId="1255" xr:uid="{00000000-0005-0000-0000-000077040000}"/>
    <cellStyle name="Normal 6 7 3" xfId="1106" xr:uid="{00000000-0005-0000-0000-000078040000}"/>
    <cellStyle name="Normal 6 8" xfId="288" xr:uid="{00000000-0005-0000-0000-000079040000}"/>
    <cellStyle name="Normal 6 8 2" xfId="1176" xr:uid="{00000000-0005-0000-0000-00007A040000}"/>
    <cellStyle name="Normal 6 9" xfId="1011" xr:uid="{00000000-0005-0000-0000-00007B040000}"/>
    <cellStyle name="Normal 6 9 2" xfId="1330" xr:uid="{00000000-0005-0000-0000-00007C040000}"/>
    <cellStyle name="Normal 60" xfId="1347" xr:uid="{00000000-0005-0000-0000-00007D040000}"/>
    <cellStyle name="Normal 61" xfId="1361" xr:uid="{00000000-0005-0000-0000-00007E040000}"/>
    <cellStyle name="Normal 62" xfId="1362" xr:uid="{00000000-0005-0000-0000-00007F040000}"/>
    <cellStyle name="Normal 63" xfId="1197" xr:uid="{00000000-0005-0000-0000-000080040000}"/>
    <cellStyle name="Normal 64" xfId="1185" xr:uid="{00000000-0005-0000-0000-000081040000}"/>
    <cellStyle name="Normal 65" xfId="1" xr:uid="{00000000-0005-0000-0000-000082040000}"/>
    <cellStyle name="Normal 66" xfId="1366" xr:uid="{00000000-0005-0000-0000-000083040000}"/>
    <cellStyle name="Normal 67" xfId="1371" xr:uid="{00000000-0005-0000-0000-000084040000}"/>
    <cellStyle name="Normal 68" xfId="1368" xr:uid="{00000000-0005-0000-0000-000085040000}"/>
    <cellStyle name="Normal 69" xfId="1373" xr:uid="{00000000-0005-0000-0000-000086040000}"/>
    <cellStyle name="Normal 7" xfId="48" xr:uid="{00000000-0005-0000-0000-000087040000}"/>
    <cellStyle name="Normal 7 2" xfId="91" xr:uid="{00000000-0005-0000-0000-000088040000}"/>
    <cellStyle name="Normal 7 2 2" xfId="138" xr:uid="{00000000-0005-0000-0000-000089040000}"/>
    <cellStyle name="Normal 7 2 2 2" xfId="209" xr:uid="{00000000-0005-0000-0000-00008A040000}"/>
    <cellStyle name="Normal 7 2 2 2 2" xfId="969" xr:uid="{00000000-0005-0000-0000-00008B040000}"/>
    <cellStyle name="Normal 7 2 2 2 2 2" xfId="1303" xr:uid="{00000000-0005-0000-0000-00008C040000}"/>
    <cellStyle name="Normal 7 2 2 2 3" xfId="1154" xr:uid="{00000000-0005-0000-0000-00008D040000}"/>
    <cellStyle name="Normal 7 2 2 3" xfId="901" xr:uid="{00000000-0005-0000-0000-00008E040000}"/>
    <cellStyle name="Normal 7 2 2 3 2" xfId="1237" xr:uid="{00000000-0005-0000-0000-00008F040000}"/>
    <cellStyle name="Normal 7 2 2 4" xfId="1088" xr:uid="{00000000-0005-0000-0000-000090040000}"/>
    <cellStyle name="Normal 7 2 3" xfId="176" xr:uid="{00000000-0005-0000-0000-000091040000}"/>
    <cellStyle name="Normal 7 2 3 2" xfId="936" xr:uid="{00000000-0005-0000-0000-000092040000}"/>
    <cellStyle name="Normal 7 2 3 2 2" xfId="1270" xr:uid="{00000000-0005-0000-0000-000093040000}"/>
    <cellStyle name="Normal 7 2 3 3" xfId="1121" xr:uid="{00000000-0005-0000-0000-000094040000}"/>
    <cellStyle name="Normal 7 2 4" xfId="861" xr:uid="{00000000-0005-0000-0000-000095040000}"/>
    <cellStyle name="Normal 7 2 4 2" xfId="1204" xr:uid="{00000000-0005-0000-0000-000096040000}"/>
    <cellStyle name="Normal 7 2 5" xfId="1055" xr:uid="{00000000-0005-0000-0000-000097040000}"/>
    <cellStyle name="Normal 7 3" xfId="124" xr:uid="{00000000-0005-0000-0000-000098040000}"/>
    <cellStyle name="Normal 7 3 2" xfId="195" xr:uid="{00000000-0005-0000-0000-000099040000}"/>
    <cellStyle name="Normal 7 3 2 2" xfId="955" xr:uid="{00000000-0005-0000-0000-00009A040000}"/>
    <cellStyle name="Normal 7 3 2 2 2" xfId="1289" xr:uid="{00000000-0005-0000-0000-00009B040000}"/>
    <cellStyle name="Normal 7 3 2 3" xfId="1140" xr:uid="{00000000-0005-0000-0000-00009C040000}"/>
    <cellStyle name="Normal 7 3 3" xfId="887" xr:uid="{00000000-0005-0000-0000-00009D040000}"/>
    <cellStyle name="Normal 7 3 3 2" xfId="1223" xr:uid="{00000000-0005-0000-0000-00009E040000}"/>
    <cellStyle name="Normal 7 3 4" xfId="1074" xr:uid="{00000000-0005-0000-0000-00009F040000}"/>
    <cellStyle name="Normal 7 4" xfId="162" xr:uid="{00000000-0005-0000-0000-0000A0040000}"/>
    <cellStyle name="Normal 7 4 2" xfId="922" xr:uid="{00000000-0005-0000-0000-0000A1040000}"/>
    <cellStyle name="Normal 7 4 2 2" xfId="1256" xr:uid="{00000000-0005-0000-0000-0000A2040000}"/>
    <cellStyle name="Normal 7 4 3" xfId="1107" xr:uid="{00000000-0005-0000-0000-0000A3040000}"/>
    <cellStyle name="Normal 7 5" xfId="735" xr:uid="{00000000-0005-0000-0000-0000A4040000}"/>
    <cellStyle name="Normal 7 5 2" xfId="1188" xr:uid="{00000000-0005-0000-0000-0000A5040000}"/>
    <cellStyle name="Normal 7 6" xfId="1015" xr:uid="{00000000-0005-0000-0000-0000A6040000}"/>
    <cellStyle name="Normal 7 6 2" xfId="1334" xr:uid="{00000000-0005-0000-0000-0000A7040000}"/>
    <cellStyle name="Normal 7 7" xfId="1040" xr:uid="{00000000-0005-0000-0000-0000A8040000}"/>
    <cellStyle name="Normal 70" xfId="1377" xr:uid="{00000000-0005-0000-0000-0000A9040000}"/>
    <cellStyle name="Normal 71" xfId="1369" xr:uid="{00000000-0005-0000-0000-0000AA040000}"/>
    <cellStyle name="Normal 8" xfId="3" xr:uid="{00000000-0005-0000-0000-0000AB040000}"/>
    <cellStyle name="Normal 9" xfId="49" xr:uid="{00000000-0005-0000-0000-0000AC040000}"/>
    <cellStyle name="Normal 9 2" xfId="92" xr:uid="{00000000-0005-0000-0000-0000AD040000}"/>
    <cellStyle name="Normal 9 2 2" xfId="139" xr:uid="{00000000-0005-0000-0000-0000AE040000}"/>
    <cellStyle name="Normal 9 2 2 2" xfId="210" xr:uid="{00000000-0005-0000-0000-0000AF040000}"/>
    <cellStyle name="Normal 9 2 2 2 2" xfId="970" xr:uid="{00000000-0005-0000-0000-0000B0040000}"/>
    <cellStyle name="Normal 9 2 2 2 2 2" xfId="1304" xr:uid="{00000000-0005-0000-0000-0000B1040000}"/>
    <cellStyle name="Normal 9 2 2 2 3" xfId="1155" xr:uid="{00000000-0005-0000-0000-0000B2040000}"/>
    <cellStyle name="Normal 9 2 2 3" xfId="902" xr:uid="{00000000-0005-0000-0000-0000B3040000}"/>
    <cellStyle name="Normal 9 2 2 3 2" xfId="1238" xr:uid="{00000000-0005-0000-0000-0000B4040000}"/>
    <cellStyle name="Normal 9 2 2 4" xfId="1089" xr:uid="{00000000-0005-0000-0000-0000B5040000}"/>
    <cellStyle name="Normal 9 2 3" xfId="177" xr:uid="{00000000-0005-0000-0000-0000B6040000}"/>
    <cellStyle name="Normal 9 2 3 2" xfId="937" xr:uid="{00000000-0005-0000-0000-0000B7040000}"/>
    <cellStyle name="Normal 9 2 3 2 2" xfId="1271" xr:uid="{00000000-0005-0000-0000-0000B8040000}"/>
    <cellStyle name="Normal 9 2 3 3" xfId="1122" xr:uid="{00000000-0005-0000-0000-0000B9040000}"/>
    <cellStyle name="Normal 9 2 4" xfId="862" xr:uid="{00000000-0005-0000-0000-0000BA040000}"/>
    <cellStyle name="Normal 9 2 4 2" xfId="1205" xr:uid="{00000000-0005-0000-0000-0000BB040000}"/>
    <cellStyle name="Normal 9 2 5" xfId="1056" xr:uid="{00000000-0005-0000-0000-0000BC040000}"/>
    <cellStyle name="Normal 9 3" xfId="125" xr:uid="{00000000-0005-0000-0000-0000BD040000}"/>
    <cellStyle name="Normal 9 3 2" xfId="196" xr:uid="{00000000-0005-0000-0000-0000BE040000}"/>
    <cellStyle name="Normal 9 3 2 2" xfId="956" xr:uid="{00000000-0005-0000-0000-0000BF040000}"/>
    <cellStyle name="Normal 9 3 2 2 2" xfId="1290" xr:uid="{00000000-0005-0000-0000-0000C0040000}"/>
    <cellStyle name="Normal 9 3 2 3" xfId="1141" xr:uid="{00000000-0005-0000-0000-0000C1040000}"/>
    <cellStyle name="Normal 9 3 3" xfId="888" xr:uid="{00000000-0005-0000-0000-0000C2040000}"/>
    <cellStyle name="Normal 9 3 3 2" xfId="1224" xr:uid="{00000000-0005-0000-0000-0000C3040000}"/>
    <cellStyle name="Normal 9 3 4" xfId="1075" xr:uid="{00000000-0005-0000-0000-0000C4040000}"/>
    <cellStyle name="Normal 9 4" xfId="163" xr:uid="{00000000-0005-0000-0000-0000C5040000}"/>
    <cellStyle name="Normal 9 4 2" xfId="923" xr:uid="{00000000-0005-0000-0000-0000C6040000}"/>
    <cellStyle name="Normal 9 4 2 2" xfId="1257" xr:uid="{00000000-0005-0000-0000-0000C7040000}"/>
    <cellStyle name="Normal 9 4 3" xfId="1108" xr:uid="{00000000-0005-0000-0000-0000C8040000}"/>
    <cellStyle name="Normal 9 5" xfId="840" xr:uid="{00000000-0005-0000-0000-0000C9040000}"/>
    <cellStyle name="Normal 9 5 2" xfId="1191" xr:uid="{00000000-0005-0000-0000-0000CA040000}"/>
    <cellStyle name="Normal 9 6" xfId="736" xr:uid="{00000000-0005-0000-0000-0000CB040000}"/>
    <cellStyle name="Normal 9 7" xfId="1041" xr:uid="{00000000-0005-0000-0000-0000CC040000}"/>
    <cellStyle name="Notas 2" xfId="50" xr:uid="{00000000-0005-0000-0000-0000CD040000}"/>
    <cellStyle name="Notas 2 2" xfId="339" xr:uid="{00000000-0005-0000-0000-0000CE040000}"/>
    <cellStyle name="Notas 2 3" xfId="472" xr:uid="{00000000-0005-0000-0000-0000CF040000}"/>
    <cellStyle name="Notas 2 4" xfId="589" xr:uid="{00000000-0005-0000-0000-0000D0040000}"/>
    <cellStyle name="Notas 2 5" xfId="639" xr:uid="{00000000-0005-0000-0000-0000D1040000}"/>
    <cellStyle name="Notas 2 6" xfId="723" xr:uid="{00000000-0005-0000-0000-0000D2040000}"/>
    <cellStyle name="Notas 2 7" xfId="841" xr:uid="{00000000-0005-0000-0000-0000D3040000}"/>
    <cellStyle name="Notas 2 8" xfId="271" xr:uid="{00000000-0005-0000-0000-0000D4040000}"/>
    <cellStyle name="Notas 3" xfId="385" xr:uid="{00000000-0005-0000-0000-0000D5040000}"/>
    <cellStyle name="Notas 4" xfId="431" xr:uid="{00000000-0005-0000-0000-0000D6040000}"/>
    <cellStyle name="Notas 5" xfId="537" xr:uid="{00000000-0005-0000-0000-0000D7040000}"/>
    <cellStyle name="Notas 6" xfId="396" xr:uid="{00000000-0005-0000-0000-0000D8040000}"/>
    <cellStyle name="Notas 7" xfId="682" xr:uid="{00000000-0005-0000-0000-0000D9040000}"/>
    <cellStyle name="Porcentaje" xfId="1379" builtinId="5"/>
    <cellStyle name="Porcentaje 2" xfId="68" xr:uid="{00000000-0005-0000-0000-0000DB040000}"/>
    <cellStyle name="Porcentaje 2 2" xfId="113" xr:uid="{00000000-0005-0000-0000-0000DC040000}"/>
    <cellStyle name="Porcentaje 2 3" xfId="847" xr:uid="{00000000-0005-0000-0000-0000DD040000}"/>
    <cellStyle name="Porcentaje 2 4" xfId="819" xr:uid="{00000000-0005-0000-0000-0000DE040000}"/>
    <cellStyle name="Porcentaje 3" xfId="93" xr:uid="{00000000-0005-0000-0000-0000DF040000}"/>
    <cellStyle name="Porcentaje 3 2" xfId="863" xr:uid="{00000000-0005-0000-0000-0000E0040000}"/>
    <cellStyle name="Porcentaje 3 3" xfId="829" xr:uid="{00000000-0005-0000-0000-0000E1040000}"/>
    <cellStyle name="Porcentaje 4" xfId="118" xr:uid="{00000000-0005-0000-0000-0000E2040000}"/>
    <cellStyle name="Porcentaje 5" xfId="154" xr:uid="{00000000-0005-0000-0000-0000E3040000}"/>
    <cellStyle name="Porcentaje 6" xfId="226" xr:uid="{00000000-0005-0000-0000-0000E4040000}"/>
    <cellStyle name="Porcentaje 7" xfId="983" xr:uid="{00000000-0005-0000-0000-0000E5040000}"/>
    <cellStyle name="Porcentaje 7 2" xfId="1317" xr:uid="{00000000-0005-0000-0000-0000E6040000}"/>
    <cellStyle name="Porcentaje 8" xfId="1030" xr:uid="{00000000-0005-0000-0000-0000E7040000}"/>
    <cellStyle name="Porcentaje 9" xfId="2" xr:uid="{00000000-0005-0000-0000-0000E8040000}"/>
    <cellStyle name="Porcentual 2" xfId="11" xr:uid="{00000000-0005-0000-0000-0000E9040000}"/>
    <cellStyle name="Porcentual 2 2" xfId="81" xr:uid="{00000000-0005-0000-0000-0000EA040000}"/>
    <cellStyle name="Porcentual 2 3" xfId="80" xr:uid="{00000000-0005-0000-0000-0000EB040000}"/>
    <cellStyle name="Porcentual 2 3 2" xfId="133" xr:uid="{00000000-0005-0000-0000-0000EC040000}"/>
    <cellStyle name="Porcentual 2 3 2 2" xfId="204" xr:uid="{00000000-0005-0000-0000-0000ED040000}"/>
    <cellStyle name="Porcentual 2 3 2 2 2" xfId="964" xr:uid="{00000000-0005-0000-0000-0000EE040000}"/>
    <cellStyle name="Porcentual 2 3 2 2 2 2" xfId="1298" xr:uid="{00000000-0005-0000-0000-0000EF040000}"/>
    <cellStyle name="Porcentual 2 3 2 2 3" xfId="1149" xr:uid="{00000000-0005-0000-0000-0000F0040000}"/>
    <cellStyle name="Porcentual 2 3 2 3" xfId="896" xr:uid="{00000000-0005-0000-0000-0000F1040000}"/>
    <cellStyle name="Porcentual 2 3 2 3 2" xfId="1232" xr:uid="{00000000-0005-0000-0000-0000F2040000}"/>
    <cellStyle name="Porcentual 2 3 2 4" xfId="1083" xr:uid="{00000000-0005-0000-0000-0000F3040000}"/>
    <cellStyle name="Porcentual 2 3 3" xfId="171" xr:uid="{00000000-0005-0000-0000-0000F4040000}"/>
    <cellStyle name="Porcentual 2 3 3 2" xfId="931" xr:uid="{00000000-0005-0000-0000-0000F5040000}"/>
    <cellStyle name="Porcentual 2 3 3 2 2" xfId="1265" xr:uid="{00000000-0005-0000-0000-0000F6040000}"/>
    <cellStyle name="Porcentual 2 3 3 3" xfId="1116" xr:uid="{00000000-0005-0000-0000-0000F7040000}"/>
    <cellStyle name="Porcentual 2 3 4" xfId="853" xr:uid="{00000000-0005-0000-0000-0000F8040000}"/>
    <cellStyle name="Porcentual 2 3 4 2" xfId="1199" xr:uid="{00000000-0005-0000-0000-0000F9040000}"/>
    <cellStyle name="Porcentual 2 3 5" xfId="1050" xr:uid="{00000000-0005-0000-0000-0000FA040000}"/>
    <cellStyle name="Porcentual 2 4" xfId="94" xr:uid="{00000000-0005-0000-0000-0000FB040000}"/>
    <cellStyle name="Porcentual 2 5" xfId="837" xr:uid="{00000000-0005-0000-0000-0000FC040000}"/>
    <cellStyle name="Porcentual 2 6" xfId="733" xr:uid="{00000000-0005-0000-0000-0000FD040000}"/>
    <cellStyle name="Porcentual 3" xfId="753" xr:uid="{00000000-0005-0000-0000-0000FE040000}"/>
    <cellStyle name="Porcentual 3 2" xfId="762" xr:uid="{00000000-0005-0000-0000-0000FF040000}"/>
    <cellStyle name="Salida 2" xfId="51" xr:uid="{00000000-0005-0000-0000-000000050000}"/>
    <cellStyle name="Salida 2 2" xfId="340" xr:uid="{00000000-0005-0000-0000-000001050000}"/>
    <cellStyle name="Salida 2 3" xfId="473" xr:uid="{00000000-0005-0000-0000-000002050000}"/>
    <cellStyle name="Salida 2 4" xfId="590" xr:uid="{00000000-0005-0000-0000-000003050000}"/>
    <cellStyle name="Salida 2 5" xfId="640" xr:uid="{00000000-0005-0000-0000-000004050000}"/>
    <cellStyle name="Salida 2 6" xfId="724" xr:uid="{00000000-0005-0000-0000-000005050000}"/>
    <cellStyle name="Salida 3" xfId="386" xr:uid="{00000000-0005-0000-0000-000006050000}"/>
    <cellStyle name="Salida 4" xfId="432" xr:uid="{00000000-0005-0000-0000-000007050000}"/>
    <cellStyle name="Salida 5" xfId="538" xr:uid="{00000000-0005-0000-0000-000008050000}"/>
    <cellStyle name="Salida 6" xfId="397" xr:uid="{00000000-0005-0000-0000-000009050000}"/>
    <cellStyle name="Salida 7" xfId="683" xr:uid="{00000000-0005-0000-0000-00000A050000}"/>
    <cellStyle name="Text" xfId="272" xr:uid="{00000000-0005-0000-0000-00000B050000}"/>
    <cellStyle name="Text 2" xfId="341" xr:uid="{00000000-0005-0000-0000-00000C050000}"/>
    <cellStyle name="Texto de advertencia 2" xfId="52" xr:uid="{00000000-0005-0000-0000-00000D050000}"/>
    <cellStyle name="Texto de advertencia 2 2" xfId="342" xr:uid="{00000000-0005-0000-0000-00000E050000}"/>
    <cellStyle name="Texto de advertencia 2 3" xfId="474" xr:uid="{00000000-0005-0000-0000-00000F050000}"/>
    <cellStyle name="Texto de advertencia 2 4" xfId="591" xr:uid="{00000000-0005-0000-0000-000010050000}"/>
    <cellStyle name="Texto de advertencia 2 5" xfId="641" xr:uid="{00000000-0005-0000-0000-000011050000}"/>
    <cellStyle name="Texto de advertencia 2 6" xfId="725" xr:uid="{00000000-0005-0000-0000-000012050000}"/>
    <cellStyle name="Texto de advertencia 3" xfId="387" xr:uid="{00000000-0005-0000-0000-000013050000}"/>
    <cellStyle name="Texto de advertencia 4" xfId="433" xr:uid="{00000000-0005-0000-0000-000014050000}"/>
    <cellStyle name="Texto de advertencia 5" xfId="539" xr:uid="{00000000-0005-0000-0000-000015050000}"/>
    <cellStyle name="Texto de advertencia 6" xfId="598" xr:uid="{00000000-0005-0000-0000-000016050000}"/>
    <cellStyle name="Texto de advertencia 7" xfId="684" xr:uid="{00000000-0005-0000-0000-000017050000}"/>
    <cellStyle name="Texto explicativo 2" xfId="53" xr:uid="{00000000-0005-0000-0000-000018050000}"/>
    <cellStyle name="Texto explicativo 2 2" xfId="343" xr:uid="{00000000-0005-0000-0000-000019050000}"/>
    <cellStyle name="Texto explicativo 2 3" xfId="475" xr:uid="{00000000-0005-0000-0000-00001A050000}"/>
    <cellStyle name="Texto explicativo 2 4" xfId="592" xr:uid="{00000000-0005-0000-0000-00001B050000}"/>
    <cellStyle name="Texto explicativo 2 5" xfId="642" xr:uid="{00000000-0005-0000-0000-00001C050000}"/>
    <cellStyle name="Texto explicativo 2 6" xfId="726" xr:uid="{00000000-0005-0000-0000-00001D050000}"/>
    <cellStyle name="Texto explicativo 3" xfId="388" xr:uid="{00000000-0005-0000-0000-00001E050000}"/>
    <cellStyle name="Texto explicativo 4" xfId="434" xr:uid="{00000000-0005-0000-0000-00001F050000}"/>
    <cellStyle name="Texto explicativo 5" xfId="540" xr:uid="{00000000-0005-0000-0000-000020050000}"/>
    <cellStyle name="Texto explicativo 6" xfId="599" xr:uid="{00000000-0005-0000-0000-000021050000}"/>
    <cellStyle name="Texto explicativo 7" xfId="685" xr:uid="{00000000-0005-0000-0000-000022050000}"/>
    <cellStyle name="Título 1 2" xfId="54" xr:uid="{00000000-0005-0000-0000-000023050000}"/>
    <cellStyle name="Título 1 2 2" xfId="345" xr:uid="{00000000-0005-0000-0000-000024050000}"/>
    <cellStyle name="Título 1 2 3" xfId="477" xr:uid="{00000000-0005-0000-0000-000025050000}"/>
    <cellStyle name="Título 1 2 4" xfId="594" xr:uid="{00000000-0005-0000-0000-000026050000}"/>
    <cellStyle name="Título 1 2 5" xfId="644" xr:uid="{00000000-0005-0000-0000-000027050000}"/>
    <cellStyle name="Título 1 2 6" xfId="728" xr:uid="{00000000-0005-0000-0000-000028050000}"/>
    <cellStyle name="Título 1 3" xfId="390" xr:uid="{00000000-0005-0000-0000-000029050000}"/>
    <cellStyle name="Título 1 4" xfId="436" xr:uid="{00000000-0005-0000-0000-00002A050000}"/>
    <cellStyle name="Título 1 5" xfId="542" xr:uid="{00000000-0005-0000-0000-00002B050000}"/>
    <cellStyle name="Título 1 6" xfId="601" xr:uid="{00000000-0005-0000-0000-00002C050000}"/>
    <cellStyle name="Título 1 7" xfId="687" xr:uid="{00000000-0005-0000-0000-00002D050000}"/>
    <cellStyle name="Título 2 2" xfId="55" xr:uid="{00000000-0005-0000-0000-00002E050000}"/>
    <cellStyle name="Título 2 2 2" xfId="346" xr:uid="{00000000-0005-0000-0000-00002F050000}"/>
    <cellStyle name="Título 2 2 3" xfId="478" xr:uid="{00000000-0005-0000-0000-000030050000}"/>
    <cellStyle name="Título 2 2 4" xfId="595" xr:uid="{00000000-0005-0000-0000-000031050000}"/>
    <cellStyle name="Título 2 2 5" xfId="645" xr:uid="{00000000-0005-0000-0000-000032050000}"/>
    <cellStyle name="Título 2 2 6" xfId="729" xr:uid="{00000000-0005-0000-0000-000033050000}"/>
    <cellStyle name="Título 2 3" xfId="391" xr:uid="{00000000-0005-0000-0000-000034050000}"/>
    <cellStyle name="Título 2 4" xfId="437" xr:uid="{00000000-0005-0000-0000-000035050000}"/>
    <cellStyle name="Título 2 5" xfId="543" xr:uid="{00000000-0005-0000-0000-000036050000}"/>
    <cellStyle name="Título 2 6" xfId="602" xr:uid="{00000000-0005-0000-0000-000037050000}"/>
    <cellStyle name="Título 2 7" xfId="688" xr:uid="{00000000-0005-0000-0000-000038050000}"/>
    <cellStyle name="Título 3 2" xfId="56" xr:uid="{00000000-0005-0000-0000-000039050000}"/>
    <cellStyle name="Título 3 2 2" xfId="347" xr:uid="{00000000-0005-0000-0000-00003A050000}"/>
    <cellStyle name="Título 3 2 3" xfId="479" xr:uid="{00000000-0005-0000-0000-00003B050000}"/>
    <cellStyle name="Título 3 2 4" xfId="596" xr:uid="{00000000-0005-0000-0000-00003C050000}"/>
    <cellStyle name="Título 3 2 5" xfId="646" xr:uid="{00000000-0005-0000-0000-00003D050000}"/>
    <cellStyle name="Título 3 2 6" xfId="730" xr:uid="{00000000-0005-0000-0000-00003E050000}"/>
    <cellStyle name="Título 3 3" xfId="392" xr:uid="{00000000-0005-0000-0000-00003F050000}"/>
    <cellStyle name="Título 3 4" xfId="438" xr:uid="{00000000-0005-0000-0000-000040050000}"/>
    <cellStyle name="Título 3 5" xfId="544" xr:uid="{00000000-0005-0000-0000-000041050000}"/>
    <cellStyle name="Título 3 6" xfId="603" xr:uid="{00000000-0005-0000-0000-000042050000}"/>
    <cellStyle name="Título 3 7" xfId="689" xr:uid="{00000000-0005-0000-0000-000043050000}"/>
    <cellStyle name="Título 4" xfId="57" xr:uid="{00000000-0005-0000-0000-000044050000}"/>
    <cellStyle name="Título 4 2" xfId="344" xr:uid="{00000000-0005-0000-0000-000045050000}"/>
    <cellStyle name="Título 4 3" xfId="476" xr:uid="{00000000-0005-0000-0000-000046050000}"/>
    <cellStyle name="Título 4 4" xfId="593" xr:uid="{00000000-0005-0000-0000-000047050000}"/>
    <cellStyle name="Título 4 5" xfId="643" xr:uid="{00000000-0005-0000-0000-000048050000}"/>
    <cellStyle name="Título 4 6" xfId="727" xr:uid="{00000000-0005-0000-0000-000049050000}"/>
    <cellStyle name="Título 5" xfId="389" xr:uid="{00000000-0005-0000-0000-00004A050000}"/>
    <cellStyle name="Título 6" xfId="435" xr:uid="{00000000-0005-0000-0000-00004B050000}"/>
    <cellStyle name="Título 7" xfId="541" xr:uid="{00000000-0005-0000-0000-00004C050000}"/>
    <cellStyle name="Título 8" xfId="600" xr:uid="{00000000-0005-0000-0000-00004D050000}"/>
    <cellStyle name="Título 9" xfId="686" xr:uid="{00000000-0005-0000-0000-00004E050000}"/>
    <cellStyle name="Total 2" xfId="58" xr:uid="{00000000-0005-0000-0000-00004F050000}"/>
    <cellStyle name="Total 2 2" xfId="348" xr:uid="{00000000-0005-0000-0000-000050050000}"/>
    <cellStyle name="Total 2 3" xfId="480" xr:uid="{00000000-0005-0000-0000-000051050000}"/>
    <cellStyle name="Total 2 4" xfId="597" xr:uid="{00000000-0005-0000-0000-000052050000}"/>
    <cellStyle name="Total 2 5" xfId="647" xr:uid="{00000000-0005-0000-0000-000053050000}"/>
    <cellStyle name="Total 2 6" xfId="731" xr:uid="{00000000-0005-0000-0000-000054050000}"/>
    <cellStyle name="Total 3" xfId="393" xr:uid="{00000000-0005-0000-0000-000055050000}"/>
    <cellStyle name="Total 4" xfId="439" xr:uid="{00000000-0005-0000-0000-000056050000}"/>
    <cellStyle name="Total 5" xfId="545" xr:uid="{00000000-0005-0000-0000-000057050000}"/>
    <cellStyle name="Total 6" xfId="604" xr:uid="{00000000-0005-0000-0000-000058050000}"/>
    <cellStyle name="Total 7" xfId="690" xr:uid="{00000000-0005-0000-0000-000059050000}"/>
    <cellStyle name="ДАТА" xfId="275" xr:uid="{00000000-0005-0000-0000-00005A050000}"/>
    <cellStyle name="ДЕНЕЖНЫЙ_BOPENGC" xfId="276" xr:uid="{00000000-0005-0000-0000-00005B050000}"/>
    <cellStyle name="ЗАГОЛОВОК1" xfId="277" xr:uid="{00000000-0005-0000-0000-00005C050000}"/>
    <cellStyle name="ЗАГОЛОВОК2" xfId="278" xr:uid="{00000000-0005-0000-0000-00005D050000}"/>
    <cellStyle name="ИТОГОВЫЙ" xfId="279" xr:uid="{00000000-0005-0000-0000-00005E050000}"/>
    <cellStyle name="Обычный_BOPENGC" xfId="280" xr:uid="{00000000-0005-0000-0000-00005F050000}"/>
    <cellStyle name="ПРОЦЕНТНЫЙ_BOPENGC" xfId="281" xr:uid="{00000000-0005-0000-0000-000060050000}"/>
    <cellStyle name="ТЕКСТ" xfId="282" xr:uid="{00000000-0005-0000-0000-000061050000}"/>
    <cellStyle name="ФИКСИРОВАННЫЙ" xfId="283" xr:uid="{00000000-0005-0000-0000-000062050000}"/>
    <cellStyle name="ФИНАНСОВЫЙ_BOPENGC" xfId="284" xr:uid="{00000000-0005-0000-0000-000063050000}"/>
  </cellStyles>
  <dxfs count="0"/>
  <tableStyles count="0" defaultTableStyle="TableStyleMedium2" defaultPivotStyle="PivotStyleLight16"/>
  <colors>
    <mruColors>
      <color rgb="FFFF0000"/>
      <color rgb="FF9E0000"/>
      <color rgb="FFEAB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21" Type="http://schemas.openxmlformats.org/officeDocument/2006/relationships/externalLink" Target="externalLinks/externalLink7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5.xml"/><Relationship Id="rId1" Type="http://schemas.openxmlformats.org/officeDocument/2006/relationships/themeOverride" Target="../theme/themeOverride8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7.xml"/><Relationship Id="rId1" Type="http://schemas.openxmlformats.org/officeDocument/2006/relationships/themeOverride" Target="../theme/themeOverride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5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6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492592592592585E-2"/>
          <c:y val="0.12551622222222222"/>
          <c:w val="0.86056592592592596"/>
          <c:h val="0.64786855200785753"/>
        </c:manualLayout>
      </c:layout>
      <c:lineChart>
        <c:grouping val="standard"/>
        <c:varyColors val="0"/>
        <c:ser>
          <c:idx val="0"/>
          <c:order val="0"/>
          <c:tx>
            <c:strRef>
              <c:f>'G3.1'!$B$1</c:f>
              <c:strCache>
                <c:ptCount val="1"/>
                <c:pt idx="0">
                  <c:v>PIB anualizado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'G3.1'!$A$2:$A$280</c:f>
              <c:numCache>
                <c:formatCode>mmm\-yy</c:formatCode>
                <c:ptCount val="279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</c:numCache>
            </c:numRef>
          </c:cat>
          <c:val>
            <c:numRef>
              <c:f>'G3.1'!$B$2:$B$280</c:f>
              <c:numCache>
                <c:formatCode>0.00</c:formatCode>
                <c:ptCount val="279"/>
                <c:pt idx="0">
                  <c:v>4.4225152629449038</c:v>
                </c:pt>
                <c:pt idx="1">
                  <c:v>4.9138255174403955</c:v>
                </c:pt>
                <c:pt idx="2">
                  <c:v>4.998106040108663</c:v>
                </c:pt>
                <c:pt idx="3">
                  <c:v>5.3329456485951443</c:v>
                </c:pt>
                <c:pt idx="4">
                  <c:v>4.8318783500594931</c:v>
                </c:pt>
                <c:pt idx="5">
                  <c:v>5.1939690199657385</c:v>
                </c:pt>
                <c:pt idx="6">
                  <c:v>5.2850422399327135</c:v>
                </c:pt>
                <c:pt idx="7">
                  <c:v>4.5009113457471273</c:v>
                </c:pt>
                <c:pt idx="8">
                  <c:v>4.9639676381776354</c:v>
                </c:pt>
                <c:pt idx="9">
                  <c:v>4.9884222807215606</c:v>
                </c:pt>
                <c:pt idx="10">
                  <c:v>5.7273708057009376</c:v>
                </c:pt>
                <c:pt idx="11">
                  <c:v>6.7168686984440118</c:v>
                </c:pt>
                <c:pt idx="12">
                  <c:v>6.9016470318017831</c:v>
                </c:pt>
                <c:pt idx="13">
                  <c:v>7.0729558348253896</c:v>
                </c:pt>
                <c:pt idx="14">
                  <c:v>6.864589776544805</c:v>
                </c:pt>
                <c:pt idx="15">
                  <c:v>6.738194690909749</c:v>
                </c:pt>
                <c:pt idx="16">
                  <c:v>6.2892000723349328</c:v>
                </c:pt>
                <c:pt idx="17">
                  <c:v>5.7125538745634641</c:v>
                </c:pt>
                <c:pt idx="18">
                  <c:v>4.8487022585916861</c:v>
                </c:pt>
                <c:pt idx="19">
                  <c:v>3.2834461861654063</c:v>
                </c:pt>
                <c:pt idx="20">
                  <c:v>2.1465907731803346</c:v>
                </c:pt>
                <c:pt idx="21">
                  <c:v>1.275456627473992</c:v>
                </c:pt>
                <c:pt idx="22">
                  <c:v>0.49700836335988541</c:v>
                </c:pt>
                <c:pt idx="23">
                  <c:v>1.1394835507905654</c:v>
                </c:pt>
                <c:pt idx="24">
                  <c:v>1.9913190035324213</c:v>
                </c:pt>
                <c:pt idx="25">
                  <c:v>2.8423585486361036</c:v>
                </c:pt>
                <c:pt idx="26">
                  <c:v>3.8692360701087392</c:v>
                </c:pt>
                <c:pt idx="27">
                  <c:v>4.49499277686638</c:v>
                </c:pt>
                <c:pt idx="28">
                  <c:v>5.1376247661518937</c:v>
                </c:pt>
                <c:pt idx="29">
                  <c:v>5.7804578276232865</c:v>
                </c:pt>
                <c:pt idx="30">
                  <c:v>6.6881164367836199</c:v>
                </c:pt>
                <c:pt idx="31">
                  <c:v>6.9475687024331823</c:v>
                </c:pt>
                <c:pt idx="32">
                  <c:v>6.6696297162085472</c:v>
                </c:pt>
                <c:pt idx="33">
                  <c:v>6.1989397625358489</c:v>
                </c:pt>
                <c:pt idx="34">
                  <c:v>4.844076510258355</c:v>
                </c:pt>
                <c:pt idx="35">
                  <c:v>3.9129336120252267</c:v>
                </c:pt>
                <c:pt idx="36">
                  <c:v>3.5057720671454184</c:v>
                </c:pt>
                <c:pt idx="37">
                  <c:v>3.5020613768914854</c:v>
                </c:pt>
                <c:pt idx="38">
                  <c:v>4.2928467182215879</c:v>
                </c:pt>
                <c:pt idx="39">
                  <c:v>5.1338457386395531</c:v>
                </c:pt>
                <c:pt idx="40">
                  <c:v>5.6781095255009406</c:v>
                </c:pt>
                <c:pt idx="41">
                  <c:v>5.4927388819075551</c:v>
                </c:pt>
                <c:pt idx="42">
                  <c:v>5.1197341864413826</c:v>
                </c:pt>
                <c:pt idx="43">
                  <c:v>4.4990300011097162</c:v>
                </c:pt>
                <c:pt idx="44">
                  <c:v>3.8771338075787032</c:v>
                </c:pt>
                <c:pt idx="45">
                  <c:v>3.5858923240715601</c:v>
                </c:pt>
                <c:pt idx="46">
                  <c:v>3.4109470003628184</c:v>
                </c:pt>
                <c:pt idx="47">
                  <c:v>2.9559013752752383</c:v>
                </c:pt>
                <c:pt idx="48">
                  <c:v>2.6182155935713158</c:v>
                </c:pt>
                <c:pt idx="49">
                  <c:v>2.3862245129305792</c:v>
                </c:pt>
                <c:pt idx="50">
                  <c:v>1.872532444992725</c:v>
                </c:pt>
                <c:pt idx="51">
                  <c:v>2.0873825016279435</c:v>
                </c:pt>
                <c:pt idx="52">
                  <c:v>1.893343621093857</c:v>
                </c:pt>
                <c:pt idx="53">
                  <c:v>1.778497853918859</c:v>
                </c:pt>
                <c:pt idx="54">
                  <c:v>1.7485178780008548</c:v>
                </c:pt>
                <c:pt idx="55">
                  <c:v>1.3594825980627778</c:v>
                </c:pt>
                <c:pt idx="56">
                  <c:v>1.6550167467598742</c:v>
                </c:pt>
                <c:pt idx="57">
                  <c:v>1.7996359390524352</c:v>
                </c:pt>
                <c:pt idx="58">
                  <c:v>2.1317654371401984</c:v>
                </c:pt>
                <c:pt idx="59">
                  <c:v>2.5150812399343359</c:v>
                </c:pt>
                <c:pt idx="60">
                  <c:v>2.5126599958456675</c:v>
                </c:pt>
                <c:pt idx="61">
                  <c:v>2.8581503948479137</c:v>
                </c:pt>
                <c:pt idx="62">
                  <c:v>3.0369615523427429</c:v>
                </c:pt>
                <c:pt idx="63">
                  <c:v>3.2603130978363426</c:v>
                </c:pt>
                <c:pt idx="64">
                  <c:v>2.8909104883280579</c:v>
                </c:pt>
                <c:pt idx="65">
                  <c:v>-1.9313282426886902</c:v>
                </c:pt>
                <c:pt idx="66">
                  <c:v>-4.5234688884460912</c:v>
                </c:pt>
                <c:pt idx="67">
                  <c:v>-6.7118226507780321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A6-4BFB-8E77-A027CC770D34}"/>
            </c:ext>
          </c:extLst>
        </c:ser>
        <c:ser>
          <c:idx val="2"/>
          <c:order val="1"/>
          <c:tx>
            <c:strRef>
              <c:f>'G3.1'!$C$1</c:f>
              <c:strCache>
                <c:ptCount val="1"/>
                <c:pt idx="0">
                  <c:v>GaR</c:v>
                </c:pt>
              </c:strCache>
            </c:strRef>
          </c:tx>
          <c:spPr>
            <a:ln w="38100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'G3.1'!$A$2:$A$280</c:f>
              <c:numCache>
                <c:formatCode>mmm\-yy</c:formatCode>
                <c:ptCount val="279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</c:numCache>
            </c:numRef>
          </c:cat>
          <c:val>
            <c:numRef>
              <c:f>'G3.1'!$C$2:$C$280</c:f>
              <c:numCache>
                <c:formatCode>General</c:formatCode>
                <c:ptCount val="279"/>
                <c:pt idx="67" formatCode="0.0">
                  <c:v>-6.7118226507780321</c:v>
                </c:pt>
                <c:pt idx="68" formatCode="0.0">
                  <c:v>-8.0798246627817214</c:v>
                </c:pt>
                <c:pt idx="69" formatCode="0.0">
                  <c:v>-1.8867695690549025</c:v>
                </c:pt>
                <c:pt idx="70" formatCode="0.0">
                  <c:v>0.6370909055840368</c:v>
                </c:pt>
                <c:pt idx="71" formatCode="0.0">
                  <c:v>1.5667030085464217</c:v>
                </c:pt>
                <c:pt idx="72" formatCode="0.0">
                  <c:v>2.5395966018755267</c:v>
                </c:pt>
                <c:pt idx="73" formatCode="0.0">
                  <c:v>8.7937230451973214E-2</c:v>
                </c:pt>
                <c:pt idx="74" formatCode="0.0">
                  <c:v>-0.47800691239602289</c:v>
                </c:pt>
                <c:pt idx="75" formatCode="0.0">
                  <c:v>0.13129933898436974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A6-4BFB-8E77-A027CC770D34}"/>
            </c:ext>
          </c:extLst>
        </c:ser>
        <c:ser>
          <c:idx val="1"/>
          <c:order val="2"/>
          <c:tx>
            <c:strRef>
              <c:f>'G3.1'!$D$1</c:f>
              <c:strCache>
                <c:ptCount val="1"/>
              </c:strCache>
            </c:strRef>
          </c:tx>
          <c:spPr>
            <a:ln w="28575" cap="rnd">
              <a:solidFill>
                <a:srgbClr val="B6B97D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'G3.1'!$A$2:$A$280</c:f>
              <c:numCache>
                <c:formatCode>mmm\-yy</c:formatCode>
                <c:ptCount val="279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</c:numCache>
            </c:numRef>
          </c:cat>
          <c:val>
            <c:numRef>
              <c:f>'G3.1'!$D$2:$D$280</c:f>
              <c:numCache>
                <c:formatCode>General</c:formatCode>
                <c:ptCount val="27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A6-4BFB-8E77-A027CC770D34}"/>
            </c:ext>
          </c:extLst>
        </c:ser>
        <c:ser>
          <c:idx val="3"/>
          <c:order val="3"/>
          <c:tx>
            <c:strRef>
              <c:f>'G3.1'!$E$1</c:f>
              <c:strCache>
                <c:ptCount val="1"/>
              </c:strCache>
            </c:strRef>
          </c:tx>
          <c:spPr>
            <a:ln w="28575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'G3.1'!$A$2:$A$280</c:f>
              <c:numCache>
                <c:formatCode>mmm\-yy</c:formatCode>
                <c:ptCount val="279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</c:numCache>
            </c:numRef>
          </c:cat>
          <c:val>
            <c:numRef>
              <c:f>'G3.1'!$E$2:$E$280</c:f>
              <c:numCache>
                <c:formatCode>General</c:formatCode>
                <c:ptCount val="27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A6-4BFB-8E77-A027CC770D34}"/>
            </c:ext>
          </c:extLst>
        </c:ser>
        <c:ser>
          <c:idx val="4"/>
          <c:order val="4"/>
          <c:tx>
            <c:strRef>
              <c:f>'G3.1'!$F$1</c:f>
              <c:strCache>
                <c:ptCount val="1"/>
              </c:strCache>
            </c:strRef>
          </c:tx>
          <c:spPr>
            <a:ln w="28575" cap="rnd">
              <a:solidFill>
                <a:srgbClr val="572D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'G3.1'!$A$2:$A$280</c:f>
              <c:numCache>
                <c:formatCode>mmm\-yy</c:formatCode>
                <c:ptCount val="279"/>
                <c:pt idx="0">
                  <c:v>38047</c:v>
                </c:pt>
                <c:pt idx="1">
                  <c:v>38139</c:v>
                </c:pt>
                <c:pt idx="2">
                  <c:v>38231</c:v>
                </c:pt>
                <c:pt idx="3">
                  <c:v>38322</c:v>
                </c:pt>
                <c:pt idx="4">
                  <c:v>38412</c:v>
                </c:pt>
                <c:pt idx="5">
                  <c:v>38504</c:v>
                </c:pt>
                <c:pt idx="6">
                  <c:v>38596</c:v>
                </c:pt>
                <c:pt idx="7">
                  <c:v>38687</c:v>
                </c:pt>
                <c:pt idx="8">
                  <c:v>38777</c:v>
                </c:pt>
                <c:pt idx="9">
                  <c:v>38869</c:v>
                </c:pt>
                <c:pt idx="10">
                  <c:v>38961</c:v>
                </c:pt>
                <c:pt idx="11">
                  <c:v>39052</c:v>
                </c:pt>
                <c:pt idx="12">
                  <c:v>39142</c:v>
                </c:pt>
                <c:pt idx="13">
                  <c:v>39234</c:v>
                </c:pt>
                <c:pt idx="14">
                  <c:v>39326</c:v>
                </c:pt>
                <c:pt idx="15">
                  <c:v>39417</c:v>
                </c:pt>
                <c:pt idx="16">
                  <c:v>39508</c:v>
                </c:pt>
                <c:pt idx="17">
                  <c:v>39600</c:v>
                </c:pt>
                <c:pt idx="18">
                  <c:v>39692</c:v>
                </c:pt>
                <c:pt idx="19">
                  <c:v>39783</c:v>
                </c:pt>
                <c:pt idx="20">
                  <c:v>39873</c:v>
                </c:pt>
                <c:pt idx="21">
                  <c:v>39965</c:v>
                </c:pt>
                <c:pt idx="22">
                  <c:v>40057</c:v>
                </c:pt>
                <c:pt idx="23">
                  <c:v>40148</c:v>
                </c:pt>
                <c:pt idx="24">
                  <c:v>40238</c:v>
                </c:pt>
                <c:pt idx="25">
                  <c:v>40330</c:v>
                </c:pt>
                <c:pt idx="26">
                  <c:v>40422</c:v>
                </c:pt>
                <c:pt idx="27">
                  <c:v>40513</c:v>
                </c:pt>
                <c:pt idx="28">
                  <c:v>40603</c:v>
                </c:pt>
                <c:pt idx="29">
                  <c:v>40695</c:v>
                </c:pt>
                <c:pt idx="30">
                  <c:v>40787</c:v>
                </c:pt>
                <c:pt idx="31">
                  <c:v>40878</c:v>
                </c:pt>
                <c:pt idx="32">
                  <c:v>40969</c:v>
                </c:pt>
                <c:pt idx="33">
                  <c:v>41061</c:v>
                </c:pt>
                <c:pt idx="34">
                  <c:v>41153</c:v>
                </c:pt>
                <c:pt idx="35">
                  <c:v>41244</c:v>
                </c:pt>
                <c:pt idx="36">
                  <c:v>41334</c:v>
                </c:pt>
                <c:pt idx="37">
                  <c:v>41426</c:v>
                </c:pt>
                <c:pt idx="38">
                  <c:v>41518</c:v>
                </c:pt>
                <c:pt idx="39">
                  <c:v>41609</c:v>
                </c:pt>
                <c:pt idx="40">
                  <c:v>41699</c:v>
                </c:pt>
                <c:pt idx="41">
                  <c:v>41791</c:v>
                </c:pt>
                <c:pt idx="42">
                  <c:v>41883</c:v>
                </c:pt>
                <c:pt idx="43">
                  <c:v>41974</c:v>
                </c:pt>
                <c:pt idx="44">
                  <c:v>42064</c:v>
                </c:pt>
                <c:pt idx="45">
                  <c:v>42156</c:v>
                </c:pt>
                <c:pt idx="46">
                  <c:v>42248</c:v>
                </c:pt>
                <c:pt idx="47">
                  <c:v>42339</c:v>
                </c:pt>
                <c:pt idx="48">
                  <c:v>42430</c:v>
                </c:pt>
                <c:pt idx="49">
                  <c:v>42522</c:v>
                </c:pt>
                <c:pt idx="50">
                  <c:v>42614</c:v>
                </c:pt>
                <c:pt idx="51">
                  <c:v>42705</c:v>
                </c:pt>
                <c:pt idx="52">
                  <c:v>42795</c:v>
                </c:pt>
                <c:pt idx="53">
                  <c:v>42887</c:v>
                </c:pt>
                <c:pt idx="54">
                  <c:v>42979</c:v>
                </c:pt>
                <c:pt idx="55">
                  <c:v>43070</c:v>
                </c:pt>
                <c:pt idx="56">
                  <c:v>43160</c:v>
                </c:pt>
                <c:pt idx="57">
                  <c:v>43252</c:v>
                </c:pt>
                <c:pt idx="58">
                  <c:v>43344</c:v>
                </c:pt>
                <c:pt idx="59">
                  <c:v>43435</c:v>
                </c:pt>
                <c:pt idx="60">
                  <c:v>43525</c:v>
                </c:pt>
                <c:pt idx="61">
                  <c:v>43617</c:v>
                </c:pt>
                <c:pt idx="62">
                  <c:v>43709</c:v>
                </c:pt>
                <c:pt idx="63">
                  <c:v>43800</c:v>
                </c:pt>
                <c:pt idx="64">
                  <c:v>43891</c:v>
                </c:pt>
                <c:pt idx="65">
                  <c:v>43983</c:v>
                </c:pt>
                <c:pt idx="66">
                  <c:v>44075</c:v>
                </c:pt>
                <c:pt idx="67">
                  <c:v>44166</c:v>
                </c:pt>
                <c:pt idx="68">
                  <c:v>44256</c:v>
                </c:pt>
                <c:pt idx="69">
                  <c:v>44348</c:v>
                </c:pt>
                <c:pt idx="70">
                  <c:v>44440</c:v>
                </c:pt>
                <c:pt idx="71">
                  <c:v>44531</c:v>
                </c:pt>
                <c:pt idx="72">
                  <c:v>44621</c:v>
                </c:pt>
                <c:pt idx="73">
                  <c:v>44713</c:v>
                </c:pt>
                <c:pt idx="74">
                  <c:v>44805</c:v>
                </c:pt>
                <c:pt idx="75">
                  <c:v>44896</c:v>
                </c:pt>
              </c:numCache>
            </c:numRef>
          </c:cat>
          <c:val>
            <c:numRef>
              <c:f>'G3.1'!$F$2:$F$280</c:f>
              <c:numCache>
                <c:formatCode>General</c:formatCode>
                <c:ptCount val="27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A6-4BFB-8E77-A027CC770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7663472"/>
        <c:axId val="287664032"/>
      </c:lineChart>
      <c:dateAx>
        <c:axId val="287663472"/>
        <c:scaling>
          <c:orientation val="minMax"/>
          <c:max val="44896"/>
          <c:min val="38322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87664032"/>
        <c:crosses val="autoZero"/>
        <c:auto val="1"/>
        <c:lblOffset val="100"/>
        <c:baseTimeUnit val="months"/>
        <c:majorUnit val="12"/>
        <c:majorTimeUnit val="months"/>
      </c:dateAx>
      <c:valAx>
        <c:axId val="28766403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4.3655091998577363E-3"/>
              <c:y val="2.169926984439294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8766347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7801059848350368E-2"/>
          <c:y val="9.7421791899788696E-2"/>
          <c:w val="0.85537241452184232"/>
          <c:h val="0.66219932927877501"/>
        </c:manualLayout>
      </c:layout>
      <c:lineChart>
        <c:grouping val="standard"/>
        <c:varyColors val="0"/>
        <c:ser>
          <c:idx val="0"/>
          <c:order val="0"/>
          <c:tx>
            <c:strRef>
              <c:f>'G3.7'!$B$1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</c:numCache>
            </c:numRef>
          </c:cat>
          <c:val>
            <c:numRef>
              <c:f>'G3.7'!$B$2:$B$1886</c:f>
              <c:numCache>
                <c:formatCode>0.0</c:formatCode>
                <c:ptCount val="1885"/>
                <c:pt idx="0">
                  <c:v>11.423473247562486</c:v>
                </c:pt>
                <c:pt idx="1">
                  <c:v>12.130247395179007</c:v>
                </c:pt>
                <c:pt idx="2">
                  <c:v>12.475763289634259</c:v>
                </c:pt>
                <c:pt idx="3">
                  <c:v>12.189029454101284</c:v>
                </c:pt>
                <c:pt idx="4">
                  <c:v>12.137495208112426</c:v>
                </c:pt>
                <c:pt idx="5">
                  <c:v>12.270633303419629</c:v>
                </c:pt>
                <c:pt idx="6">
                  <c:v>12.839127235837186</c:v>
                </c:pt>
                <c:pt idx="7">
                  <c:v>12.799910084616133</c:v>
                </c:pt>
                <c:pt idx="8">
                  <c:v>13.057021473811178</c:v>
                </c:pt>
                <c:pt idx="9">
                  <c:v>12.917801716601312</c:v>
                </c:pt>
                <c:pt idx="10">
                  <c:v>13.649984587143251</c:v>
                </c:pt>
                <c:pt idx="11">
                  <c:v>13.300931763102597</c:v>
                </c:pt>
                <c:pt idx="12">
                  <c:v>13.561923645335453</c:v>
                </c:pt>
                <c:pt idx="13">
                  <c:v>13.747830452581686</c:v>
                </c:pt>
                <c:pt idx="14">
                  <c:v>13.596252436663509</c:v>
                </c:pt>
                <c:pt idx="15">
                  <c:v>13.606028810287746</c:v>
                </c:pt>
                <c:pt idx="16">
                  <c:v>13.359449674222985</c:v>
                </c:pt>
                <c:pt idx="17">
                  <c:v>13.386800834211032</c:v>
                </c:pt>
                <c:pt idx="18">
                  <c:v>13.731868017685029</c:v>
                </c:pt>
                <c:pt idx="19">
                  <c:v>13.447773645335987</c:v>
                </c:pt>
                <c:pt idx="20">
                  <c:v>13.311854846356811</c:v>
                </c:pt>
                <c:pt idx="21">
                  <c:v>13.177032539981855</c:v>
                </c:pt>
                <c:pt idx="22">
                  <c:v>13.092163562343428</c:v>
                </c:pt>
                <c:pt idx="23">
                  <c:v>12.720227568079098</c:v>
                </c:pt>
                <c:pt idx="24">
                  <c:v>13.189488166413311</c:v>
                </c:pt>
                <c:pt idx="25">
                  <c:v>13.447648462409459</c:v>
                </c:pt>
                <c:pt idx="26">
                  <c:v>13.493294357810298</c:v>
                </c:pt>
                <c:pt idx="27">
                  <c:v>13.510138329162972</c:v>
                </c:pt>
                <c:pt idx="28">
                  <c:v>13.478280628260769</c:v>
                </c:pt>
                <c:pt idx="29">
                  <c:v>13.17737216098508</c:v>
                </c:pt>
                <c:pt idx="30">
                  <c:v>13.423027739399304</c:v>
                </c:pt>
                <c:pt idx="31">
                  <c:v>12.594768032778319</c:v>
                </c:pt>
                <c:pt idx="32">
                  <c:v>12.419998816938502</c:v>
                </c:pt>
                <c:pt idx="33">
                  <c:v>12.457004159477718</c:v>
                </c:pt>
                <c:pt idx="34">
                  <c:v>12.564631007436475</c:v>
                </c:pt>
                <c:pt idx="35">
                  <c:v>12.365087785047468</c:v>
                </c:pt>
                <c:pt idx="36">
                  <c:v>13.003455100523304</c:v>
                </c:pt>
                <c:pt idx="37">
                  <c:v>12.925241596830563</c:v>
                </c:pt>
                <c:pt idx="38">
                  <c:v>12.420610013121342</c:v>
                </c:pt>
                <c:pt idx="39">
                  <c:v>12.456333232206234</c:v>
                </c:pt>
                <c:pt idx="40">
                  <c:v>12.590913667858667</c:v>
                </c:pt>
                <c:pt idx="41">
                  <c:v>12.84892657313384</c:v>
                </c:pt>
                <c:pt idx="42">
                  <c:v>13.457846755298435</c:v>
                </c:pt>
                <c:pt idx="43">
                  <c:v>13.290894507234526</c:v>
                </c:pt>
                <c:pt idx="44">
                  <c:v>13.078502582305005</c:v>
                </c:pt>
                <c:pt idx="45">
                  <c:v>12.968728462608443</c:v>
                </c:pt>
                <c:pt idx="46">
                  <c:v>12.860421263101546</c:v>
                </c:pt>
                <c:pt idx="47">
                  <c:v>12.858462128278529</c:v>
                </c:pt>
                <c:pt idx="48">
                  <c:v>13.687006121293384</c:v>
                </c:pt>
                <c:pt idx="49">
                  <c:v>13.787352264357086</c:v>
                </c:pt>
                <c:pt idx="50">
                  <c:v>13.543797728437056</c:v>
                </c:pt>
                <c:pt idx="51">
                  <c:v>13.399685801917688</c:v>
                </c:pt>
                <c:pt idx="52">
                  <c:v>13.359765420805376</c:v>
                </c:pt>
                <c:pt idx="53">
                  <c:v>13.701680394664939</c:v>
                </c:pt>
                <c:pt idx="54">
                  <c:v>14.113341664803725</c:v>
                </c:pt>
                <c:pt idx="55">
                  <c:v>14.05329417544008</c:v>
                </c:pt>
                <c:pt idx="56">
                  <c:v>13.76834686605792</c:v>
                </c:pt>
                <c:pt idx="57">
                  <c:v>13.783045618409103</c:v>
                </c:pt>
                <c:pt idx="58">
                  <c:v>13.685454282963425</c:v>
                </c:pt>
                <c:pt idx="59">
                  <c:v>13.456628412395672</c:v>
                </c:pt>
                <c:pt idx="60">
                  <c:v>15.22564408053006</c:v>
                </c:pt>
                <c:pt idx="61">
                  <c:v>15.170255918936352</c:v>
                </c:pt>
                <c:pt idx="62">
                  <c:v>13.874240306459576</c:v>
                </c:pt>
                <c:pt idx="63">
                  <c:v>13.870923814500546</c:v>
                </c:pt>
                <c:pt idx="64">
                  <c:v>13.92989266183009</c:v>
                </c:pt>
                <c:pt idx="65">
                  <c:v>13.806396868501539</c:v>
                </c:pt>
                <c:pt idx="66">
                  <c:v>13.975865382280986</c:v>
                </c:pt>
                <c:pt idx="67">
                  <c:v>13.897266216057677</c:v>
                </c:pt>
                <c:pt idx="68">
                  <c:v>13.686448783501278</c:v>
                </c:pt>
                <c:pt idx="69">
                  <c:v>13.401167212277365</c:v>
                </c:pt>
                <c:pt idx="70">
                  <c:v>13.574164867864253</c:v>
                </c:pt>
                <c:pt idx="71">
                  <c:v>13.528493477518392</c:v>
                </c:pt>
                <c:pt idx="72">
                  <c:v>15.786637258684861</c:v>
                </c:pt>
                <c:pt idx="73">
                  <c:v>15.560879800444461</c:v>
                </c:pt>
                <c:pt idx="74">
                  <c:v>14.223149658880072</c:v>
                </c:pt>
                <c:pt idx="75">
                  <c:v>13.875427856660405</c:v>
                </c:pt>
                <c:pt idx="76">
                  <c:v>12.935980114869672</c:v>
                </c:pt>
                <c:pt idx="77">
                  <c:v>12.650524472827406</c:v>
                </c:pt>
                <c:pt idx="78">
                  <c:v>13.12702993351742</c:v>
                </c:pt>
                <c:pt idx="79">
                  <c:v>13.258609175151889</c:v>
                </c:pt>
                <c:pt idx="80">
                  <c:v>12.816396908986466</c:v>
                </c:pt>
                <c:pt idx="81">
                  <c:v>12.793250133056111</c:v>
                </c:pt>
                <c:pt idx="82">
                  <c:v>12.547121982423665</c:v>
                </c:pt>
                <c:pt idx="83">
                  <c:v>12.637950189343741</c:v>
                </c:pt>
                <c:pt idx="84">
                  <c:v>14.122176789060781</c:v>
                </c:pt>
                <c:pt idx="85">
                  <c:v>14.002694887421367</c:v>
                </c:pt>
                <c:pt idx="86">
                  <c:v>13.082977450830551</c:v>
                </c:pt>
                <c:pt idx="87">
                  <c:v>13.358656950164274</c:v>
                </c:pt>
                <c:pt idx="88">
                  <c:v>13.674177264761148</c:v>
                </c:pt>
                <c:pt idx="89">
                  <c:v>13.593523724753215</c:v>
                </c:pt>
                <c:pt idx="90">
                  <c:v>14.393962220441242</c:v>
                </c:pt>
                <c:pt idx="91">
                  <c:v>14.192098303513207</c:v>
                </c:pt>
                <c:pt idx="92">
                  <c:v>13.38053091407134</c:v>
                </c:pt>
                <c:pt idx="93">
                  <c:v>13.368748514315232</c:v>
                </c:pt>
                <c:pt idx="94">
                  <c:v>13.211465958905322</c:v>
                </c:pt>
                <c:pt idx="95">
                  <c:v>13.456311809769275</c:v>
                </c:pt>
                <c:pt idx="96">
                  <c:v>14.377246699629367</c:v>
                </c:pt>
                <c:pt idx="97">
                  <c:v>14.380920742821468</c:v>
                </c:pt>
                <c:pt idx="98">
                  <c:v>13.553225597469943</c:v>
                </c:pt>
                <c:pt idx="99">
                  <c:v>14.010144706146152</c:v>
                </c:pt>
                <c:pt idx="100">
                  <c:v>14.089317718118691</c:v>
                </c:pt>
                <c:pt idx="101">
                  <c:v>13.881141026494209</c:v>
                </c:pt>
                <c:pt idx="102">
                  <c:v>14.377104736879092</c:v>
                </c:pt>
                <c:pt idx="103">
                  <c:v>14.302012857523728</c:v>
                </c:pt>
                <c:pt idx="104">
                  <c:v>13.467787081997832</c:v>
                </c:pt>
                <c:pt idx="105">
                  <c:v>13.308272520512009</c:v>
                </c:pt>
                <c:pt idx="106">
                  <c:v>13.405081534189064</c:v>
                </c:pt>
                <c:pt idx="107">
                  <c:v>13.597653742079871</c:v>
                </c:pt>
                <c:pt idx="108">
                  <c:v>14.944930207692908</c:v>
                </c:pt>
                <c:pt idx="109">
                  <c:v>14.964719327391807</c:v>
                </c:pt>
                <c:pt idx="110">
                  <c:v>14.578776830116189</c:v>
                </c:pt>
                <c:pt idx="111">
                  <c:v>14.649929079500335</c:v>
                </c:pt>
                <c:pt idx="112">
                  <c:v>14.484235703964663</c:v>
                </c:pt>
                <c:pt idx="113">
                  <c:v>14.642590765245215</c:v>
                </c:pt>
                <c:pt idx="114">
                  <c:v>15.078486849150242</c:v>
                </c:pt>
                <c:pt idx="115">
                  <c:v>15.052199439765806</c:v>
                </c:pt>
                <c:pt idx="116">
                  <c:v>14.946717896521708</c:v>
                </c:pt>
                <c:pt idx="117">
                  <c:v>14.938253537743174</c:v>
                </c:pt>
                <c:pt idx="118">
                  <c:v>14.693182359623888</c:v>
                </c:pt>
                <c:pt idx="119">
                  <c:v>14.864550712315047</c:v>
                </c:pt>
                <c:pt idx="120">
                  <c:v>16.278525645545646</c:v>
                </c:pt>
                <c:pt idx="121">
                  <c:v>15.924662597668144</c:v>
                </c:pt>
                <c:pt idx="122">
                  <c:v>15.162170988996396</c:v>
                </c:pt>
                <c:pt idx="123">
                  <c:v>15.102147756577933</c:v>
                </c:pt>
                <c:pt idx="124">
                  <c:v>15.200638239113534</c:v>
                </c:pt>
                <c:pt idx="125">
                  <c:v>15.0020983779698</c:v>
                </c:pt>
                <c:pt idx="126">
                  <c:v>15.868719539584092</c:v>
                </c:pt>
                <c:pt idx="127">
                  <c:v>15.863660128584641</c:v>
                </c:pt>
                <c:pt idx="128">
                  <c:v>15.611814680470445</c:v>
                </c:pt>
                <c:pt idx="129">
                  <c:v>15.594241868029648</c:v>
                </c:pt>
                <c:pt idx="130">
                  <c:v>14.964313078198584</c:v>
                </c:pt>
                <c:pt idx="131">
                  <c:v>14.974317159684745</c:v>
                </c:pt>
                <c:pt idx="132">
                  <c:v>16.009676419260273</c:v>
                </c:pt>
                <c:pt idx="133">
                  <c:v>15.618915884536552</c:v>
                </c:pt>
                <c:pt idx="134">
                  <c:v>15.431471381597431</c:v>
                </c:pt>
                <c:pt idx="135">
                  <c:v>15.419116745825354</c:v>
                </c:pt>
                <c:pt idx="136">
                  <c:v>15.132026584103972</c:v>
                </c:pt>
                <c:pt idx="137">
                  <c:v>15.098085279287771</c:v>
                </c:pt>
                <c:pt idx="138">
                  <c:v>15.528251461499426</c:v>
                </c:pt>
                <c:pt idx="139">
                  <c:v>15.27565906419294</c:v>
                </c:pt>
                <c:pt idx="140">
                  <c:v>14.939040639786086</c:v>
                </c:pt>
                <c:pt idx="141">
                  <c:v>14.88434161475892</c:v>
                </c:pt>
                <c:pt idx="142">
                  <c:v>14.598942949007682</c:v>
                </c:pt>
                <c:pt idx="143">
                  <c:v>14.928981206537179</c:v>
                </c:pt>
                <c:pt idx="144">
                  <c:v>16.245467432853129</c:v>
                </c:pt>
                <c:pt idx="145">
                  <c:v>16.694695308917254</c:v>
                </c:pt>
                <c:pt idx="146">
                  <c:v>15.919180285907277</c:v>
                </c:pt>
                <c:pt idx="147">
                  <c:v>15.966824238875718</c:v>
                </c:pt>
                <c:pt idx="148">
                  <c:v>15.787715769195104</c:v>
                </c:pt>
                <c:pt idx="149">
                  <c:v>15.622839195920063</c:v>
                </c:pt>
                <c:pt idx="150">
                  <c:v>16.531100213128358</c:v>
                </c:pt>
                <c:pt idx="151">
                  <c:v>16.252460525924249</c:v>
                </c:pt>
                <c:pt idx="152">
                  <c:v>16.342996083677708</c:v>
                </c:pt>
                <c:pt idx="153">
                  <c:v>16.355875484246095</c:v>
                </c:pt>
                <c:pt idx="154">
                  <c:v>16.063464784031336</c:v>
                </c:pt>
                <c:pt idx="155">
                  <c:v>16.009822760718485</c:v>
                </c:pt>
                <c:pt idx="156">
                  <c:v>17.661346374249025</c:v>
                </c:pt>
                <c:pt idx="157">
                  <c:v>17.955355337100013</c:v>
                </c:pt>
                <c:pt idx="158">
                  <c:v>17.384502890409191</c:v>
                </c:pt>
                <c:pt idx="159">
                  <c:v>17.245793924715404</c:v>
                </c:pt>
                <c:pt idx="160">
                  <c:v>17.042284174279725</c:v>
                </c:pt>
                <c:pt idx="161">
                  <c:v>16.878360406241153</c:v>
                </c:pt>
                <c:pt idx="162">
                  <c:v>17.237035486511644</c:v>
                </c:pt>
                <c:pt idx="163">
                  <c:v>15.274718694827449</c:v>
                </c:pt>
                <c:pt idx="164">
                  <c:v>15.650739916624378</c:v>
                </c:pt>
                <c:pt idx="165">
                  <c:v>14.808823440922422</c:v>
                </c:pt>
                <c:pt idx="166">
                  <c:v>14.767815144648905</c:v>
                </c:pt>
                <c:pt idx="167">
                  <c:v>15.196260028011817</c:v>
                </c:pt>
                <c:pt idx="168">
                  <c:v>14.908398921067109</c:v>
                </c:pt>
                <c:pt idx="169">
                  <c:v>14.865753214326924</c:v>
                </c:pt>
                <c:pt idx="170">
                  <c:v>16.002411236582994</c:v>
                </c:pt>
                <c:pt idx="171">
                  <c:v>15.890631216725248</c:v>
                </c:pt>
                <c:pt idx="172">
                  <c:v>15.850914165711472</c:v>
                </c:pt>
                <c:pt idx="173">
                  <c:v>15.499452469872708</c:v>
                </c:pt>
                <c:pt idx="174">
                  <c:v>15.449444686264139</c:v>
                </c:pt>
                <c:pt idx="175">
                  <c:v>15.556202671058417</c:v>
                </c:pt>
                <c:pt idx="176">
                  <c:v>15.762491879713275</c:v>
                </c:pt>
                <c:pt idx="177">
                  <c:v>15.704341775964473</c:v>
                </c:pt>
                <c:pt idx="178">
                  <c:v>15.807957429361865</c:v>
                </c:pt>
                <c:pt idx="179">
                  <c:v>15.597614069300056</c:v>
                </c:pt>
                <c:pt idx="180">
                  <c:v>15.654731866964585</c:v>
                </c:pt>
                <c:pt idx="181">
                  <c:v>15.481619232146798</c:v>
                </c:pt>
                <c:pt idx="182">
                  <c:v>15.432532182728201</c:v>
                </c:pt>
                <c:pt idx="183">
                  <c:v>15.800035909600663</c:v>
                </c:pt>
                <c:pt idx="184">
                  <c:v>15.991531143255274</c:v>
                </c:pt>
                <c:pt idx="185">
                  <c:v>15.794973853110688</c:v>
                </c:pt>
                <c:pt idx="186">
                  <c:v>15.551855025344802</c:v>
                </c:pt>
                <c:pt idx="187">
                  <c:v>15.240350270714206</c:v>
                </c:pt>
                <c:pt idx="188">
                  <c:v>15.297703982627898</c:v>
                </c:pt>
                <c:pt idx="189">
                  <c:v>15.181772460426352</c:v>
                </c:pt>
                <c:pt idx="190">
                  <c:v>15.145892639360421</c:v>
                </c:pt>
                <c:pt idx="191">
                  <c:v>15.423985744505481</c:v>
                </c:pt>
                <c:pt idx="192">
                  <c:v>15.200573403782158</c:v>
                </c:pt>
                <c:pt idx="193">
                  <c:v>15.047592516982291</c:v>
                </c:pt>
                <c:pt idx="194">
                  <c:v>15.639500448463354</c:v>
                </c:pt>
                <c:pt idx="195">
                  <c:v>15.935843727112928</c:v>
                </c:pt>
                <c:pt idx="196">
                  <c:v>16.440879493074867</c:v>
                </c:pt>
                <c:pt idx="197">
                  <c:v>15.842003746836561</c:v>
                </c:pt>
                <c:pt idx="198">
                  <c:v>15.387017300087248</c:v>
                </c:pt>
                <c:pt idx="199">
                  <c:v>15.386327140925395</c:v>
                </c:pt>
                <c:pt idx="200">
                  <c:v>16.058198585336982</c:v>
                </c:pt>
                <c:pt idx="201">
                  <c:v>16.059866893061219</c:v>
                </c:pt>
                <c:pt idx="202">
                  <c:v>15.88854944872636</c:v>
                </c:pt>
                <c:pt idx="203">
                  <c:v>15.852649771230048</c:v>
                </c:pt>
                <c:pt idx="204">
                  <c:v>15.869797580033715</c:v>
                </c:pt>
                <c:pt idx="205">
                  <c:v>15.784219698709562</c:v>
                </c:pt>
                <c:pt idx="206">
                  <c:v>16.538987356729518</c:v>
                </c:pt>
                <c:pt idx="207">
                  <c:v>16.839457406046261</c:v>
                </c:pt>
                <c:pt idx="208">
                  <c:v>16.788968517983971</c:v>
                </c:pt>
                <c:pt idx="209">
                  <c:v>16.793126172251842</c:v>
                </c:pt>
                <c:pt idx="210">
                  <c:v>16.765181399897276</c:v>
                </c:pt>
                <c:pt idx="211">
                  <c:v>16.705448478621051</c:v>
                </c:pt>
                <c:pt idx="212">
                  <c:v>16.310575605035012</c:v>
                </c:pt>
                <c:pt idx="213">
                  <c:v>16.833745099946874</c:v>
                </c:pt>
                <c:pt idx="214">
                  <c:v>16.667332474343617</c:v>
                </c:pt>
                <c:pt idx="215">
                  <c:v>16.579456999332621</c:v>
                </c:pt>
                <c:pt idx="216">
                  <c:v>16.23837651365606</c:v>
                </c:pt>
                <c:pt idx="217">
                  <c:v>16.071158292230535</c:v>
                </c:pt>
                <c:pt idx="218">
                  <c:v>16.485607058278376</c:v>
                </c:pt>
                <c:pt idx="219">
                  <c:v>16.486654960820985</c:v>
                </c:pt>
                <c:pt idx="220">
                  <c:v>16.383618608959129</c:v>
                </c:pt>
                <c:pt idx="221">
                  <c:v>16.436292629039304</c:v>
                </c:pt>
                <c:pt idx="222">
                  <c:v>16.284338448037435</c:v>
                </c:pt>
                <c:pt idx="223">
                  <c:v>16.363686574775773</c:v>
                </c:pt>
                <c:pt idx="224">
                  <c:v>16.437552836596403</c:v>
                </c:pt>
                <c:pt idx="225">
                  <c:v>16.455946786231589</c:v>
                </c:pt>
                <c:pt idx="226">
                  <c:v>16.359617336001506</c:v>
                </c:pt>
                <c:pt idx="227">
                  <c:v>16.243484305619692</c:v>
                </c:pt>
                <c:pt idx="228">
                  <c:v>16.142668450910595</c:v>
                </c:pt>
                <c:pt idx="229">
                  <c:v>15.953480705166308</c:v>
                </c:pt>
                <c:pt idx="230">
                  <c:v>15.999727843703205</c:v>
                </c:pt>
                <c:pt idx="231">
                  <c:v>15.854983477328922</c:v>
                </c:pt>
                <c:pt idx="232">
                  <c:v>15.777989067200293</c:v>
                </c:pt>
                <c:pt idx="233">
                  <c:v>15.839977184976672</c:v>
                </c:pt>
                <c:pt idx="234">
                  <c:v>15.894634672699226</c:v>
                </c:pt>
                <c:pt idx="235">
                  <c:v>15.784189874863049</c:v>
                </c:pt>
                <c:pt idx="236">
                  <c:v>15.716652575112894</c:v>
                </c:pt>
                <c:pt idx="237">
                  <c:v>15.57812903238602</c:v>
                </c:pt>
                <c:pt idx="238">
                  <c:v>15.253043417125623</c:v>
                </c:pt>
                <c:pt idx="239">
                  <c:v>15.444914807244533</c:v>
                </c:pt>
                <c:pt idx="240">
                  <c:v>15.459131701983173</c:v>
                </c:pt>
                <c:pt idx="241">
                  <c:v>15.264296534895077</c:v>
                </c:pt>
                <c:pt idx="242">
                  <c:v>14.889006447973546</c:v>
                </c:pt>
                <c:pt idx="243">
                  <c:v>14.596490537244639</c:v>
                </c:pt>
                <c:pt idx="244">
                  <c:v>14.839745971194295</c:v>
                </c:pt>
                <c:pt idx="245">
                  <c:v>15.34334685832088</c:v>
                </c:pt>
                <c:pt idx="246">
                  <c:v>16.373044572858117</c:v>
                </c:pt>
                <c:pt idx="247">
                  <c:v>16.808739426114684</c:v>
                </c:pt>
                <c:pt idx="248">
                  <c:v>17.089947346072059</c:v>
                </c:pt>
                <c:pt idx="249">
                  <c:v>17.198412993713575</c:v>
                </c:pt>
                <c:pt idx="250">
                  <c:v>17.066428818512115</c:v>
                </c:pt>
                <c:pt idx="251">
                  <c:v>17.21379151709008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51-4007-AF41-C1340CBFF727}"/>
            </c:ext>
          </c:extLst>
        </c:ser>
        <c:ser>
          <c:idx val="2"/>
          <c:order val="1"/>
          <c:tx>
            <c:strRef>
              <c:f>'G3.7'!$C$1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2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51-4007-AF41-C1340CBFF7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</c:numCache>
            </c:numRef>
          </c:cat>
          <c:val>
            <c:numRef>
              <c:f>'G3.7'!$C$2:$C$1886</c:f>
              <c:numCache>
                <c:formatCode>0.0</c:formatCode>
                <c:ptCount val="188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51-4007-AF41-C1340CBFF727}"/>
            </c:ext>
          </c:extLst>
        </c:ser>
        <c:ser>
          <c:idx val="3"/>
          <c:order val="2"/>
          <c:tx>
            <c:strRef>
              <c:f>'G3.7'!$D$1</c:f>
              <c:strCache>
                <c:ptCount val="1"/>
                <c:pt idx="0">
                  <c:v>Escenario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</c:numCache>
            </c:numRef>
          </c:cat>
          <c:val>
            <c:numRef>
              <c:f>'G3.7'!$D$2:$D$1886</c:f>
              <c:numCache>
                <c:formatCode>General</c:formatCode>
                <c:ptCount val="1885"/>
                <c:pt idx="251" formatCode="0.0">
                  <c:v>17.21379151709008</c:v>
                </c:pt>
                <c:pt idx="252" formatCode="0.0">
                  <c:v>19.458930381032751</c:v>
                </c:pt>
                <c:pt idx="253" formatCode="0.0">
                  <c:v>21.704069244975425</c:v>
                </c:pt>
                <c:pt idx="254" formatCode="0.0">
                  <c:v>23.9492081089181</c:v>
                </c:pt>
                <c:pt idx="255" formatCode="0.0">
                  <c:v>23.942634638469634</c:v>
                </c:pt>
                <c:pt idx="256" formatCode="0.0">
                  <c:v>23.936061168021169</c:v>
                </c:pt>
                <c:pt idx="257" formatCode="0.0">
                  <c:v>23.929487697572696</c:v>
                </c:pt>
                <c:pt idx="258" formatCode="0.0">
                  <c:v>23.686965363266363</c:v>
                </c:pt>
                <c:pt idx="259" formatCode="0.0">
                  <c:v>23.444443028960031</c:v>
                </c:pt>
                <c:pt idx="260" formatCode="0.0">
                  <c:v>23.201920694653698</c:v>
                </c:pt>
                <c:pt idx="261" formatCode="0.0">
                  <c:v>23.199203589318735</c:v>
                </c:pt>
                <c:pt idx="262" formatCode="0.0">
                  <c:v>23.196486483983769</c:v>
                </c:pt>
                <c:pt idx="263" formatCode="0.0">
                  <c:v>23.193769378648803</c:v>
                </c:pt>
                <c:pt idx="264" formatCode="0.0">
                  <c:v>23.260715075528605</c:v>
                </c:pt>
                <c:pt idx="265" formatCode="0.0">
                  <c:v>23.327660772408407</c:v>
                </c:pt>
                <c:pt idx="266" formatCode="0.0">
                  <c:v>23.39460646928821</c:v>
                </c:pt>
                <c:pt idx="267" formatCode="0.0">
                  <c:v>23.39979806715591</c:v>
                </c:pt>
                <c:pt idx="268" formatCode="0.0">
                  <c:v>23.40498966502361</c:v>
                </c:pt>
                <c:pt idx="269" formatCode="0.0">
                  <c:v>23.410181262891303</c:v>
                </c:pt>
                <c:pt idx="270" formatCode="0.0">
                  <c:v>23.359083105512738</c:v>
                </c:pt>
                <c:pt idx="271" formatCode="0.0">
                  <c:v>23.30798494813417</c:v>
                </c:pt>
                <c:pt idx="272" formatCode="0.0">
                  <c:v>23.256886790755601</c:v>
                </c:pt>
                <c:pt idx="273" formatCode="0.0">
                  <c:v>23.304167829356931</c:v>
                </c:pt>
                <c:pt idx="274" formatCode="0.0">
                  <c:v>23.351448867958265</c:v>
                </c:pt>
                <c:pt idx="275" formatCode="0.0">
                  <c:v>23.398729906559598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51-4007-AF41-C1340CBFF727}"/>
            </c:ext>
          </c:extLst>
        </c:ser>
        <c:ser>
          <c:idx val="1"/>
          <c:order val="3"/>
          <c:tx>
            <c:strRef>
              <c:f>'G3.7'!$F$1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262"/>
              <c:layout>
                <c:manualLayout>
                  <c:x val="-1.6093621281418626E-16"/>
                  <c:y val="1.94127527646453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151-4007-AF41-C1340CBFF7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</c:numCache>
            </c:numRef>
          </c:cat>
          <c:val>
            <c:numRef>
              <c:f>'G3.7'!$F$2:$F$1886</c:f>
              <c:numCache>
                <c:formatCode>General</c:formatCode>
                <c:ptCount val="188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151-4007-AF41-C1340CBFF727}"/>
            </c:ext>
          </c:extLst>
        </c:ser>
        <c:ser>
          <c:idx val="4"/>
          <c:order val="4"/>
          <c:tx>
            <c:strRef>
              <c:f>'G3.7'!$G$1</c:f>
              <c:strCache>
                <c:ptCount val="1"/>
              </c:strCache>
            </c:strRef>
          </c:tx>
          <c:spPr>
            <a:ln w="28575"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2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51-4007-AF41-C1340CBFF7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'G3.7'!$A$2:$A$1886</c:f>
              <c:numCache>
                <c:formatCode>mmm\-yy</c:formatCode>
                <c:ptCount val="1885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</c:numCache>
            </c:numRef>
          </c:cat>
          <c:val>
            <c:numRef>
              <c:f>'G3.7'!$G$2:$G$1886</c:f>
              <c:numCache>
                <c:formatCode>General</c:formatCode>
                <c:ptCount val="188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151-4007-AF41-C1340CBFF727}"/>
            </c:ext>
          </c:extLst>
        </c:ser>
        <c:ser>
          <c:idx val="5"/>
          <c:order val="5"/>
          <c:tx>
            <c:strRef>
              <c:f>'G3.7'!$E$1</c:f>
              <c:strCache>
                <c:ptCount val="1"/>
                <c:pt idx="0">
                  <c:v>Escenario 2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'G3.7'!$E$2:$E$1886</c:f>
              <c:numCache>
                <c:formatCode>General</c:formatCode>
                <c:ptCount val="1885"/>
                <c:pt idx="251" formatCode="0.0">
                  <c:v>17.21379151709008</c:v>
                </c:pt>
                <c:pt idx="252" formatCode="0.0">
                  <c:v>19.396336252720083</c:v>
                </c:pt>
                <c:pt idx="253" formatCode="0.0">
                  <c:v>21.57888098835009</c:v>
                </c:pt>
                <c:pt idx="254" formatCode="0.0">
                  <c:v>23.761425723980096</c:v>
                </c:pt>
                <c:pt idx="255" formatCode="0.0">
                  <c:v>23.667492010994092</c:v>
                </c:pt>
                <c:pt idx="256" formatCode="0.0">
                  <c:v>23.573558298008091</c:v>
                </c:pt>
                <c:pt idx="257" formatCode="0.0">
                  <c:v>23.479624585022091</c:v>
                </c:pt>
                <c:pt idx="258" formatCode="0.0">
                  <c:v>23.231578848078055</c:v>
                </c:pt>
                <c:pt idx="259" formatCode="0.0">
                  <c:v>22.983533111134022</c:v>
                </c:pt>
                <c:pt idx="260" formatCode="0.0">
                  <c:v>22.73548737418999</c:v>
                </c:pt>
                <c:pt idx="261" formatCode="0.0">
                  <c:v>22.718760860106585</c:v>
                </c:pt>
                <c:pt idx="262" formatCode="0.0">
                  <c:v>22.702034346023183</c:v>
                </c:pt>
                <c:pt idx="263" formatCode="0.0">
                  <c:v>22.685307831939781</c:v>
                </c:pt>
                <c:pt idx="264" formatCode="0.0">
                  <c:v>22.564387410982949</c:v>
                </c:pt>
                <c:pt idx="265" formatCode="0.0">
                  <c:v>22.443466990026117</c:v>
                </c:pt>
                <c:pt idx="266" formatCode="0.0">
                  <c:v>22.322546569069278</c:v>
                </c:pt>
                <c:pt idx="267" formatCode="0.0">
                  <c:v>22.073094853101214</c:v>
                </c:pt>
                <c:pt idx="268" formatCode="0.0">
                  <c:v>21.823643137133146</c:v>
                </c:pt>
                <c:pt idx="269" formatCode="0.0">
                  <c:v>21.574191421165079</c:v>
                </c:pt>
                <c:pt idx="270" formatCode="0.0">
                  <c:v>21.399820932583477</c:v>
                </c:pt>
                <c:pt idx="271" formatCode="0.0">
                  <c:v>21.225450444001876</c:v>
                </c:pt>
                <c:pt idx="272" formatCode="0.0">
                  <c:v>21.051079955420274</c:v>
                </c:pt>
                <c:pt idx="273" formatCode="0.0">
                  <c:v>21.050133378745841</c:v>
                </c:pt>
                <c:pt idx="274" formatCode="0.0">
                  <c:v>21.049186802071407</c:v>
                </c:pt>
                <c:pt idx="275" formatCode="0.0">
                  <c:v>21.048240225396974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151-4007-AF41-C1340CBFF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08768"/>
        <c:axId val="295809328"/>
        <c:extLst/>
      </c:lineChart>
      <c:dateAx>
        <c:axId val="295808768"/>
        <c:scaling>
          <c:orientation val="minMax"/>
          <c:max val="44896"/>
          <c:min val="37226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5809328"/>
        <c:crosses val="autoZero"/>
        <c:auto val="1"/>
        <c:lblOffset val="100"/>
        <c:baseTimeUnit val="months"/>
        <c:majorUnit val="36"/>
        <c:majorTimeUnit val="months"/>
      </c:dateAx>
      <c:valAx>
        <c:axId val="295809328"/>
        <c:scaling>
          <c:orientation val="minMax"/>
          <c:min val="8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5808768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1.5801899660414811E-2"/>
          <c:y val="0.8421723986486277"/>
          <c:w val="0.81978848614897137"/>
          <c:h val="9.7201078217975759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7.306850120452911E-2"/>
          <c:w val="0.84002305339367644"/>
          <c:h val="0.68655263062520266"/>
        </c:manualLayout>
      </c:layout>
      <c:lineChart>
        <c:grouping val="standard"/>
        <c:varyColors val="0"/>
        <c:ser>
          <c:idx val="0"/>
          <c:order val="0"/>
          <c:tx>
            <c:strRef>
              <c:f>'G3.8'!$B$1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</c:numCache>
            </c:numRef>
          </c:cat>
          <c:val>
            <c:numRef>
              <c:f>'G3.8'!$B$2:$B$1718</c:f>
              <c:numCache>
                <c:formatCode>0.0</c:formatCode>
                <c:ptCount val="1717"/>
                <c:pt idx="0">
                  <c:v>10.042450538135499</c:v>
                </c:pt>
                <c:pt idx="1">
                  <c:v>10.136808192030299</c:v>
                </c:pt>
                <c:pt idx="2">
                  <c:v>11.397317961555601</c:v>
                </c:pt>
                <c:pt idx="3">
                  <c:v>11.3146245894256</c:v>
                </c:pt>
                <c:pt idx="4">
                  <c:v>11.306438145786899</c:v>
                </c:pt>
                <c:pt idx="5">
                  <c:v>10.9136250936615</c:v>
                </c:pt>
                <c:pt idx="6">
                  <c:v>10.8896024306593</c:v>
                </c:pt>
                <c:pt idx="7">
                  <c:v>10.784448378130101</c:v>
                </c:pt>
                <c:pt idx="8">
                  <c:v>10.757055674929699</c:v>
                </c:pt>
                <c:pt idx="9">
                  <c:v>10.597348875660501</c:v>
                </c:pt>
                <c:pt idx="10">
                  <c:v>10.582701087558901</c:v>
                </c:pt>
                <c:pt idx="11">
                  <c:v>10.3603298024079</c:v>
                </c:pt>
                <c:pt idx="12">
                  <c:v>10.309357672968664</c:v>
                </c:pt>
                <c:pt idx="13">
                  <c:v>10.346423398491233</c:v>
                </c:pt>
                <c:pt idx="14">
                  <c:v>10.60878204557936</c:v>
                </c:pt>
                <c:pt idx="15">
                  <c:v>10.9193371572308</c:v>
                </c:pt>
                <c:pt idx="16">
                  <c:v>10.881724274217794</c:v>
                </c:pt>
                <c:pt idx="17">
                  <c:v>10.711899033096996</c:v>
                </c:pt>
                <c:pt idx="18">
                  <c:v>10.415342931488624</c:v>
                </c:pt>
                <c:pt idx="19">
                  <c:v>10.112803720039569</c:v>
                </c:pt>
                <c:pt idx="20">
                  <c:v>10.342686653612832</c:v>
                </c:pt>
                <c:pt idx="21">
                  <c:v>10.3267683858003</c:v>
                </c:pt>
                <c:pt idx="22">
                  <c:v>10.169712771727097</c:v>
                </c:pt>
                <c:pt idx="23">
                  <c:v>10.0894754159789</c:v>
                </c:pt>
                <c:pt idx="24">
                  <c:v>9.8165475657036385</c:v>
                </c:pt>
                <c:pt idx="25">
                  <c:v>9.6703573501819164</c:v>
                </c:pt>
                <c:pt idx="26">
                  <c:v>10.700455104408377</c:v>
                </c:pt>
                <c:pt idx="27">
                  <c:v>10.918946897164279</c:v>
                </c:pt>
                <c:pt idx="28">
                  <c:v>10.75752826393235</c:v>
                </c:pt>
                <c:pt idx="29">
                  <c:v>10.07103932999399</c:v>
                </c:pt>
                <c:pt idx="30">
                  <c:v>9.96632441708336</c:v>
                </c:pt>
                <c:pt idx="31">
                  <c:v>10.002260984309832</c:v>
                </c:pt>
                <c:pt idx="32">
                  <c:v>10.69358362838811</c:v>
                </c:pt>
                <c:pt idx="33">
                  <c:v>10.553921723738236</c:v>
                </c:pt>
                <c:pt idx="34">
                  <c:v>10.340738988041466</c:v>
                </c:pt>
                <c:pt idx="35">
                  <c:v>10.32492393751752</c:v>
                </c:pt>
                <c:pt idx="36">
                  <c:v>10.402712766391979</c:v>
                </c:pt>
                <c:pt idx="37">
                  <c:v>10.403311884768305</c:v>
                </c:pt>
                <c:pt idx="38">
                  <c:v>11.439318332900884</c:v>
                </c:pt>
                <c:pt idx="39">
                  <c:v>11.493793358998278</c:v>
                </c:pt>
                <c:pt idx="40">
                  <c:v>11.428733810662147</c:v>
                </c:pt>
                <c:pt idx="41">
                  <c:v>11.231617154175259</c:v>
                </c:pt>
                <c:pt idx="42">
                  <c:v>11.279406443054768</c:v>
                </c:pt>
                <c:pt idx="43">
                  <c:v>11.2595071516447</c:v>
                </c:pt>
                <c:pt idx="44">
                  <c:v>11.227496390253815</c:v>
                </c:pt>
                <c:pt idx="45">
                  <c:v>11.161142701163602</c:v>
                </c:pt>
                <c:pt idx="46">
                  <c:v>11.02170354587332</c:v>
                </c:pt>
                <c:pt idx="47">
                  <c:v>11.001697530830034</c:v>
                </c:pt>
                <c:pt idx="48">
                  <c:v>10.899676466158539</c:v>
                </c:pt>
                <c:pt idx="49">
                  <c:v>10.767659052699456</c:v>
                </c:pt>
                <c:pt idx="50">
                  <c:v>11.61553287681887</c:v>
                </c:pt>
                <c:pt idx="51">
                  <c:v>11.615952795859288</c:v>
                </c:pt>
                <c:pt idx="52">
                  <c:v>11.460193304159322</c:v>
                </c:pt>
                <c:pt idx="53">
                  <c:v>11.489665277958359</c:v>
                </c:pt>
                <c:pt idx="54">
                  <c:v>11.447617260526414</c:v>
                </c:pt>
                <c:pt idx="55">
                  <c:v>11.379085688117499</c:v>
                </c:pt>
                <c:pt idx="56">
                  <c:v>11.489556365273195</c:v>
                </c:pt>
                <c:pt idx="57">
                  <c:v>11.310802394674784</c:v>
                </c:pt>
                <c:pt idx="58">
                  <c:v>11.168662388130089</c:v>
                </c:pt>
                <c:pt idx="59">
                  <c:v>11.073142651260962</c:v>
                </c:pt>
                <c:pt idx="60">
                  <c:v>11.246672573614756</c:v>
                </c:pt>
                <c:pt idx="61">
                  <c:v>11.228351090738188</c:v>
                </c:pt>
                <c:pt idx="62">
                  <c:v>11.648082663805964</c:v>
                </c:pt>
                <c:pt idx="63">
                  <c:v>11.477744542612067</c:v>
                </c:pt>
                <c:pt idx="64">
                  <c:v>11.293980440697416</c:v>
                </c:pt>
                <c:pt idx="65">
                  <c:v>11.285543636839535</c:v>
                </c:pt>
                <c:pt idx="66">
                  <c:v>11.288814358482234</c:v>
                </c:pt>
                <c:pt idx="67">
                  <c:v>11.081752816251269</c:v>
                </c:pt>
                <c:pt idx="68">
                  <c:v>10.962913667600208</c:v>
                </c:pt>
                <c:pt idx="69">
                  <c:v>10.954620024266223</c:v>
                </c:pt>
                <c:pt idx="70">
                  <c:v>10.679640610626912</c:v>
                </c:pt>
                <c:pt idx="71">
                  <c:v>10.644729379413926</c:v>
                </c:pt>
                <c:pt idx="72">
                  <c:v>10.6264707126522</c:v>
                </c:pt>
                <c:pt idx="73">
                  <c:v>10.502333315594473</c:v>
                </c:pt>
                <c:pt idx="74">
                  <c:v>10.413558276148898</c:v>
                </c:pt>
                <c:pt idx="75">
                  <c:v>10.217004579523447</c:v>
                </c:pt>
                <c:pt idx="76">
                  <c:v>10.476032491454493</c:v>
                </c:pt>
                <c:pt idx="77">
                  <c:v>10.786070401112216</c:v>
                </c:pt>
                <c:pt idx="78">
                  <c:v>11.563569399916039</c:v>
                </c:pt>
                <c:pt idx="79">
                  <c:v>11.76205359361199</c:v>
                </c:pt>
                <c:pt idx="80">
                  <c:v>11.73599454130991</c:v>
                </c:pt>
                <c:pt idx="81">
                  <c:v>11.796539024350723</c:v>
                </c:pt>
                <c:pt idx="82">
                  <c:v>11.853413983157335</c:v>
                </c:pt>
                <c:pt idx="83">
                  <c:v>12.792972718570173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BC-42E8-936F-48F4CF20F694}"/>
            </c:ext>
          </c:extLst>
        </c:ser>
        <c:ser>
          <c:idx val="2"/>
          <c:order val="1"/>
          <c:tx>
            <c:strRef>
              <c:f>'G3.8'!$C$1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9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BC-42E8-936F-48F4CF20F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</c:numCache>
            </c:numRef>
          </c:cat>
          <c:val>
            <c:numRef>
              <c:f>'G3.8'!$C$2:$C$1718</c:f>
              <c:numCache>
                <c:formatCode>0.0</c:formatCode>
                <c:ptCount val="17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BC-42E8-936F-48F4CF20F694}"/>
            </c:ext>
          </c:extLst>
        </c:ser>
        <c:ser>
          <c:idx val="3"/>
          <c:order val="2"/>
          <c:tx>
            <c:strRef>
              <c:f>'G3.8'!$D$1</c:f>
              <c:strCache>
                <c:ptCount val="1"/>
                <c:pt idx="0">
                  <c:v>Escenario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</c:numCache>
            </c:numRef>
          </c:cat>
          <c:val>
            <c:numRef>
              <c:f>'G3.8'!$D$2:$D$1718</c:f>
              <c:numCache>
                <c:formatCode>General</c:formatCode>
                <c:ptCount val="1717"/>
                <c:pt idx="83" formatCode="0.0">
                  <c:v>12.792972718570173</c:v>
                </c:pt>
                <c:pt idx="84" formatCode="0.0">
                  <c:v>14.857668477819313</c:v>
                </c:pt>
                <c:pt idx="85" formatCode="0.0">
                  <c:v>16.922364237068457</c:v>
                </c:pt>
                <c:pt idx="86" formatCode="0.0">
                  <c:v>18.987059996317605</c:v>
                </c:pt>
                <c:pt idx="87" formatCode="0.0">
                  <c:v>18.964443315810538</c:v>
                </c:pt>
                <c:pt idx="88" formatCode="0.0">
                  <c:v>18.941826635303471</c:v>
                </c:pt>
                <c:pt idx="89" formatCode="0.0">
                  <c:v>18.919209954796404</c:v>
                </c:pt>
                <c:pt idx="90" formatCode="0.0">
                  <c:v>18.667856205590169</c:v>
                </c:pt>
                <c:pt idx="91" formatCode="0.0">
                  <c:v>18.416502456383935</c:v>
                </c:pt>
                <c:pt idx="92" formatCode="0.0">
                  <c:v>18.1651487071777</c:v>
                </c:pt>
                <c:pt idx="93" formatCode="0.0">
                  <c:v>18.151170943365798</c:v>
                </c:pt>
                <c:pt idx="94" formatCode="0.0">
                  <c:v>18.137193179553897</c:v>
                </c:pt>
                <c:pt idx="95" formatCode="0.0">
                  <c:v>18.123215415742003</c:v>
                </c:pt>
                <c:pt idx="96" formatCode="0.0">
                  <c:v>18.179140323071902</c:v>
                </c:pt>
                <c:pt idx="97" formatCode="0.0">
                  <c:v>18.235065230401801</c:v>
                </c:pt>
                <c:pt idx="98" formatCode="0.0">
                  <c:v>18.290990137731701</c:v>
                </c:pt>
                <c:pt idx="99" formatCode="0.0">
                  <c:v>18.290262909534302</c:v>
                </c:pt>
                <c:pt idx="100" formatCode="0.0">
                  <c:v>18.289535681336901</c:v>
                </c:pt>
                <c:pt idx="101" formatCode="0.0">
                  <c:v>18.288808453139499</c:v>
                </c:pt>
                <c:pt idx="102" formatCode="0.0">
                  <c:v>18.261534187660967</c:v>
                </c:pt>
                <c:pt idx="103" formatCode="0.0">
                  <c:v>18.234259922182435</c:v>
                </c:pt>
                <c:pt idx="104" formatCode="0.0">
                  <c:v>18.206985656703903</c:v>
                </c:pt>
                <c:pt idx="105" formatCode="0.0">
                  <c:v>18.260878083752402</c:v>
                </c:pt>
                <c:pt idx="106" formatCode="0.0">
                  <c:v>18.314770510800901</c:v>
                </c:pt>
                <c:pt idx="107" formatCode="0.0">
                  <c:v>18.368662937849408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BC-42E8-936F-48F4CF20F694}"/>
            </c:ext>
          </c:extLst>
        </c:ser>
        <c:ser>
          <c:idx val="1"/>
          <c:order val="3"/>
          <c:tx>
            <c:strRef>
              <c:f>'G3.8'!$F$1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</c:numCache>
            </c:numRef>
          </c:cat>
          <c:val>
            <c:numRef>
              <c:f>'G3.8'!$F$2:$F$1718</c:f>
              <c:numCache>
                <c:formatCode>General</c:formatCode>
                <c:ptCount val="17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8BC-42E8-936F-48F4CF20F694}"/>
            </c:ext>
          </c:extLst>
        </c:ser>
        <c:ser>
          <c:idx val="4"/>
          <c:order val="4"/>
          <c:tx>
            <c:strRef>
              <c:f>'G3.8'!$G$1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Pt>
            <c:idx val="91"/>
            <c:bubble3D val="0"/>
            <c:extLst>
              <c:ext xmlns:c16="http://schemas.microsoft.com/office/drawing/2014/chart" uri="{C3380CC4-5D6E-409C-BE32-E72D297353CC}">
                <c16:uniqueId val="{00000005-68BC-42E8-936F-48F4CF20F694}"/>
              </c:ext>
            </c:extLst>
          </c:dPt>
          <c:cat>
            <c:numRef>
              <c:f>'G3.8'!$A$2:$A$1718</c:f>
              <c:numCache>
                <c:formatCode>mmm\-yy</c:formatCode>
                <c:ptCount val="1717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  <c:pt idx="96">
                  <c:v>44562</c:v>
                </c:pt>
                <c:pt idx="97">
                  <c:v>44593</c:v>
                </c:pt>
                <c:pt idx="98">
                  <c:v>44621</c:v>
                </c:pt>
                <c:pt idx="99">
                  <c:v>44652</c:v>
                </c:pt>
                <c:pt idx="100">
                  <c:v>44682</c:v>
                </c:pt>
                <c:pt idx="101">
                  <c:v>44713</c:v>
                </c:pt>
                <c:pt idx="102">
                  <c:v>44743</c:v>
                </c:pt>
                <c:pt idx="103">
                  <c:v>44774</c:v>
                </c:pt>
                <c:pt idx="104">
                  <c:v>44805</c:v>
                </c:pt>
                <c:pt idx="105">
                  <c:v>44835</c:v>
                </c:pt>
                <c:pt idx="106">
                  <c:v>44866</c:v>
                </c:pt>
                <c:pt idx="107">
                  <c:v>44896</c:v>
                </c:pt>
              </c:numCache>
            </c:numRef>
          </c:cat>
          <c:val>
            <c:numRef>
              <c:f>'G3.8'!$G$2:$G$1718</c:f>
              <c:numCache>
                <c:formatCode>General</c:formatCode>
                <c:ptCount val="17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8BC-42E8-936F-48F4CF20F694}"/>
            </c:ext>
          </c:extLst>
        </c:ser>
        <c:ser>
          <c:idx val="5"/>
          <c:order val="5"/>
          <c:tx>
            <c:strRef>
              <c:f>'G3.8'!$E$1</c:f>
              <c:strCache>
                <c:ptCount val="1"/>
                <c:pt idx="0">
                  <c:v>Escenario 2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'G3.8'!$E$2:$E$1718</c:f>
              <c:numCache>
                <c:formatCode>General</c:formatCode>
                <c:ptCount val="1717"/>
                <c:pt idx="83" formatCode="0.0">
                  <c:v>12.792972718570173</c:v>
                </c:pt>
                <c:pt idx="84" formatCode="0.0">
                  <c:v>14.790805927271915</c:v>
                </c:pt>
                <c:pt idx="85" formatCode="0.0">
                  <c:v>16.788639135973657</c:v>
                </c:pt>
                <c:pt idx="86" formatCode="0.0">
                  <c:v>18.786472344675399</c:v>
                </c:pt>
                <c:pt idx="87" formatCode="0.0">
                  <c:v>18.672865581137099</c:v>
                </c:pt>
                <c:pt idx="88" formatCode="0.0">
                  <c:v>18.559258817598799</c:v>
                </c:pt>
                <c:pt idx="89" formatCode="0.0">
                  <c:v>18.445652054060499</c:v>
                </c:pt>
                <c:pt idx="90" formatCode="0.0">
                  <c:v>18.189134355710994</c:v>
                </c:pt>
                <c:pt idx="91" formatCode="0.0">
                  <c:v>17.932616657361493</c:v>
                </c:pt>
                <c:pt idx="92" formatCode="0.0">
                  <c:v>17.676098959011991</c:v>
                </c:pt>
                <c:pt idx="93" formatCode="0.0">
                  <c:v>17.64575060922429</c:v>
                </c:pt>
                <c:pt idx="94" formatCode="0.0">
                  <c:v>17.615402259436593</c:v>
                </c:pt>
                <c:pt idx="95" formatCode="0.0">
                  <c:v>17.585053909648895</c:v>
                </c:pt>
                <c:pt idx="96" formatCode="0.0">
                  <c:v>17.433356943595161</c:v>
                </c:pt>
                <c:pt idx="97" formatCode="0.0">
                  <c:v>17.281659977541427</c:v>
                </c:pt>
                <c:pt idx="98" formatCode="0.0">
                  <c:v>17.129963011487693</c:v>
                </c:pt>
                <c:pt idx="99" formatCode="0.0">
                  <c:v>16.847785612081456</c:v>
                </c:pt>
                <c:pt idx="100" formatCode="0.0">
                  <c:v>16.565608212675222</c:v>
                </c:pt>
                <c:pt idx="101" formatCode="0.0">
                  <c:v>16.283430813268989</c:v>
                </c:pt>
                <c:pt idx="102" formatCode="0.0">
                  <c:v>16.090652495649856</c:v>
                </c:pt>
                <c:pt idx="103" formatCode="0.0">
                  <c:v>15.897874178030722</c:v>
                </c:pt>
                <c:pt idx="104" formatCode="0.0">
                  <c:v>15.705095860411589</c:v>
                </c:pt>
                <c:pt idx="105" formatCode="0.0">
                  <c:v>15.708697454918191</c:v>
                </c:pt>
                <c:pt idx="106" formatCode="0.0">
                  <c:v>15.712299049424791</c:v>
                </c:pt>
                <c:pt idx="107" formatCode="0.0">
                  <c:v>15.715900643931391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8BC-42E8-936F-48F4CF20F6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814368"/>
        <c:axId val="295814928"/>
        <c:extLst/>
      </c:lineChart>
      <c:dateAx>
        <c:axId val="295814368"/>
        <c:scaling>
          <c:orientation val="minMax"/>
          <c:max val="44896"/>
          <c:min val="4160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5814928"/>
        <c:crosses val="autoZero"/>
        <c:auto val="1"/>
        <c:lblOffset val="100"/>
        <c:baseTimeUnit val="months"/>
        <c:majorUnit val="12"/>
        <c:majorTimeUnit val="months"/>
      </c:dateAx>
      <c:valAx>
        <c:axId val="295814928"/>
        <c:scaling>
          <c:orientation val="minMax"/>
          <c:min val="2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5814368"/>
        <c:crosses val="autoZero"/>
        <c:crossBetween val="between"/>
        <c:majorUnit val="1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7.0621046546721813E-2"/>
          <c:y val="0.83961074089209453"/>
          <c:w val="0.86438968937313143"/>
          <c:h val="5.6393975647859855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54513423540799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'G3.9.A'!$B$1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'G3.9.A'!$B$2:$B$10</c:f>
              <c:numCache>
                <c:formatCode>0.00</c:formatCode>
                <c:ptCount val="9"/>
                <c:pt idx="0">
                  <c:v>4.9551485012862795</c:v>
                </c:pt>
                <c:pt idx="1">
                  <c:v>4.7182870877228602</c:v>
                </c:pt>
                <c:pt idx="2">
                  <c:v>4.4646984893931903</c:v>
                </c:pt>
                <c:pt idx="3">
                  <c:v>4.21546423440269</c:v>
                </c:pt>
                <c:pt idx="4">
                  <c:v>3.9525721461985799</c:v>
                </c:pt>
                <c:pt idx="5">
                  <c:v>3.90347865655652</c:v>
                </c:pt>
                <c:pt idx="6">
                  <c:v>3.8829488608045901</c:v>
                </c:pt>
                <c:pt idx="7">
                  <c:v>3.8268515124451099</c:v>
                </c:pt>
                <c:pt idx="8">
                  <c:v>3.8102571126164704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69-4394-9B64-E8CEE6452BA9}"/>
            </c:ext>
          </c:extLst>
        </c:ser>
        <c:ser>
          <c:idx val="2"/>
          <c:order val="1"/>
          <c:tx>
            <c:strRef>
              <c:f>'G3.9.A'!$C$1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'G3.9.A'!$C$2:$C$10</c:f>
              <c:numCache>
                <c:formatCode>0.00</c:formatCode>
                <c:ptCount val="9"/>
                <c:pt idx="0">
                  <c:v>-1.19362447504724</c:v>
                </c:pt>
                <c:pt idx="1">
                  <c:v>-0.73043618646697495</c:v>
                </c:pt>
                <c:pt idx="2">
                  <c:v>-0.83319531257420698</c:v>
                </c:pt>
                <c:pt idx="3">
                  <c:v>-1.3013373449430801</c:v>
                </c:pt>
                <c:pt idx="4">
                  <c:v>-1.1613974911990901</c:v>
                </c:pt>
                <c:pt idx="5">
                  <c:v>-1.58045386169986</c:v>
                </c:pt>
                <c:pt idx="6">
                  <c:v>-1.1430023428202201</c:v>
                </c:pt>
                <c:pt idx="7">
                  <c:v>-0.31966348470082201</c:v>
                </c:pt>
                <c:pt idx="8">
                  <c:v>3.3928908177729297E-2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69-4394-9B64-E8CEE6452BA9}"/>
            </c:ext>
          </c:extLst>
        </c:ser>
        <c:ser>
          <c:idx val="3"/>
          <c:order val="2"/>
          <c:tx>
            <c:strRef>
              <c:f>'G3.9.A'!$D$1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'G3.9.A'!$D$2:$D$10</c:f>
              <c:numCache>
                <c:formatCode>0.00</c:formatCode>
                <c:ptCount val="9"/>
                <c:pt idx="0">
                  <c:v>0.32258289038716997</c:v>
                </c:pt>
                <c:pt idx="1">
                  <c:v>0.20630733635949</c:v>
                </c:pt>
                <c:pt idx="2">
                  <c:v>-6.3682974255291E-2</c:v>
                </c:pt>
                <c:pt idx="3">
                  <c:v>-0.25119706401826197</c:v>
                </c:pt>
                <c:pt idx="4">
                  <c:v>-0.390118329665329</c:v>
                </c:pt>
                <c:pt idx="5">
                  <c:v>-0.381354616939028</c:v>
                </c:pt>
                <c:pt idx="6">
                  <c:v>-0.370500482050174</c:v>
                </c:pt>
                <c:pt idx="7">
                  <c:v>-0.34473241863763998</c:v>
                </c:pt>
                <c:pt idx="8">
                  <c:v>-0.32485233535300001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69-4394-9B64-E8CEE6452BA9}"/>
            </c:ext>
          </c:extLst>
        </c:ser>
        <c:ser>
          <c:idx val="4"/>
          <c:order val="3"/>
          <c:tx>
            <c:strRef>
              <c:f>'G3.9.A'!$E$1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'G3.9.A'!$E$2:$E$10</c:f>
              <c:numCache>
                <c:formatCode>0.00</c:formatCode>
                <c:ptCount val="9"/>
                <c:pt idx="0">
                  <c:v>0.23244643047353999</c:v>
                </c:pt>
                <c:pt idx="1">
                  <c:v>0.25332338599770099</c:v>
                </c:pt>
                <c:pt idx="2">
                  <c:v>0.18411610281895999</c:v>
                </c:pt>
                <c:pt idx="3">
                  <c:v>0.14659599630030901</c:v>
                </c:pt>
                <c:pt idx="4">
                  <c:v>8.1452503349062292E-3</c:v>
                </c:pt>
                <c:pt idx="5">
                  <c:v>6.9491406952280899E-3</c:v>
                </c:pt>
                <c:pt idx="6">
                  <c:v>7.9911338803053504E-3</c:v>
                </c:pt>
                <c:pt idx="7">
                  <c:v>1.32464995495784E-2</c:v>
                </c:pt>
                <c:pt idx="8">
                  <c:v>1.8814853281494098E-2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69-4394-9B64-E8CEE6452BA9}"/>
            </c:ext>
          </c:extLst>
        </c:ser>
        <c:ser>
          <c:idx val="5"/>
          <c:order val="4"/>
          <c:tx>
            <c:strRef>
              <c:f>'G3.9.A'!$F$1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'G3.9.A'!$F$2:$F$10</c:f>
              <c:numCache>
                <c:formatCode>0.00</c:formatCode>
                <c:ptCount val="9"/>
                <c:pt idx="0">
                  <c:v>0</c:v>
                </c:pt>
                <c:pt idx="1">
                  <c:v>-7.5250575059250396E-3</c:v>
                </c:pt>
                <c:pt idx="2">
                  <c:v>-1.2142653404045601E-2</c:v>
                </c:pt>
                <c:pt idx="3">
                  <c:v>-2.2450883913203129E-2</c:v>
                </c:pt>
                <c:pt idx="4">
                  <c:v>-3.5470196080352026E-2</c:v>
                </c:pt>
                <c:pt idx="5">
                  <c:v>-4.9873391924559828E-2</c:v>
                </c:pt>
                <c:pt idx="6">
                  <c:v>-0.2020033152123451</c:v>
                </c:pt>
                <c:pt idx="7">
                  <c:v>-0.2512165930970553</c:v>
                </c:pt>
                <c:pt idx="8">
                  <c:v>-0.28568048194256429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69-4394-9B64-E8CEE6452BA9}"/>
            </c:ext>
          </c:extLst>
        </c:ser>
        <c:ser>
          <c:idx val="1"/>
          <c:order val="5"/>
          <c:tx>
            <c:strRef>
              <c:f>'G3.9.A'!$G$1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'G3.9.A'!$G$2:$G$10</c:f>
              <c:numCache>
                <c:formatCode>0.00</c:formatCode>
                <c:ptCount val="9"/>
                <c:pt idx="0">
                  <c:v>-3.1101487252382198</c:v>
                </c:pt>
                <c:pt idx="1">
                  <c:v>-3.1710630320397901</c:v>
                </c:pt>
                <c:pt idx="2">
                  <c:v>-3.2438757138980501</c:v>
                </c:pt>
                <c:pt idx="3">
                  <c:v>-3.3122621208966998</c:v>
                </c:pt>
                <c:pt idx="4">
                  <c:v>-3.33937036210349</c:v>
                </c:pt>
                <c:pt idx="5">
                  <c:v>-3.3376682444763701</c:v>
                </c:pt>
                <c:pt idx="6">
                  <c:v>-3.3188670418246198</c:v>
                </c:pt>
                <c:pt idx="7">
                  <c:v>-3.24425947200353</c:v>
                </c:pt>
                <c:pt idx="8">
                  <c:v>-3.1940351798750402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69-4394-9B64-E8CEE6452BA9}"/>
            </c:ext>
          </c:extLst>
        </c:ser>
        <c:ser>
          <c:idx val="6"/>
          <c:order val="6"/>
          <c:tx>
            <c:strRef>
              <c:f>'G3.9.A'!$H$1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'G3.9.A'!$H$2:$H$10</c:f>
              <c:numCache>
                <c:formatCode>0.00</c:formatCode>
                <c:ptCount val="9"/>
                <c:pt idx="0">
                  <c:v>-0.14604058171687001</c:v>
                </c:pt>
                <c:pt idx="1">
                  <c:v>-0.259850645163478</c:v>
                </c:pt>
                <c:pt idx="2">
                  <c:v>-0.30442238199926802</c:v>
                </c:pt>
                <c:pt idx="3">
                  <c:v>-0.32222754068377502</c:v>
                </c:pt>
                <c:pt idx="4">
                  <c:v>-0.35437170823015102</c:v>
                </c:pt>
                <c:pt idx="5">
                  <c:v>-0.26524038214191897</c:v>
                </c:pt>
                <c:pt idx="6">
                  <c:v>-0.32629717031325001</c:v>
                </c:pt>
                <c:pt idx="7">
                  <c:v>-0.44001021479324898</c:v>
                </c:pt>
                <c:pt idx="8">
                  <c:v>-0.52720727357961505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69-4394-9B64-E8CEE6452BA9}"/>
            </c:ext>
          </c:extLst>
        </c:ser>
        <c:ser>
          <c:idx val="7"/>
          <c:order val="7"/>
          <c:tx>
            <c:strRef>
              <c:f>'G3.9.A'!$I$1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7A003C"/>
            </a:solidFill>
          </c:spPr>
          <c:invertIfNegative val="0"/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'G3.9.A'!$I$2:$I$10</c:f>
              <c:numCache>
                <c:formatCode>0.00</c:formatCode>
                <c:ptCount val="9"/>
                <c:pt idx="0">
                  <c:v>-0.26376334633634124</c:v>
                </c:pt>
                <c:pt idx="1">
                  <c:v>-0.21933749276683423</c:v>
                </c:pt>
                <c:pt idx="2">
                  <c:v>0.3064203599320886</c:v>
                </c:pt>
                <c:pt idx="3">
                  <c:v>0.63228528932843209</c:v>
                </c:pt>
                <c:pt idx="4">
                  <c:v>0.86862654081321111</c:v>
                </c:pt>
                <c:pt idx="5">
                  <c:v>0.90478450657940268</c:v>
                </c:pt>
                <c:pt idx="6">
                  <c:v>0.92311470705475129</c:v>
                </c:pt>
                <c:pt idx="7">
                  <c:v>0.91722226181541067</c:v>
                </c:pt>
                <c:pt idx="8">
                  <c:v>0.91475423036637149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69-4394-9B64-E8CEE6452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'G3.9.A'!$J$1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</a:ln>
          </c:spPr>
          <c:marker>
            <c:symbol val="diamond"/>
            <c:size val="1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'G3.9.A'!$A$2:$A$10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'G3.9.A'!$J$2:$J$10</c:f>
              <c:numCache>
                <c:formatCode>0.00</c:formatCode>
                <c:ptCount val="9"/>
                <c:pt idx="0">
                  <c:v>0.79660069380831855</c:v>
                </c:pt>
                <c:pt idx="1">
                  <c:v>0.78970539613704893</c:v>
                </c:pt>
                <c:pt idx="2">
                  <c:v>0.49791591601337776</c:v>
                </c:pt>
                <c:pt idx="3">
                  <c:v>-0.21512943442358867</c:v>
                </c:pt>
                <c:pt idx="4">
                  <c:v>-0.45138414993171544</c:v>
                </c:pt>
                <c:pt idx="5">
                  <c:v>-0.79937819335058613</c:v>
                </c:pt>
                <c:pt idx="6">
                  <c:v>-0.54661565048096283</c:v>
                </c:pt>
                <c:pt idx="7">
                  <c:v>0.15743809057780234</c:v>
                </c:pt>
                <c:pt idx="8">
                  <c:v>0.44597983369184524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F69-4394-9B64-E8CEE6452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5305938499900136"/>
          <c:w val="0.99308829134947341"/>
          <c:h val="0.14694063136239749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54513423540799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'G3.9.B'!$B$1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'G3.9.B'!$B$2:$B$10</c:f>
              <c:numCache>
                <c:formatCode>0.00</c:formatCode>
                <c:ptCount val="9"/>
                <c:pt idx="0">
                  <c:v>4.9551485012862795</c:v>
                </c:pt>
                <c:pt idx="1">
                  <c:v>4.7190463123112503</c:v>
                </c:pt>
                <c:pt idx="2">
                  <c:v>4.4590357986784301</c:v>
                </c:pt>
                <c:pt idx="3">
                  <c:v>4.18469552080348</c:v>
                </c:pt>
                <c:pt idx="4">
                  <c:v>3.8863327027527399</c:v>
                </c:pt>
                <c:pt idx="5">
                  <c:v>3.81311054626486</c:v>
                </c:pt>
                <c:pt idx="6">
                  <c:v>3.7682018301241604</c:v>
                </c:pt>
                <c:pt idx="7">
                  <c:v>3.6719994802198199</c:v>
                </c:pt>
                <c:pt idx="8">
                  <c:v>3.5930111824899602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6A-431B-86EF-8CD78468D8B5}"/>
            </c:ext>
          </c:extLst>
        </c:ser>
        <c:ser>
          <c:idx val="2"/>
          <c:order val="1"/>
          <c:tx>
            <c:strRef>
              <c:f>'G3.9.B'!$C$1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'G3.9.B'!$C$2:$C$10</c:f>
              <c:numCache>
                <c:formatCode>0.00</c:formatCode>
                <c:ptCount val="9"/>
                <c:pt idx="0">
                  <c:v>-1.19362447504724</c:v>
                </c:pt>
                <c:pt idx="1">
                  <c:v>-0.94274884257535796</c:v>
                </c:pt>
                <c:pt idx="2">
                  <c:v>-1.2589050633646199</c:v>
                </c:pt>
                <c:pt idx="3">
                  <c:v>-1.7051005749863499</c:v>
                </c:pt>
                <c:pt idx="4">
                  <c:v>-1.55814127675471</c:v>
                </c:pt>
                <c:pt idx="5">
                  <c:v>-2.1727153610270902</c:v>
                </c:pt>
                <c:pt idx="6">
                  <c:v>-2.13949918455467</c:v>
                </c:pt>
                <c:pt idx="7">
                  <c:v>-1.77005037692892</c:v>
                </c:pt>
                <c:pt idx="8">
                  <c:v>-1.46170436338081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6A-431B-86EF-8CD78468D8B5}"/>
            </c:ext>
          </c:extLst>
        </c:ser>
        <c:ser>
          <c:idx val="3"/>
          <c:order val="2"/>
          <c:tx>
            <c:strRef>
              <c:f>'G3.9.B'!$D$1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'G3.9.B'!$D$2:$D$10</c:f>
              <c:numCache>
                <c:formatCode>0.00</c:formatCode>
                <c:ptCount val="9"/>
                <c:pt idx="0">
                  <c:v>0.32258289038716997</c:v>
                </c:pt>
                <c:pt idx="1">
                  <c:v>0.20664391719876701</c:v>
                </c:pt>
                <c:pt idx="2">
                  <c:v>-6.3821113153107303E-2</c:v>
                </c:pt>
                <c:pt idx="3">
                  <c:v>-0.25172270141658798</c:v>
                </c:pt>
                <c:pt idx="4">
                  <c:v>-0.390869144016528</c:v>
                </c:pt>
                <c:pt idx="5">
                  <c:v>-0.38198828947890401</c:v>
                </c:pt>
                <c:pt idx="6">
                  <c:v>-0.36733049333242201</c:v>
                </c:pt>
                <c:pt idx="7">
                  <c:v>-0.33811974013349699</c:v>
                </c:pt>
                <c:pt idx="8">
                  <c:v>-0.29686760305527699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6A-431B-86EF-8CD78468D8B5}"/>
            </c:ext>
          </c:extLst>
        </c:ser>
        <c:ser>
          <c:idx val="4"/>
          <c:order val="3"/>
          <c:tx>
            <c:strRef>
              <c:f>'G3.9.B'!$E$1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'G3.9.B'!$E$2:$E$10</c:f>
              <c:numCache>
                <c:formatCode>0.00</c:formatCode>
                <c:ptCount val="9"/>
                <c:pt idx="0">
                  <c:v>0.23244643047353999</c:v>
                </c:pt>
                <c:pt idx="1">
                  <c:v>0.253736671338747</c:v>
                </c:pt>
                <c:pt idx="2">
                  <c:v>0.183881226501835</c:v>
                </c:pt>
                <c:pt idx="3">
                  <c:v>0.14391049330833799</c:v>
                </c:pt>
                <c:pt idx="4">
                  <c:v>2.4420982694003E-3</c:v>
                </c:pt>
                <c:pt idx="5">
                  <c:v>-1.7965018928027801E-3</c:v>
                </c:pt>
                <c:pt idx="6">
                  <c:v>-5.9548299853173199E-3</c:v>
                </c:pt>
                <c:pt idx="7">
                  <c:v>-8.1108832154473606E-3</c:v>
                </c:pt>
                <c:pt idx="8">
                  <c:v>-1.19573907438233E-2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6A-431B-86EF-8CD78468D8B5}"/>
            </c:ext>
          </c:extLst>
        </c:ser>
        <c:ser>
          <c:idx val="5"/>
          <c:order val="4"/>
          <c:tx>
            <c:strRef>
              <c:f>'G3.9.B'!$F$1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'G3.9.B'!$F$2:$F$10</c:f>
              <c:numCache>
                <c:formatCode>0.00</c:formatCode>
                <c:ptCount val="9"/>
                <c:pt idx="0">
                  <c:v>0</c:v>
                </c:pt>
                <c:pt idx="1">
                  <c:v>-7.5373342878158004E-3</c:v>
                </c:pt>
                <c:pt idx="2">
                  <c:v>-1.347055426132E-2</c:v>
                </c:pt>
                <c:pt idx="3">
                  <c:v>-2.6165926906850538E-2</c:v>
                </c:pt>
                <c:pt idx="4">
                  <c:v>-5.0251326439327365E-2</c:v>
                </c:pt>
                <c:pt idx="5">
                  <c:v>-0.14292864341870881</c:v>
                </c:pt>
                <c:pt idx="6">
                  <c:v>-0.41295275046926699</c:v>
                </c:pt>
                <c:pt idx="7">
                  <c:v>-0.534691084083601</c:v>
                </c:pt>
                <c:pt idx="8">
                  <c:v>-0.57377870991545599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6A-431B-86EF-8CD78468D8B5}"/>
            </c:ext>
          </c:extLst>
        </c:ser>
        <c:ser>
          <c:idx val="1"/>
          <c:order val="5"/>
          <c:tx>
            <c:strRef>
              <c:f>'G3.9.B'!$G$1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'G3.9.B'!$G$2:$G$10</c:f>
              <c:numCache>
                <c:formatCode>0.00</c:formatCode>
                <c:ptCount val="9"/>
                <c:pt idx="0">
                  <c:v>-3.1101487252382198</c:v>
                </c:pt>
                <c:pt idx="1">
                  <c:v>-3.1762364741265099</c:v>
                </c:pt>
                <c:pt idx="2">
                  <c:v>-3.2558404106680801</c:v>
                </c:pt>
                <c:pt idx="3">
                  <c:v>-3.3247385425459899</c:v>
                </c:pt>
                <c:pt idx="4">
                  <c:v>-3.35334679132515</c:v>
                </c:pt>
                <c:pt idx="5">
                  <c:v>-3.3673214182355</c:v>
                </c:pt>
                <c:pt idx="6">
                  <c:v>-3.3712846527053402</c:v>
                </c:pt>
                <c:pt idx="7">
                  <c:v>-3.3091791342681698</c:v>
                </c:pt>
                <c:pt idx="8">
                  <c:v>-3.2581463277412999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06A-431B-86EF-8CD78468D8B5}"/>
            </c:ext>
          </c:extLst>
        </c:ser>
        <c:ser>
          <c:idx val="6"/>
          <c:order val="6"/>
          <c:tx>
            <c:strRef>
              <c:f>'G3.9.B'!$H$1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'G3.9.B'!$H$2:$H$10</c:f>
              <c:numCache>
                <c:formatCode>0.00</c:formatCode>
                <c:ptCount val="9"/>
                <c:pt idx="0">
                  <c:v>-0.14604058171687001</c:v>
                </c:pt>
                <c:pt idx="1">
                  <c:v>-0.20535784059242099</c:v>
                </c:pt>
                <c:pt idx="2">
                  <c:v>-0.226433616629963</c:v>
                </c:pt>
                <c:pt idx="3">
                  <c:v>-0.24328435224355499</c:v>
                </c:pt>
                <c:pt idx="4">
                  <c:v>-0.27176224248390402</c:v>
                </c:pt>
                <c:pt idx="5">
                  <c:v>-0.180989879603071</c:v>
                </c:pt>
                <c:pt idx="6">
                  <c:v>-0.173924131698489</c:v>
                </c:pt>
                <c:pt idx="7">
                  <c:v>-0.17765799082800099</c:v>
                </c:pt>
                <c:pt idx="8">
                  <c:v>-0.25650877904838298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6A-431B-86EF-8CD78468D8B5}"/>
            </c:ext>
          </c:extLst>
        </c:ser>
        <c:ser>
          <c:idx val="7"/>
          <c:order val="7"/>
          <c:tx>
            <c:strRef>
              <c:f>'G3.9.B'!$I$1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7A003C"/>
            </a:solidFill>
          </c:spPr>
          <c:invertIfNegative val="0"/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'G3.9.B'!$I$2:$I$10</c:f>
              <c:numCache>
                <c:formatCode>0.00</c:formatCode>
                <c:ptCount val="9"/>
                <c:pt idx="0">
                  <c:v>-0.26376334633634124</c:v>
                </c:pt>
                <c:pt idx="1">
                  <c:v>-0.21969533170121819</c:v>
                </c:pt>
                <c:pt idx="2">
                  <c:v>0.30754240634496288</c:v>
                </c:pt>
                <c:pt idx="3">
                  <c:v>0.63460813884242095</c:v>
                </c:pt>
                <c:pt idx="4">
                  <c:v>0.87211028107833788</c:v>
                </c:pt>
                <c:pt idx="5">
                  <c:v>0.91264599286499859</c:v>
                </c:pt>
                <c:pt idx="6">
                  <c:v>0.9377000415854112</c:v>
                </c:pt>
                <c:pt idx="7">
                  <c:v>0.93574591795738782</c:v>
                </c:pt>
                <c:pt idx="8">
                  <c:v>0.93438614358096395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6A-431B-86EF-8CD78468D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19488"/>
        <c:axId val="890020048"/>
      </c:barChart>
      <c:lineChart>
        <c:grouping val="standard"/>
        <c:varyColors val="0"/>
        <c:ser>
          <c:idx val="8"/>
          <c:order val="8"/>
          <c:tx>
            <c:strRef>
              <c:f>'G3.9.B'!$J$1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</a:ln>
          </c:spPr>
          <c:marker>
            <c:symbol val="diamond"/>
            <c:size val="1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'G3.9.B'!$A$2:$A$10</c:f>
              <c:numCache>
                <c:formatCode>mmm\-yy</c:formatCode>
                <c:ptCount val="9"/>
                <c:pt idx="0">
                  <c:v>44166</c:v>
                </c:pt>
                <c:pt idx="1">
                  <c:v>44256</c:v>
                </c:pt>
                <c:pt idx="2">
                  <c:v>44348</c:v>
                </c:pt>
                <c:pt idx="3">
                  <c:v>44440</c:v>
                </c:pt>
                <c:pt idx="4">
                  <c:v>44531</c:v>
                </c:pt>
                <c:pt idx="5">
                  <c:v>44621</c:v>
                </c:pt>
                <c:pt idx="6">
                  <c:v>44713</c:v>
                </c:pt>
                <c:pt idx="7">
                  <c:v>44805</c:v>
                </c:pt>
                <c:pt idx="8">
                  <c:v>44896</c:v>
                </c:pt>
              </c:numCache>
            </c:numRef>
          </c:cat>
          <c:val>
            <c:numRef>
              <c:f>'G3.9.B'!$J$2:$J$10</c:f>
              <c:numCache>
                <c:formatCode>0.00</c:formatCode>
                <c:ptCount val="9"/>
                <c:pt idx="0">
                  <c:v>0.79660069380831855</c:v>
                </c:pt>
                <c:pt idx="1">
                  <c:v>0.62785107756544156</c:v>
                </c:pt>
                <c:pt idx="2">
                  <c:v>0.13198867344813778</c:v>
                </c:pt>
                <c:pt idx="3">
                  <c:v>-0.58779794514509476</c:v>
                </c:pt>
                <c:pt idx="4">
                  <c:v>-0.86348569891914051</c:v>
                </c:pt>
                <c:pt idx="5">
                  <c:v>-1.5219835545262179</c:v>
                </c:pt>
                <c:pt idx="6">
                  <c:v>-1.7650441710359344</c:v>
                </c:pt>
                <c:pt idx="7">
                  <c:v>-1.5300638112804283</c:v>
                </c:pt>
                <c:pt idx="8">
                  <c:v>-1.331565847814125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06A-431B-86EF-8CD78468D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019488"/>
        <c:axId val="890020048"/>
      </c:lineChart>
      <c:catAx>
        <c:axId val="890019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890020048"/>
        <c:crosses val="autoZero"/>
        <c:auto val="0"/>
        <c:lblAlgn val="ctr"/>
        <c:lblOffset val="100"/>
        <c:noMultiLvlLbl val="0"/>
      </c:catAx>
      <c:valAx>
        <c:axId val="8900200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890019488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5305938499900136"/>
          <c:w val="0.99308829134947341"/>
          <c:h val="0.14694063136239749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'G3.10.A'!$D$3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B02912"/>
            </a:solidFill>
            <a:ln>
              <a:noFill/>
            </a:ln>
            <a:effectLst/>
          </c:spPr>
          <c:invertIfNegative val="0"/>
          <c:cat>
            <c:strRef>
              <c:f>'G3.10.A'!$E$2:$L$2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'G3.10.A'!$E$3:$L$3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0.2123238055882499</c:v>
                </c:pt>
                <c:pt idx="4">
                  <c:v>0.2123238055882499</c:v>
                </c:pt>
                <c:pt idx="5">
                  <c:v>0.2123238055882499</c:v>
                </c:pt>
                <c:pt idx="6">
                  <c:v>0.2123238055882499</c:v>
                </c:pt>
                <c:pt idx="7">
                  <c:v>2.4037853082078566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BC-4812-A184-FCD88457C0EB}"/>
            </c:ext>
          </c:extLst>
        </c:ser>
        <c:ser>
          <c:idx val="1"/>
          <c:order val="1"/>
          <c:tx>
            <c:strRef>
              <c:f>'G3.10.A'!$D$4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'G3.10.A'!$E$2:$L$2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'G3.10.A'!$E$4:$L$4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0.1271662725800099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BC-4812-A184-FCD88457C0EB}"/>
            </c:ext>
          </c:extLst>
        </c:ser>
        <c:ser>
          <c:idx val="2"/>
          <c:order val="2"/>
          <c:tx>
            <c:strRef>
              <c:f>'G3.10.A'!$D$5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'G3.10.A'!$E$2:$L$2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'G3.10.A'!$E$5:$L$5</c:f>
              <c:numCache>
                <c:formatCode>General</c:formatCode>
                <c:ptCount val="8"/>
                <c:pt idx="0">
                  <c:v>9.1794218040629261E-2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0.47661158578549073</c:v>
                </c:pt>
                <c:pt idx="5">
                  <c:v>0</c:v>
                </c:pt>
                <c:pt idx="6">
                  <c:v>0</c:v>
                </c:pt>
                <c:pt idx="7">
                  <c:v>0.47661158578549073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BC-4812-A184-FCD88457C0EB}"/>
            </c:ext>
          </c:extLst>
        </c:ser>
        <c:ser>
          <c:idx val="3"/>
          <c:order val="3"/>
          <c:tx>
            <c:strRef>
              <c:f>'G3.10.A'!$D$6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'G3.10.A'!$E$2:$L$2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'G3.10.A'!$E$6:$L$6</c:f>
              <c:numCache>
                <c:formatCode>General</c:formatCode>
                <c:ptCount val="8"/>
                <c:pt idx="0">
                  <c:v>15.469686919068723</c:v>
                </c:pt>
                <c:pt idx="1">
                  <c:v>9.1794218040629261E-2</c:v>
                </c:pt>
                <c:pt idx="2">
                  <c:v>0.30411802362887919</c:v>
                </c:pt>
                <c:pt idx="3">
                  <c:v>1.2687286111328047</c:v>
                </c:pt>
                <c:pt idx="4">
                  <c:v>0.79211702534731387</c:v>
                </c:pt>
                <c:pt idx="5">
                  <c:v>1.2687286111328047</c:v>
                </c:pt>
                <c:pt idx="6">
                  <c:v>2.3063898122371915</c:v>
                </c:pt>
                <c:pt idx="7">
                  <c:v>3.9853050834748318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BC-4812-A184-FCD88457C0EB}"/>
            </c:ext>
          </c:extLst>
        </c:ser>
        <c:ser>
          <c:idx val="4"/>
          <c:order val="4"/>
          <c:tx>
            <c:strRef>
              <c:f>'G3.10.A'!$D$7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'G3.10.A'!$E$2:$L$2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'G3.10.A'!$E$7:$L$7</c:f>
              <c:numCache>
                <c:formatCode>General</c:formatCode>
                <c:ptCount val="8"/>
                <c:pt idx="0">
                  <c:v>57.229364872308039</c:v>
                </c:pt>
                <c:pt idx="1">
                  <c:v>34.250175518454675</c:v>
                </c:pt>
                <c:pt idx="2">
                  <c:v>36.040675833121902</c:v>
                </c:pt>
                <c:pt idx="3">
                  <c:v>53.005180957024947</c:v>
                </c:pt>
                <c:pt idx="4">
                  <c:v>54.449674390172973</c:v>
                </c:pt>
                <c:pt idx="5">
                  <c:v>53.934453569797988</c:v>
                </c:pt>
                <c:pt idx="6">
                  <c:v>52.529866518803495</c:v>
                </c:pt>
                <c:pt idx="7">
                  <c:v>48.109218667664628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BC-4812-A184-FCD88457C0EB}"/>
            </c:ext>
          </c:extLst>
        </c:ser>
        <c:ser>
          <c:idx val="5"/>
          <c:order val="5"/>
          <c:tx>
            <c:strRef>
              <c:f>'G3.10.A'!$D$8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'G3.10.A'!$E$2:$L$2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'G3.10.A'!$E$8:$L$8</c:f>
              <c:numCache>
                <c:formatCode>General</c:formatCode>
                <c:ptCount val="8"/>
                <c:pt idx="0">
                  <c:v>27.209153990582607</c:v>
                </c:pt>
                <c:pt idx="1">
                  <c:v>65.658030263504713</c:v>
                </c:pt>
                <c:pt idx="2">
                  <c:v>63.655206143249231</c:v>
                </c:pt>
                <c:pt idx="3">
                  <c:v>45.513766626254011</c:v>
                </c:pt>
                <c:pt idx="4">
                  <c:v>44.069273193105985</c:v>
                </c:pt>
                <c:pt idx="5">
                  <c:v>44.584494013480978</c:v>
                </c:pt>
                <c:pt idx="6">
                  <c:v>44.951419863371072</c:v>
                </c:pt>
                <c:pt idx="7">
                  <c:v>44.897913082287197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BC-4812-A184-FCD88457C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 de</a:t>
                </a:r>
                <a:r>
                  <a:rPr lang="es-CO" b="1" baseline="0"/>
                  <a:t> cartera dic-2020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1.4381597015335225E-3"/>
              <c:y val="2.93437997254097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0998837685301985"/>
          <c:w val="0.92281825527009365"/>
          <c:h val="0.728656704468501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'G3.10.B'!$D$3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B02912"/>
            </a:solidFill>
            <a:ln>
              <a:noFill/>
            </a:ln>
            <a:effectLst/>
          </c:spPr>
          <c:invertIfNegative val="0"/>
          <c:cat>
            <c:strRef>
              <c:f>'G3.10.B'!$E$2:$L$2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'G3.10.B'!$E$3:$L$3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0.2123238055882499</c:v>
                </c:pt>
                <c:pt idx="4">
                  <c:v>0.2123238055882499</c:v>
                </c:pt>
                <c:pt idx="5">
                  <c:v>0.6889353913737406</c:v>
                </c:pt>
                <c:pt idx="6">
                  <c:v>4.5577052308630348</c:v>
                </c:pt>
                <c:pt idx="7">
                  <c:v>7.2478416669534322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77-48D0-B5DE-C9EE736B2CD0}"/>
            </c:ext>
          </c:extLst>
        </c:ser>
        <c:ser>
          <c:idx val="1"/>
          <c:order val="1"/>
          <c:tx>
            <c:strRef>
              <c:f>'G3.10.B'!$D$4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'G3.10.B'!$E$2:$L$2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'G3.10.B'!$E$4:$L$4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9.1794218040629261E-2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77-48D0-B5DE-C9EE736B2CD0}"/>
            </c:ext>
          </c:extLst>
        </c:ser>
        <c:ser>
          <c:idx val="2"/>
          <c:order val="2"/>
          <c:tx>
            <c:strRef>
              <c:f>'G3.10.B'!$D$5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'G3.10.B'!$E$2:$L$2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'G3.10.B'!$E$5:$L$5</c:f>
              <c:numCache>
                <c:formatCode>General</c:formatCode>
                <c:ptCount val="8"/>
                <c:pt idx="0">
                  <c:v>9.1794218040629261E-2</c:v>
                </c:pt>
                <c:pt idx="1">
                  <c:v>0</c:v>
                </c:pt>
                <c:pt idx="2">
                  <c:v>0</c:v>
                </c:pt>
                <c:pt idx="3">
                  <c:v>0.47661158578549073</c:v>
                </c:pt>
                <c:pt idx="4">
                  <c:v>0.47661158578549073</c:v>
                </c:pt>
                <c:pt idx="5">
                  <c:v>0</c:v>
                </c:pt>
                <c:pt idx="6">
                  <c:v>0</c:v>
                </c:pt>
                <c:pt idx="7">
                  <c:v>0.1271662725800099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77-48D0-B5DE-C9EE736B2CD0}"/>
            </c:ext>
          </c:extLst>
        </c:ser>
        <c:ser>
          <c:idx val="3"/>
          <c:order val="3"/>
          <c:tx>
            <c:strRef>
              <c:f>'G3.10.B'!$D$6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'G3.10.B'!$E$2:$L$2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'G3.10.B'!$E$6:$L$6</c:f>
              <c:numCache>
                <c:formatCode>General</c:formatCode>
                <c:ptCount val="8"/>
                <c:pt idx="0">
                  <c:v>15.469686919068723</c:v>
                </c:pt>
                <c:pt idx="1">
                  <c:v>9.1794218040629261E-2</c:v>
                </c:pt>
                <c:pt idx="2">
                  <c:v>0.78072960941436986</c:v>
                </c:pt>
                <c:pt idx="3">
                  <c:v>0.79211702534731387</c:v>
                </c:pt>
                <c:pt idx="4">
                  <c:v>4.6608868648366082</c:v>
                </c:pt>
                <c:pt idx="5">
                  <c:v>0.79211702534731387</c:v>
                </c:pt>
                <c:pt idx="6">
                  <c:v>15.77096061263056</c:v>
                </c:pt>
                <c:pt idx="7">
                  <c:v>12.861863685919525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77-48D0-B5DE-C9EE736B2CD0}"/>
            </c:ext>
          </c:extLst>
        </c:ser>
        <c:ser>
          <c:idx val="4"/>
          <c:order val="4"/>
          <c:tx>
            <c:strRef>
              <c:f>'G3.10.B'!$D$7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'G3.10.B'!$E$2:$L$2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'G3.10.B'!$E$7:$L$7</c:f>
              <c:numCache>
                <c:formatCode>General</c:formatCode>
                <c:ptCount val="8"/>
                <c:pt idx="0">
                  <c:v>57.229364872308039</c:v>
                </c:pt>
                <c:pt idx="1">
                  <c:v>34.250175518454675</c:v>
                </c:pt>
                <c:pt idx="2">
                  <c:v>51.322425499799238</c:v>
                </c:pt>
                <c:pt idx="3">
                  <c:v>53.075893940718601</c:v>
                </c:pt>
                <c:pt idx="4">
                  <c:v>50.580904550683684</c:v>
                </c:pt>
                <c:pt idx="5">
                  <c:v>53.934453569797988</c:v>
                </c:pt>
                <c:pt idx="6">
                  <c:v>60.86444729281326</c:v>
                </c:pt>
                <c:pt idx="7">
                  <c:v>60.917954073897143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77-48D0-B5DE-C9EE736B2CD0}"/>
            </c:ext>
          </c:extLst>
        </c:ser>
        <c:ser>
          <c:idx val="5"/>
          <c:order val="5"/>
          <c:tx>
            <c:strRef>
              <c:f>'G3.10.B'!$D$8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'G3.10.B'!$E$2:$L$2</c:f>
              <c:strCache>
                <c:ptCount val="8"/>
                <c:pt idx="0">
                  <c:v>mar-2021</c:v>
                </c:pt>
                <c:pt idx="1">
                  <c:v>jun-2021</c:v>
                </c:pt>
                <c:pt idx="2">
                  <c:v>sep-2021</c:v>
                </c:pt>
                <c:pt idx="3">
                  <c:v>dic-2021</c:v>
                </c:pt>
                <c:pt idx="4">
                  <c:v>mar-2022</c:v>
                </c:pt>
                <c:pt idx="5">
                  <c:v>jun-2022</c:v>
                </c:pt>
                <c:pt idx="6">
                  <c:v>sep-2022</c:v>
                </c:pt>
                <c:pt idx="7">
                  <c:v>dic-2022</c:v>
                </c:pt>
              </c:strCache>
            </c:strRef>
          </c:cat>
          <c:val>
            <c:numRef>
              <c:f>'G3.10.B'!$E$8:$L$8</c:f>
              <c:numCache>
                <c:formatCode>General</c:formatCode>
                <c:ptCount val="8"/>
                <c:pt idx="0">
                  <c:v>27.209153990582607</c:v>
                </c:pt>
                <c:pt idx="1">
                  <c:v>65.658030263504713</c:v>
                </c:pt>
                <c:pt idx="2">
                  <c:v>47.896844890786397</c:v>
                </c:pt>
                <c:pt idx="3">
                  <c:v>45.443053642560358</c:v>
                </c:pt>
                <c:pt idx="4">
                  <c:v>44.069273193105985</c:v>
                </c:pt>
                <c:pt idx="5">
                  <c:v>44.584494013480978</c:v>
                </c:pt>
                <c:pt idx="6">
                  <c:v>18.806886863693155</c:v>
                </c:pt>
                <c:pt idx="7">
                  <c:v>18.753380082609279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77-48D0-B5DE-C9EE736B2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273072"/>
        <c:axId val="105278672"/>
      </c:barChart>
      <c:catAx>
        <c:axId val="10527307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8672"/>
        <c:crosses val="autoZero"/>
        <c:auto val="0"/>
        <c:lblAlgn val="ctr"/>
        <c:lblOffset val="100"/>
        <c:noMultiLvlLbl val="0"/>
      </c:catAx>
      <c:valAx>
        <c:axId val="105278672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 de</a:t>
                </a:r>
                <a:r>
                  <a:rPr lang="es-CO" b="1" baseline="0"/>
                  <a:t> cartera dic-2020</a:t>
                </a:r>
                <a:r>
                  <a:rPr lang="es-CO" b="1"/>
                  <a:t>)</a:t>
                </a:r>
              </a:p>
            </c:rich>
          </c:tx>
          <c:layout>
            <c:manualLayout>
              <c:xMode val="edge"/>
              <c:yMode val="edge"/>
              <c:x val="1.4381597015335225E-3"/>
              <c:y val="2.93437997254097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52730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v>Solvencia agregada &gt; 11%</c:v>
          </c:tx>
          <c:spPr>
            <a:solidFill>
              <a:srgbClr val="B6B97D">
                <a:alpha val="83137"/>
              </a:srgbClr>
            </a:solidFill>
            <a:ln>
              <a:noFill/>
            </a:ln>
            <a:effectLst/>
          </c:spPr>
          <c:cat>
            <c:numRef>
              <c:f>'G3.11'!$G$4:$AE$4</c:f>
              <c:numCache>
                <c:formatCode>0.0</c:formatCode>
                <c:ptCount val="25"/>
                <c:pt idx="0">
                  <c:v>5.1724137931034484</c:v>
                </c:pt>
                <c:pt idx="1">
                  <c:v>6.2068965517241379</c:v>
                </c:pt>
                <c:pt idx="2">
                  <c:v>7.2413793103448283</c:v>
                </c:pt>
                <c:pt idx="3">
                  <c:v>8.2758620689655178</c:v>
                </c:pt>
                <c:pt idx="4">
                  <c:v>9.3103448275862064</c:v>
                </c:pt>
                <c:pt idx="5">
                  <c:v>10.344827586206895</c:v>
                </c:pt>
                <c:pt idx="6">
                  <c:v>11.379310344827584</c:v>
                </c:pt>
                <c:pt idx="7">
                  <c:v>12.413793103448272</c:v>
                </c:pt>
                <c:pt idx="8">
                  <c:v>13.448275862068963</c:v>
                </c:pt>
                <c:pt idx="9">
                  <c:v>14.482758620689651</c:v>
                </c:pt>
                <c:pt idx="10">
                  <c:v>15.51724137931034</c:v>
                </c:pt>
                <c:pt idx="11">
                  <c:v>16.551724137931028</c:v>
                </c:pt>
                <c:pt idx="12">
                  <c:v>17.586206896551719</c:v>
                </c:pt>
                <c:pt idx="13">
                  <c:v>18.620689655172406</c:v>
                </c:pt>
                <c:pt idx="14">
                  <c:v>19.655172413793096</c:v>
                </c:pt>
                <c:pt idx="15">
                  <c:v>20.689655172413783</c:v>
                </c:pt>
                <c:pt idx="16">
                  <c:v>21.724137931034473</c:v>
                </c:pt>
                <c:pt idx="17">
                  <c:v>22.758620689655164</c:v>
                </c:pt>
                <c:pt idx="18">
                  <c:v>23.793103448275851</c:v>
                </c:pt>
                <c:pt idx="19">
                  <c:v>24.827586206896541</c:v>
                </c:pt>
                <c:pt idx="20">
                  <c:v>25.862068965517231</c:v>
                </c:pt>
                <c:pt idx="21">
                  <c:v>26.896551724137925</c:v>
                </c:pt>
                <c:pt idx="22">
                  <c:v>27.931034482758616</c:v>
                </c:pt>
                <c:pt idx="23">
                  <c:v>28.965517241379306</c:v>
                </c:pt>
                <c:pt idx="24">
                  <c:v>30</c:v>
                </c:pt>
              </c:numCache>
            </c:numRef>
          </c:cat>
          <c:val>
            <c:numRef>
              <c:f>'G3.11'!$G$80:$AE$80</c:f>
              <c:numCache>
                <c:formatCode>0.0</c:formatCode>
                <c:ptCount val="25"/>
                <c:pt idx="0">
                  <c:v>30</c:v>
                </c:pt>
                <c:pt idx="1">
                  <c:v>28.965517241379306</c:v>
                </c:pt>
                <c:pt idx="2">
                  <c:v>27.931034482758616</c:v>
                </c:pt>
                <c:pt idx="3">
                  <c:v>27.931034482758616</c:v>
                </c:pt>
                <c:pt idx="4">
                  <c:v>25.862068965517231</c:v>
                </c:pt>
                <c:pt idx="5">
                  <c:v>24.827586206896541</c:v>
                </c:pt>
                <c:pt idx="6">
                  <c:v>24.827586206896541</c:v>
                </c:pt>
                <c:pt idx="7">
                  <c:v>23.793103448275851</c:v>
                </c:pt>
                <c:pt idx="8">
                  <c:v>21.724137931034473</c:v>
                </c:pt>
                <c:pt idx="9">
                  <c:v>20.689655172413783</c:v>
                </c:pt>
                <c:pt idx="10">
                  <c:v>19.655172413793096</c:v>
                </c:pt>
                <c:pt idx="11">
                  <c:v>19.655172413793096</c:v>
                </c:pt>
                <c:pt idx="12">
                  <c:v>18.620689655172406</c:v>
                </c:pt>
                <c:pt idx="13">
                  <c:v>17.586206896551719</c:v>
                </c:pt>
                <c:pt idx="14">
                  <c:v>15.51724137931034</c:v>
                </c:pt>
                <c:pt idx="15">
                  <c:v>15.51724137931034</c:v>
                </c:pt>
                <c:pt idx="16">
                  <c:v>14.482758620689651</c:v>
                </c:pt>
                <c:pt idx="17">
                  <c:v>13.448275862068963</c:v>
                </c:pt>
                <c:pt idx="18">
                  <c:v>12.413793103448272</c:v>
                </c:pt>
                <c:pt idx="19">
                  <c:v>11.379310344827584</c:v>
                </c:pt>
                <c:pt idx="20">
                  <c:v>10.344827586206895</c:v>
                </c:pt>
                <c:pt idx="21">
                  <c:v>9.3103448275862064</c:v>
                </c:pt>
                <c:pt idx="22">
                  <c:v>8.2758620689655178</c:v>
                </c:pt>
                <c:pt idx="23">
                  <c:v>7.2413793103448283</c:v>
                </c:pt>
                <c:pt idx="24">
                  <c:v>6.2068965517241379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1-4682-AA95-49477123820F}"/>
            </c:ext>
          </c:extLst>
        </c:ser>
        <c:ser>
          <c:idx val="1"/>
          <c:order val="1"/>
          <c:spPr>
            <a:solidFill>
              <a:srgbClr val="E7B200">
                <a:alpha val="80000"/>
              </a:srgbClr>
            </a:solidFill>
            <a:ln w="25400">
              <a:noFill/>
            </a:ln>
            <a:effectLst/>
          </c:spPr>
          <c:cat>
            <c:numRef>
              <c:f>'G3.11'!$G$4:$AE$4</c:f>
              <c:numCache>
                <c:formatCode>0.0</c:formatCode>
                <c:ptCount val="25"/>
                <c:pt idx="0">
                  <c:v>5.1724137931034484</c:v>
                </c:pt>
                <c:pt idx="1">
                  <c:v>6.2068965517241379</c:v>
                </c:pt>
                <c:pt idx="2">
                  <c:v>7.2413793103448283</c:v>
                </c:pt>
                <c:pt idx="3">
                  <c:v>8.2758620689655178</c:v>
                </c:pt>
                <c:pt idx="4">
                  <c:v>9.3103448275862064</c:v>
                </c:pt>
                <c:pt idx="5">
                  <c:v>10.344827586206895</c:v>
                </c:pt>
                <c:pt idx="6">
                  <c:v>11.379310344827584</c:v>
                </c:pt>
                <c:pt idx="7">
                  <c:v>12.413793103448272</c:v>
                </c:pt>
                <c:pt idx="8">
                  <c:v>13.448275862068963</c:v>
                </c:pt>
                <c:pt idx="9">
                  <c:v>14.482758620689651</c:v>
                </c:pt>
                <c:pt idx="10">
                  <c:v>15.51724137931034</c:v>
                </c:pt>
                <c:pt idx="11">
                  <c:v>16.551724137931028</c:v>
                </c:pt>
                <c:pt idx="12">
                  <c:v>17.586206896551719</c:v>
                </c:pt>
                <c:pt idx="13">
                  <c:v>18.620689655172406</c:v>
                </c:pt>
                <c:pt idx="14">
                  <c:v>19.655172413793096</c:v>
                </c:pt>
                <c:pt idx="15">
                  <c:v>20.689655172413783</c:v>
                </c:pt>
                <c:pt idx="16">
                  <c:v>21.724137931034473</c:v>
                </c:pt>
                <c:pt idx="17">
                  <c:v>22.758620689655164</c:v>
                </c:pt>
                <c:pt idx="18">
                  <c:v>23.793103448275851</c:v>
                </c:pt>
                <c:pt idx="19">
                  <c:v>24.827586206896541</c:v>
                </c:pt>
                <c:pt idx="20">
                  <c:v>25.862068965517231</c:v>
                </c:pt>
                <c:pt idx="21">
                  <c:v>26.896551724137925</c:v>
                </c:pt>
                <c:pt idx="22">
                  <c:v>27.931034482758616</c:v>
                </c:pt>
                <c:pt idx="23">
                  <c:v>28.965517241379306</c:v>
                </c:pt>
                <c:pt idx="24">
                  <c:v>30</c:v>
                </c:pt>
              </c:numCache>
            </c:numRef>
          </c:cat>
          <c:val>
            <c:numRef>
              <c:f>'G3.11'!$G$81:$AE$81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1-4682-AA95-49477123820F}"/>
            </c:ext>
          </c:extLst>
        </c:ser>
        <c:ser>
          <c:idx val="2"/>
          <c:order val="2"/>
          <c:tx>
            <c:v>Solvencia agregada &lt; 11%</c:v>
          </c:tx>
          <c:spPr>
            <a:solidFill>
              <a:srgbClr val="9E0000">
                <a:alpha val="80000"/>
              </a:srgbClr>
            </a:solidFill>
            <a:ln w="25400">
              <a:noFill/>
            </a:ln>
            <a:effectLst/>
          </c:spPr>
          <c:cat>
            <c:numRef>
              <c:f>'G3.11'!$G$4:$AE$4</c:f>
              <c:numCache>
                <c:formatCode>0.0</c:formatCode>
                <c:ptCount val="25"/>
                <c:pt idx="0">
                  <c:v>5.1724137931034484</c:v>
                </c:pt>
                <c:pt idx="1">
                  <c:v>6.2068965517241379</c:v>
                </c:pt>
                <c:pt idx="2">
                  <c:v>7.2413793103448283</c:v>
                </c:pt>
                <c:pt idx="3">
                  <c:v>8.2758620689655178</c:v>
                </c:pt>
                <c:pt idx="4">
                  <c:v>9.3103448275862064</c:v>
                </c:pt>
                <c:pt idx="5">
                  <c:v>10.344827586206895</c:v>
                </c:pt>
                <c:pt idx="6">
                  <c:v>11.379310344827584</c:v>
                </c:pt>
                <c:pt idx="7">
                  <c:v>12.413793103448272</c:v>
                </c:pt>
                <c:pt idx="8">
                  <c:v>13.448275862068963</c:v>
                </c:pt>
                <c:pt idx="9">
                  <c:v>14.482758620689651</c:v>
                </c:pt>
                <c:pt idx="10">
                  <c:v>15.51724137931034</c:v>
                </c:pt>
                <c:pt idx="11">
                  <c:v>16.551724137931028</c:v>
                </c:pt>
                <c:pt idx="12">
                  <c:v>17.586206896551719</c:v>
                </c:pt>
                <c:pt idx="13">
                  <c:v>18.620689655172406</c:v>
                </c:pt>
                <c:pt idx="14">
                  <c:v>19.655172413793096</c:v>
                </c:pt>
                <c:pt idx="15">
                  <c:v>20.689655172413783</c:v>
                </c:pt>
                <c:pt idx="16">
                  <c:v>21.724137931034473</c:v>
                </c:pt>
                <c:pt idx="17">
                  <c:v>22.758620689655164</c:v>
                </c:pt>
                <c:pt idx="18">
                  <c:v>23.793103448275851</c:v>
                </c:pt>
                <c:pt idx="19">
                  <c:v>24.827586206896541</c:v>
                </c:pt>
                <c:pt idx="20">
                  <c:v>25.862068965517231</c:v>
                </c:pt>
                <c:pt idx="21">
                  <c:v>26.896551724137925</c:v>
                </c:pt>
                <c:pt idx="22">
                  <c:v>27.931034482758616</c:v>
                </c:pt>
                <c:pt idx="23">
                  <c:v>28.965517241379306</c:v>
                </c:pt>
                <c:pt idx="24">
                  <c:v>30</c:v>
                </c:pt>
              </c:numCache>
            </c:numRef>
          </c:cat>
          <c:val>
            <c:numRef>
              <c:f>'G3.11'!$G$82:$AE$82</c:f>
              <c:numCache>
                <c:formatCode>0.0</c:formatCode>
                <c:ptCount val="25"/>
                <c:pt idx="0">
                  <c:v>0</c:v>
                </c:pt>
                <c:pt idx="1">
                  <c:v>1.0344827586206939</c:v>
                </c:pt>
                <c:pt idx="2">
                  <c:v>2.0689655172413843</c:v>
                </c:pt>
                <c:pt idx="3">
                  <c:v>2.0689655172413843</c:v>
                </c:pt>
                <c:pt idx="4">
                  <c:v>4.1379310344827687</c:v>
                </c:pt>
                <c:pt idx="5">
                  <c:v>5.1724137931034591</c:v>
                </c:pt>
                <c:pt idx="6">
                  <c:v>5.1724137931034591</c:v>
                </c:pt>
                <c:pt idx="7">
                  <c:v>6.2068965517241494</c:v>
                </c:pt>
                <c:pt idx="8">
                  <c:v>8.2758620689655267</c:v>
                </c:pt>
                <c:pt idx="9">
                  <c:v>9.3103448275862171</c:v>
                </c:pt>
                <c:pt idx="10">
                  <c:v>10.344827586206904</c:v>
                </c:pt>
                <c:pt idx="11">
                  <c:v>10.344827586206904</c:v>
                </c:pt>
                <c:pt idx="12">
                  <c:v>11.379310344827594</c:v>
                </c:pt>
                <c:pt idx="13">
                  <c:v>12.413793103448281</c:v>
                </c:pt>
                <c:pt idx="14">
                  <c:v>14.48275862068966</c:v>
                </c:pt>
                <c:pt idx="15">
                  <c:v>14.48275862068966</c:v>
                </c:pt>
                <c:pt idx="16">
                  <c:v>15.517241379310349</c:v>
                </c:pt>
                <c:pt idx="17">
                  <c:v>16.551724137931039</c:v>
                </c:pt>
                <c:pt idx="18">
                  <c:v>17.58620689655173</c:v>
                </c:pt>
                <c:pt idx="19">
                  <c:v>18.620689655172416</c:v>
                </c:pt>
                <c:pt idx="20">
                  <c:v>19.655172413793103</c:v>
                </c:pt>
                <c:pt idx="21">
                  <c:v>20.689655172413794</c:v>
                </c:pt>
                <c:pt idx="22">
                  <c:v>21.724137931034484</c:v>
                </c:pt>
                <c:pt idx="23">
                  <c:v>22.758620689655171</c:v>
                </c:pt>
                <c:pt idx="24">
                  <c:v>23.793103448275861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1-4682-AA95-494771238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1941328"/>
        <c:axId val="1041949168"/>
      </c:areaChart>
      <c:catAx>
        <c:axId val="1041941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sz="1400" b="1"/>
                  <a:t>∆ ICR</a:t>
                </a:r>
                <a:r>
                  <a:rPr lang="es-CO" sz="1400" b="1" baseline="0"/>
                  <a:t> </a:t>
                </a:r>
                <a:r>
                  <a:rPr lang="es-CO" sz="1400" b="1"/>
                  <a:t>Cartera de Hogares</a:t>
                </a:r>
              </a:p>
            </c:rich>
          </c:tx>
          <c:layout>
            <c:manualLayout>
              <c:xMode val="edge"/>
              <c:yMode val="edge"/>
              <c:x val="0.4100241025091228"/>
              <c:y val="0.93250478981165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41949168"/>
        <c:crosses val="autoZero"/>
        <c:auto val="0"/>
        <c:lblAlgn val="ctr"/>
        <c:lblOffset val="100"/>
        <c:noMultiLvlLbl val="0"/>
      </c:catAx>
      <c:valAx>
        <c:axId val="1041949168"/>
        <c:scaling>
          <c:orientation val="minMax"/>
          <c:max val="30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sz="1400" b="1" i="0" u="none" strike="noStrike" baseline="0">
                    <a:effectLst/>
                  </a:rPr>
                  <a:t>∆ </a:t>
                </a:r>
                <a:r>
                  <a:rPr lang="es-CO" sz="1400" b="1"/>
                  <a:t>ICR Cartera Comercial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5609142607174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419413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ayout>
        <c:manualLayout>
          <c:xMode val="edge"/>
          <c:yMode val="edge"/>
          <c:x val="0.15834149324375299"/>
          <c:y val="0.87147318261100526"/>
          <c:w val="0.76400268423330597"/>
          <c:h val="4.75494960959169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'G3.12'!$B$6</c:f>
              <c:strCache>
                <c:ptCount val="1"/>
                <c:pt idx="0">
                  <c:v>Solvencia Total &gt; 11%</c:v>
                </c:pt>
              </c:strCache>
            </c:strRef>
          </c:tx>
          <c:spPr>
            <a:solidFill>
              <a:srgbClr val="B6B97D">
                <a:alpha val="83137"/>
              </a:srgbClr>
            </a:solidFill>
            <a:ln>
              <a:noFill/>
            </a:ln>
            <a:effectLst/>
          </c:spPr>
          <c:cat>
            <c:numRef>
              <c:f>'G3.12'!$L$12:$Y$12</c:f>
              <c:numCache>
                <c:formatCode>General</c:formatCode>
                <c:ptCount val="14"/>
                <c:pt idx="0">
                  <c:v>0</c:v>
                </c:pt>
                <c:pt idx="1">
                  <c:v>1.6</c:v>
                </c:pt>
                <c:pt idx="2">
                  <c:v>3.3</c:v>
                </c:pt>
                <c:pt idx="3">
                  <c:v>4.9000000000000004</c:v>
                </c:pt>
                <c:pt idx="4">
                  <c:v>6.5</c:v>
                </c:pt>
                <c:pt idx="5">
                  <c:v>8.1</c:v>
                </c:pt>
                <c:pt idx="6">
                  <c:v>9.6999999999999993</c:v>
                </c:pt>
                <c:pt idx="7">
                  <c:v>11.3</c:v>
                </c:pt>
                <c:pt idx="8">
                  <c:v>12.9</c:v>
                </c:pt>
                <c:pt idx="9">
                  <c:v>14.5</c:v>
                </c:pt>
                <c:pt idx="10">
                  <c:v>16.100000000000001</c:v>
                </c:pt>
                <c:pt idx="11">
                  <c:v>17.7</c:v>
                </c:pt>
                <c:pt idx="12">
                  <c:v>19.399999999999999</c:v>
                </c:pt>
                <c:pt idx="13">
                  <c:v>21</c:v>
                </c:pt>
              </c:numCache>
            </c:numRef>
          </c:cat>
          <c:val>
            <c:numRef>
              <c:f>'G3.12'!$M$6:$Z$6</c:f>
              <c:numCache>
                <c:formatCode>General</c:formatCode>
                <c:ptCount val="14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10</c:v>
                </c:pt>
                <c:pt idx="4">
                  <c:v>10</c:v>
                </c:pt>
                <c:pt idx="5">
                  <c:v>9</c:v>
                </c:pt>
                <c:pt idx="6">
                  <c:v>9</c:v>
                </c:pt>
                <c:pt idx="7">
                  <c:v>8</c:v>
                </c:pt>
                <c:pt idx="8">
                  <c:v>8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F-41F9-B95F-7AB907AABE9A}"/>
            </c:ext>
          </c:extLst>
        </c:ser>
        <c:ser>
          <c:idx val="1"/>
          <c:order val="1"/>
          <c:tx>
            <c:strRef>
              <c:f>'G3.12'!$B$7</c:f>
              <c:strCache>
                <c:ptCount val="1"/>
                <c:pt idx="0">
                  <c:v>Solvencia Total &gt;  11%</c:v>
                </c:pt>
              </c:strCache>
            </c:strRef>
          </c:tx>
          <c:spPr>
            <a:solidFill>
              <a:srgbClr val="B6B97D">
                <a:alpha val="80000"/>
              </a:srgbClr>
            </a:solidFill>
            <a:ln>
              <a:noFill/>
            </a:ln>
            <a:effectLst/>
          </c:spPr>
          <c:cat>
            <c:numRef>
              <c:f>'G3.12'!$L$12:$Y$12</c:f>
              <c:numCache>
                <c:formatCode>General</c:formatCode>
                <c:ptCount val="14"/>
                <c:pt idx="0">
                  <c:v>0</c:v>
                </c:pt>
                <c:pt idx="1">
                  <c:v>1.6</c:v>
                </c:pt>
                <c:pt idx="2">
                  <c:v>3.3</c:v>
                </c:pt>
                <c:pt idx="3">
                  <c:v>4.9000000000000004</c:v>
                </c:pt>
                <c:pt idx="4">
                  <c:v>6.5</c:v>
                </c:pt>
                <c:pt idx="5">
                  <c:v>8.1</c:v>
                </c:pt>
                <c:pt idx="6">
                  <c:v>9.6999999999999993</c:v>
                </c:pt>
                <c:pt idx="7">
                  <c:v>11.3</c:v>
                </c:pt>
                <c:pt idx="8">
                  <c:v>12.9</c:v>
                </c:pt>
                <c:pt idx="9">
                  <c:v>14.5</c:v>
                </c:pt>
                <c:pt idx="10">
                  <c:v>16.100000000000001</c:v>
                </c:pt>
                <c:pt idx="11">
                  <c:v>17.7</c:v>
                </c:pt>
                <c:pt idx="12">
                  <c:v>19.399999999999999</c:v>
                </c:pt>
                <c:pt idx="13">
                  <c:v>21</c:v>
                </c:pt>
              </c:numCache>
            </c:numRef>
          </c:cat>
          <c:val>
            <c:numRef>
              <c:f>'G3.12'!$M$7:$Z$7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F-41F9-B95F-7AB907AABE9A}"/>
            </c:ext>
          </c:extLst>
        </c:ser>
        <c:ser>
          <c:idx val="2"/>
          <c:order val="2"/>
          <c:tx>
            <c:strRef>
              <c:f>'G3.12'!$B$8</c:f>
              <c:strCache>
                <c:ptCount val="1"/>
                <c:pt idx="0">
                  <c:v>Solvencia Total &lt; 11%</c:v>
                </c:pt>
              </c:strCache>
            </c:strRef>
          </c:tx>
          <c:spPr>
            <a:solidFill>
              <a:srgbClr val="9E0000">
                <a:alpha val="80000"/>
              </a:srgbClr>
            </a:solidFill>
            <a:ln>
              <a:noFill/>
            </a:ln>
            <a:effectLst/>
          </c:spPr>
          <c:cat>
            <c:numRef>
              <c:f>'G3.12'!$L$12:$Y$12</c:f>
              <c:numCache>
                <c:formatCode>General</c:formatCode>
                <c:ptCount val="14"/>
                <c:pt idx="0">
                  <c:v>0</c:v>
                </c:pt>
                <c:pt idx="1">
                  <c:v>1.6</c:v>
                </c:pt>
                <c:pt idx="2">
                  <c:v>3.3</c:v>
                </c:pt>
                <c:pt idx="3">
                  <c:v>4.9000000000000004</c:v>
                </c:pt>
                <c:pt idx="4">
                  <c:v>6.5</c:v>
                </c:pt>
                <c:pt idx="5">
                  <c:v>8.1</c:v>
                </c:pt>
                <c:pt idx="6">
                  <c:v>9.6999999999999993</c:v>
                </c:pt>
                <c:pt idx="7">
                  <c:v>11.3</c:v>
                </c:pt>
                <c:pt idx="8">
                  <c:v>12.9</c:v>
                </c:pt>
                <c:pt idx="9">
                  <c:v>14.5</c:v>
                </c:pt>
                <c:pt idx="10">
                  <c:v>16.100000000000001</c:v>
                </c:pt>
                <c:pt idx="11">
                  <c:v>17.7</c:v>
                </c:pt>
                <c:pt idx="12">
                  <c:v>19.399999999999999</c:v>
                </c:pt>
                <c:pt idx="13">
                  <c:v>21</c:v>
                </c:pt>
              </c:numCache>
            </c:numRef>
          </c:cat>
          <c:val>
            <c:numRef>
              <c:f>'G3.12'!$M$8:$Z$8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F-41F9-B95F-7AB907AABE9A}"/>
            </c:ext>
          </c:extLst>
        </c:ser>
        <c:ser>
          <c:idx val="3"/>
          <c:order val="3"/>
          <c:tx>
            <c:strRef>
              <c:f>'G3.12'!$B$9</c:f>
              <c:strCache>
                <c:ptCount val="1"/>
                <c:pt idx="0">
                  <c:v>Infactible</c:v>
                </c:pt>
              </c:strCache>
            </c:strRef>
          </c:tx>
          <c:spPr>
            <a:solidFill>
              <a:srgbClr val="9E0000">
                <a:alpha val="80000"/>
              </a:srgbClr>
            </a:solidFill>
            <a:ln>
              <a:noFill/>
            </a:ln>
            <a:effectLst/>
          </c:spPr>
          <c:cat>
            <c:numRef>
              <c:f>'G3.12'!$L$12:$Y$12</c:f>
              <c:numCache>
                <c:formatCode>General</c:formatCode>
                <c:ptCount val="14"/>
                <c:pt idx="0">
                  <c:v>0</c:v>
                </c:pt>
                <c:pt idx="1">
                  <c:v>1.6</c:v>
                </c:pt>
                <c:pt idx="2">
                  <c:v>3.3</c:v>
                </c:pt>
                <c:pt idx="3">
                  <c:v>4.9000000000000004</c:v>
                </c:pt>
                <c:pt idx="4">
                  <c:v>6.5</c:v>
                </c:pt>
                <c:pt idx="5">
                  <c:v>8.1</c:v>
                </c:pt>
                <c:pt idx="6">
                  <c:v>9.6999999999999993</c:v>
                </c:pt>
                <c:pt idx="7">
                  <c:v>11.3</c:v>
                </c:pt>
                <c:pt idx="8">
                  <c:v>12.9</c:v>
                </c:pt>
                <c:pt idx="9">
                  <c:v>14.5</c:v>
                </c:pt>
                <c:pt idx="10">
                  <c:v>16.100000000000001</c:v>
                </c:pt>
                <c:pt idx="11">
                  <c:v>17.7</c:v>
                </c:pt>
                <c:pt idx="12">
                  <c:v>19.399999999999999</c:v>
                </c:pt>
                <c:pt idx="13">
                  <c:v>21</c:v>
                </c:pt>
              </c:numCache>
            </c:numRef>
          </c:cat>
          <c:val>
            <c:numRef>
              <c:f>'G3.12'!$M$9:$Z$9</c:f>
              <c:numCache>
                <c:formatCode>General</c:formatCode>
                <c:ptCount val="14"/>
                <c:pt idx="0">
                  <c:v>19</c:v>
                </c:pt>
                <c:pt idx="1">
                  <c:v>19</c:v>
                </c:pt>
                <c:pt idx="2">
                  <c:v>19</c:v>
                </c:pt>
                <c:pt idx="3">
                  <c:v>20</c:v>
                </c:pt>
                <c:pt idx="4">
                  <c:v>20</c:v>
                </c:pt>
                <c:pt idx="5">
                  <c:v>21</c:v>
                </c:pt>
                <c:pt idx="6">
                  <c:v>21</c:v>
                </c:pt>
                <c:pt idx="7">
                  <c:v>22</c:v>
                </c:pt>
                <c:pt idx="8">
                  <c:v>22</c:v>
                </c:pt>
                <c:pt idx="9">
                  <c:v>23</c:v>
                </c:pt>
                <c:pt idx="10">
                  <c:v>24</c:v>
                </c:pt>
                <c:pt idx="11">
                  <c:v>24</c:v>
                </c:pt>
                <c:pt idx="12">
                  <c:v>24</c:v>
                </c:pt>
                <c:pt idx="1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F-41F9-B95F-7AB907AABE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035888"/>
        <c:axId val="286752016"/>
      </c:areaChart>
      <c:catAx>
        <c:axId val="936035888"/>
        <c:scaling>
          <c:orientation val="minMax"/>
        </c:scaling>
        <c:delete val="0"/>
        <c:axPos val="b"/>
        <c:majorGridlines>
          <c:spPr>
            <a:ln w="1587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sz="1400" b="1" i="0" baseline="0">
                    <a:effectLst/>
                    <a:latin typeface="ZapfHumnst BT" panose="020B0502050508020304" pitchFamily="34" charset="0"/>
                  </a:rPr>
                  <a:t>Crecimiento nominal anual de la cartera</a:t>
                </a:r>
                <a:endParaRPr lang="es-CO" sz="1400">
                  <a:effectLst/>
                  <a:latin typeface="ZapfHumnst BT" panose="020B05020505080203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86752016"/>
        <c:crosses val="autoZero"/>
        <c:auto val="1"/>
        <c:lblAlgn val="ctr"/>
        <c:lblOffset val="100"/>
        <c:noMultiLvlLbl val="0"/>
      </c:catAx>
      <c:valAx>
        <c:axId val="286752016"/>
        <c:scaling>
          <c:orientation val="minMax"/>
          <c:max val="21"/>
          <c:min val="0"/>
        </c:scaling>
        <c:delete val="0"/>
        <c:axPos val="l"/>
        <c:majorGridlines>
          <c:spPr>
            <a:ln w="1587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sz="1400" b="1" i="0" baseline="0">
                    <a:effectLst/>
                    <a:latin typeface="ZapfHumnst BT" panose="020B0502050508020304" pitchFamily="34" charset="0"/>
                  </a:rPr>
                  <a:t>∆ ICR de la cartera total</a:t>
                </a:r>
                <a:endParaRPr lang="es-CO" sz="1400">
                  <a:effectLst/>
                  <a:latin typeface="ZapfHumnst BT" panose="020B05020505080203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936035888"/>
        <c:crosses val="autoZero"/>
        <c:crossBetween val="midCat"/>
        <c:majorUnit val="3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3633845428357139"/>
          <c:y val="0.90899570663331042"/>
          <c:w val="0.82006092718235113"/>
          <c:h val="5.44077788244978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860950783412482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'G3.2'!$B$1</c:f>
              <c:strCache>
                <c:ptCount val="1"/>
                <c:pt idx="0">
                  <c:v>ICR 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'G3.2'!$A$5:$A$253</c:f>
              <c:numCache>
                <c:formatCode>mmm\-yy</c:formatCode>
                <c:ptCount val="249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</c:numCache>
            </c:numRef>
          </c:cat>
          <c:val>
            <c:numRef>
              <c:f>'G3.2'!$B$5:$B$253</c:f>
              <c:numCache>
                <c:formatCode>0.0</c:formatCode>
                <c:ptCount val="249"/>
                <c:pt idx="0">
                  <c:v>27.343894228659277</c:v>
                </c:pt>
                <c:pt idx="1">
                  <c:v>26.433027455136006</c:v>
                </c:pt>
                <c:pt idx="2">
                  <c:v>25.003216797153378</c:v>
                </c:pt>
                <c:pt idx="3">
                  <c:v>24.476498529632263</c:v>
                </c:pt>
                <c:pt idx="4">
                  <c:v>24.227970429840511</c:v>
                </c:pt>
                <c:pt idx="5">
                  <c:v>22.072738043757763</c:v>
                </c:pt>
                <c:pt idx="6">
                  <c:v>22.289476393678619</c:v>
                </c:pt>
                <c:pt idx="7">
                  <c:v>21.535515267950302</c:v>
                </c:pt>
                <c:pt idx="8">
                  <c:v>21.07791787093452</c:v>
                </c:pt>
                <c:pt idx="9">
                  <c:v>21.097010706079015</c:v>
                </c:pt>
                <c:pt idx="10">
                  <c:v>20.110091499650721</c:v>
                </c:pt>
                <c:pt idx="11">
                  <c:v>19.689395680246953</c:v>
                </c:pt>
                <c:pt idx="12">
                  <c:v>18.680836354953037</c:v>
                </c:pt>
                <c:pt idx="13">
                  <c:v>18.224516099999999</c:v>
                </c:pt>
                <c:pt idx="14">
                  <c:v>17.667094800000001</c:v>
                </c:pt>
                <c:pt idx="15">
                  <c:v>16.7350691</c:v>
                </c:pt>
                <c:pt idx="16">
                  <c:v>16.725268400000001</c:v>
                </c:pt>
                <c:pt idx="17">
                  <c:v>16.106662199999999</c:v>
                </c:pt>
                <c:pt idx="18">
                  <c:v>15.5362645</c:v>
                </c:pt>
                <c:pt idx="19">
                  <c:v>15.472720200000001</c:v>
                </c:pt>
                <c:pt idx="20">
                  <c:v>15.059740499999998</c:v>
                </c:pt>
                <c:pt idx="21">
                  <c:v>14.4070011</c:v>
                </c:pt>
                <c:pt idx="22">
                  <c:v>14.0029234</c:v>
                </c:pt>
                <c:pt idx="23">
                  <c:v>13.777248200000001</c:v>
                </c:pt>
                <c:pt idx="24">
                  <c:v>13.598428800000001</c:v>
                </c:pt>
                <c:pt idx="25">
                  <c:v>13.729237699999999</c:v>
                </c:pt>
                <c:pt idx="26">
                  <c:v>12.892631600000001</c:v>
                </c:pt>
                <c:pt idx="27">
                  <c:v>12.394240199999999</c:v>
                </c:pt>
                <c:pt idx="28">
                  <c:v>11.902453700000001</c:v>
                </c:pt>
                <c:pt idx="29">
                  <c:v>11.433346199999999</c:v>
                </c:pt>
                <c:pt idx="30">
                  <c:v>10.9739515</c:v>
                </c:pt>
                <c:pt idx="31">
                  <c:v>10.420513700000001</c:v>
                </c:pt>
                <c:pt idx="32">
                  <c:v>9.8018514999999997</c:v>
                </c:pt>
                <c:pt idx="33">
                  <c:v>9.9700530000000001</c:v>
                </c:pt>
                <c:pt idx="34">
                  <c:v>9.7881687999999993</c:v>
                </c:pt>
                <c:pt idx="35">
                  <c:v>9.5738570999999997</c:v>
                </c:pt>
                <c:pt idx="36">
                  <c:v>9.5596584</c:v>
                </c:pt>
                <c:pt idx="37">
                  <c:v>9.6790512</c:v>
                </c:pt>
                <c:pt idx="38">
                  <c:v>9.5886522000000003</c:v>
                </c:pt>
                <c:pt idx="39">
                  <c:v>10.0444484</c:v>
                </c:pt>
                <c:pt idx="40">
                  <c:v>9.3293090999999997</c:v>
                </c:pt>
                <c:pt idx="41">
                  <c:v>8.5404178000000002</c:v>
                </c:pt>
                <c:pt idx="42">
                  <c:v>8.5806359000000008</c:v>
                </c:pt>
                <c:pt idx="43">
                  <c:v>8.7392965</c:v>
                </c:pt>
                <c:pt idx="44">
                  <c:v>8.3607949999999995</c:v>
                </c:pt>
                <c:pt idx="45">
                  <c:v>8.6259323000000006</c:v>
                </c:pt>
                <c:pt idx="46">
                  <c:v>8.0812808999999994</c:v>
                </c:pt>
                <c:pt idx="47">
                  <c:v>7.9646720000000002</c:v>
                </c:pt>
                <c:pt idx="48">
                  <c:v>7.9150361</c:v>
                </c:pt>
                <c:pt idx="49">
                  <c:v>7.4962417000000006</c:v>
                </c:pt>
                <c:pt idx="50">
                  <c:v>7.1003595000000006</c:v>
                </c:pt>
                <c:pt idx="51">
                  <c:v>7.0453193999999995</c:v>
                </c:pt>
                <c:pt idx="52">
                  <c:v>6.4827271000000009</c:v>
                </c:pt>
                <c:pt idx="53">
                  <c:v>6.2566172</c:v>
                </c:pt>
                <c:pt idx="54">
                  <c:v>6.1432928999999996</c:v>
                </c:pt>
                <c:pt idx="55">
                  <c:v>5.5096613000000003</c:v>
                </c:pt>
                <c:pt idx="56">
                  <c:v>5.8970706000000002</c:v>
                </c:pt>
                <c:pt idx="57">
                  <c:v>5.7640769000000001</c:v>
                </c:pt>
                <c:pt idx="58">
                  <c:v>5.7490331000000001</c:v>
                </c:pt>
                <c:pt idx="59">
                  <c:v>5.9667897999999999</c:v>
                </c:pt>
                <c:pt idx="60">
                  <c:v>5.8768867</c:v>
                </c:pt>
                <c:pt idx="61">
                  <c:v>5.4853714999999994</c:v>
                </c:pt>
                <c:pt idx="62">
                  <c:v>6.1425656000000002</c:v>
                </c:pt>
                <c:pt idx="63">
                  <c:v>5.4336725000000001</c:v>
                </c:pt>
                <c:pt idx="64">
                  <c:v>5.5431244</c:v>
                </c:pt>
                <c:pt idx="65">
                  <c:v>5.2195330000000002</c:v>
                </c:pt>
                <c:pt idx="66">
                  <c:v>5.4771156000000003</c:v>
                </c:pt>
                <c:pt idx="67">
                  <c:v>5.2373476999999999</c:v>
                </c:pt>
                <c:pt idx="68">
                  <c:v>5.5431599</c:v>
                </c:pt>
                <c:pt idx="69">
                  <c:v>5.6757375999999997</c:v>
                </c:pt>
                <c:pt idx="70">
                  <c:v>5.5749829999999996</c:v>
                </c:pt>
                <c:pt idx="71">
                  <c:v>5.4273891999999995</c:v>
                </c:pt>
                <c:pt idx="72">
                  <c:v>5.5244426999999998</c:v>
                </c:pt>
                <c:pt idx="73">
                  <c:v>5.6886621999999996</c:v>
                </c:pt>
                <c:pt idx="74">
                  <c:v>6.1353784999999998</c:v>
                </c:pt>
                <c:pt idx="75">
                  <c:v>7.2840531999999998</c:v>
                </c:pt>
                <c:pt idx="76">
                  <c:v>7.4556225000000005</c:v>
                </c:pt>
                <c:pt idx="77">
                  <c:v>7.3243320000000001</c:v>
                </c:pt>
                <c:pt idx="78">
                  <c:v>7.5534270000000001</c:v>
                </c:pt>
                <c:pt idx="79">
                  <c:v>8.0218381000000001</c:v>
                </c:pt>
                <c:pt idx="80">
                  <c:v>7.7424153999999996</c:v>
                </c:pt>
                <c:pt idx="81">
                  <c:v>7.8827293000000003</c:v>
                </c:pt>
                <c:pt idx="82">
                  <c:v>7.9688130999999993</c:v>
                </c:pt>
                <c:pt idx="83">
                  <c:v>8.2396349999999998</c:v>
                </c:pt>
                <c:pt idx="84">
                  <c:v>8.3762792000000008</c:v>
                </c:pt>
                <c:pt idx="85">
                  <c:v>8.5400302000000003</c:v>
                </c:pt>
                <c:pt idx="86">
                  <c:v>8.2845047000000012</c:v>
                </c:pt>
                <c:pt idx="87">
                  <c:v>8.3949476999999995</c:v>
                </c:pt>
                <c:pt idx="88">
                  <c:v>8.5180392999999999</c:v>
                </c:pt>
                <c:pt idx="89">
                  <c:v>8.5718925000000006</c:v>
                </c:pt>
                <c:pt idx="90">
                  <c:v>8.7319458999999995</c:v>
                </c:pt>
                <c:pt idx="91">
                  <c:v>8.9492881000000004</c:v>
                </c:pt>
                <c:pt idx="92">
                  <c:v>9.6313105999999991</c:v>
                </c:pt>
                <c:pt idx="93">
                  <c:v>9.7983212000000002</c:v>
                </c:pt>
                <c:pt idx="94">
                  <c:v>9.6902033000000003</c:v>
                </c:pt>
                <c:pt idx="95">
                  <c:v>9.9656373000000009</c:v>
                </c:pt>
                <c:pt idx="96">
                  <c:v>9.4257094000000006</c:v>
                </c:pt>
                <c:pt idx="97">
                  <c:v>9.1356716999999996</c:v>
                </c:pt>
                <c:pt idx="98">
                  <c:v>9.3423855000000007</c:v>
                </c:pt>
                <c:pt idx="99">
                  <c:v>9.1702051000000004</c:v>
                </c:pt>
                <c:pt idx="100">
                  <c:v>8.7250136000000005</c:v>
                </c:pt>
                <c:pt idx="101">
                  <c:v>7.9637567000000002</c:v>
                </c:pt>
                <c:pt idx="102">
                  <c:v>7.8579432000000002</c:v>
                </c:pt>
                <c:pt idx="103">
                  <c:v>7.4907517000000006</c:v>
                </c:pt>
                <c:pt idx="104">
                  <c:v>7.7036086000000008</c:v>
                </c:pt>
                <c:pt idx="105">
                  <c:v>7.8047451000000008</c:v>
                </c:pt>
                <c:pt idx="106">
                  <c:v>7.6949018999999996</c:v>
                </c:pt>
                <c:pt idx="107">
                  <c:v>7.4120439999999999</c:v>
                </c:pt>
                <c:pt idx="108">
                  <c:v>7.1205118000000001</c:v>
                </c:pt>
                <c:pt idx="109">
                  <c:v>7.1914004</c:v>
                </c:pt>
                <c:pt idx="110">
                  <c:v>7.3194749000000003</c:v>
                </c:pt>
                <c:pt idx="111">
                  <c:v>7.1651258999999996</c:v>
                </c:pt>
                <c:pt idx="112">
                  <c:v>6.9885242999999999</c:v>
                </c:pt>
                <c:pt idx="113">
                  <c:v>6.7676576000000006</c:v>
                </c:pt>
                <c:pt idx="114">
                  <c:v>6.6032864999999994</c:v>
                </c:pt>
                <c:pt idx="115">
                  <c:v>6.5292484000000002</c:v>
                </c:pt>
                <c:pt idx="116">
                  <c:v>6.6772453999999994</c:v>
                </c:pt>
                <c:pt idx="117">
                  <c:v>6.6850766000000004</c:v>
                </c:pt>
                <c:pt idx="118">
                  <c:v>6.5032336999999991</c:v>
                </c:pt>
                <c:pt idx="119">
                  <c:v>6.8084853000000001</c:v>
                </c:pt>
                <c:pt idx="120">
                  <c:v>6.5396096000000004</c:v>
                </c:pt>
                <c:pt idx="121">
                  <c:v>6.4323024000000011</c:v>
                </c:pt>
                <c:pt idx="122">
                  <c:v>6.7380817999999998</c:v>
                </c:pt>
                <c:pt idx="123">
                  <c:v>6.6127652999999995</c:v>
                </c:pt>
                <c:pt idx="124">
                  <c:v>6.5915353999999997</c:v>
                </c:pt>
                <c:pt idx="125">
                  <c:v>6.1716229999999994</c:v>
                </c:pt>
                <c:pt idx="126">
                  <c:v>6.2007759</c:v>
                </c:pt>
                <c:pt idx="127">
                  <c:v>5.9790625999999998</c:v>
                </c:pt>
                <c:pt idx="128">
                  <c:v>6.2830870999999995</c:v>
                </c:pt>
                <c:pt idx="129">
                  <c:v>6.5384707999999998</c:v>
                </c:pt>
                <c:pt idx="130">
                  <c:v>6.6166242999999998</c:v>
                </c:pt>
                <c:pt idx="131">
                  <c:v>6.4536351000000005</c:v>
                </c:pt>
                <c:pt idx="132">
                  <c:v>6.3459565999999992</c:v>
                </c:pt>
                <c:pt idx="133">
                  <c:v>6.3629762000000003</c:v>
                </c:pt>
                <c:pt idx="134">
                  <c:v>6.6188066000000001</c:v>
                </c:pt>
                <c:pt idx="135">
                  <c:v>6.6103883999999997</c:v>
                </c:pt>
                <c:pt idx="136">
                  <c:v>6.683299400000001</c:v>
                </c:pt>
                <c:pt idx="137">
                  <c:v>6.5696896000000002</c:v>
                </c:pt>
                <c:pt idx="138">
                  <c:v>6.5509022000000003</c:v>
                </c:pt>
                <c:pt idx="139">
                  <c:v>6.4993523999999994</c:v>
                </c:pt>
                <c:pt idx="140">
                  <c:v>6.6217822999999996</c:v>
                </c:pt>
                <c:pt idx="141">
                  <c:v>6.6071882999999998</c:v>
                </c:pt>
                <c:pt idx="142">
                  <c:v>6.3390344000000001</c:v>
                </c:pt>
                <c:pt idx="143">
                  <c:v>6.5065686999999999</c:v>
                </c:pt>
                <c:pt idx="144">
                  <c:v>6.3418567999999995</c:v>
                </c:pt>
                <c:pt idx="145">
                  <c:v>6.3304393000000001</c:v>
                </c:pt>
                <c:pt idx="146">
                  <c:v>6.4904992999999997</c:v>
                </c:pt>
                <c:pt idx="147">
                  <c:v>6.5884936000000005</c:v>
                </c:pt>
                <c:pt idx="148">
                  <c:v>6.5995973000000001</c:v>
                </c:pt>
                <c:pt idx="149">
                  <c:v>6.5756601999999997</c:v>
                </c:pt>
                <c:pt idx="150">
                  <c:v>6.5263758000000003</c:v>
                </c:pt>
                <c:pt idx="151">
                  <c:v>6.3424066999999997</c:v>
                </c:pt>
                <c:pt idx="152">
                  <c:v>6.6516598</c:v>
                </c:pt>
                <c:pt idx="153">
                  <c:v>6.7571002000000009</c:v>
                </c:pt>
                <c:pt idx="154">
                  <c:v>6.6254611000000008</c:v>
                </c:pt>
                <c:pt idx="155">
                  <c:v>6.5038057</c:v>
                </c:pt>
                <c:pt idx="156">
                  <c:v>6.5368954000000006</c:v>
                </c:pt>
                <c:pt idx="157">
                  <c:v>6.3803549999999998</c:v>
                </c:pt>
                <c:pt idx="158">
                  <c:v>6.7455167999999999</c:v>
                </c:pt>
                <c:pt idx="159">
                  <c:v>6.5984416000000001</c:v>
                </c:pt>
                <c:pt idx="160">
                  <c:v>6.4372720999999995</c:v>
                </c:pt>
                <c:pt idx="161">
                  <c:v>6.5505956000000003</c:v>
                </c:pt>
                <c:pt idx="162">
                  <c:v>6.6953648000000001</c:v>
                </c:pt>
                <c:pt idx="163">
                  <c:v>6.4891478999999999</c:v>
                </c:pt>
                <c:pt idx="164">
                  <c:v>6.8777738000000008</c:v>
                </c:pt>
                <c:pt idx="165">
                  <c:v>6.9573951999999997</c:v>
                </c:pt>
                <c:pt idx="166">
                  <c:v>6.8660750000000004</c:v>
                </c:pt>
                <c:pt idx="167">
                  <c:v>7.0380229999999999</c:v>
                </c:pt>
                <c:pt idx="168">
                  <c:v>7.0777991999999994</c:v>
                </c:pt>
                <c:pt idx="169">
                  <c:v>7.2768213999999993</c:v>
                </c:pt>
                <c:pt idx="170">
                  <c:v>7.5240642999999992</c:v>
                </c:pt>
                <c:pt idx="171">
                  <c:v>7.6594907000000001</c:v>
                </c:pt>
                <c:pt idx="172">
                  <c:v>7.7350709000000002</c:v>
                </c:pt>
                <c:pt idx="173">
                  <c:v>7.6322097000000007</c:v>
                </c:pt>
                <c:pt idx="174">
                  <c:v>7.8091602</c:v>
                </c:pt>
                <c:pt idx="175">
                  <c:v>8.5163022999999995</c:v>
                </c:pt>
                <c:pt idx="176">
                  <c:v>8.6310783999999998</c:v>
                </c:pt>
                <c:pt idx="177">
                  <c:v>9.9285926</c:v>
                </c:pt>
                <c:pt idx="178">
                  <c:v>10.053991199999999</c:v>
                </c:pt>
                <c:pt idx="179">
                  <c:v>10.1890059</c:v>
                </c:pt>
                <c:pt idx="180">
                  <c:v>10.190917900000001</c:v>
                </c:pt>
                <c:pt idx="181">
                  <c:v>10.427980100000001</c:v>
                </c:pt>
                <c:pt idx="182">
                  <c:v>10.634848700000001</c:v>
                </c:pt>
                <c:pt idx="183">
                  <c:v>10.8147772</c:v>
                </c:pt>
                <c:pt idx="184">
                  <c:v>11.0074015</c:v>
                </c:pt>
                <c:pt idx="185">
                  <c:v>10.9159101</c:v>
                </c:pt>
                <c:pt idx="186">
                  <c:v>10.9307351</c:v>
                </c:pt>
                <c:pt idx="187">
                  <c:v>11.2999981</c:v>
                </c:pt>
                <c:pt idx="188">
                  <c:v>11.447284400000001</c:v>
                </c:pt>
                <c:pt idx="189">
                  <c:v>11.965356</c:v>
                </c:pt>
                <c:pt idx="190">
                  <c:v>11.670054800000001</c:v>
                </c:pt>
                <c:pt idx="191">
                  <c:v>11.836224700000001</c:v>
                </c:pt>
                <c:pt idx="192">
                  <c:v>11.7957801</c:v>
                </c:pt>
                <c:pt idx="193">
                  <c:v>11.8713237</c:v>
                </c:pt>
                <c:pt idx="194">
                  <c:v>12.0823102</c:v>
                </c:pt>
                <c:pt idx="195">
                  <c:v>12.1228988</c:v>
                </c:pt>
                <c:pt idx="196">
                  <c:v>12.303850500000001</c:v>
                </c:pt>
                <c:pt idx="197">
                  <c:v>12.0819338</c:v>
                </c:pt>
                <c:pt idx="198">
                  <c:v>12.090502600000001</c:v>
                </c:pt>
                <c:pt idx="199">
                  <c:v>11.856222199999999</c:v>
                </c:pt>
                <c:pt idx="200">
                  <c:v>11.865285100000001</c:v>
                </c:pt>
                <c:pt idx="201">
                  <c:v>11.8978971</c:v>
                </c:pt>
                <c:pt idx="202">
                  <c:v>11.804519600000001</c:v>
                </c:pt>
                <c:pt idx="203">
                  <c:v>11.6362282</c:v>
                </c:pt>
                <c:pt idx="204">
                  <c:v>11.522217299999999</c:v>
                </c:pt>
                <c:pt idx="205">
                  <c:v>11.1933229</c:v>
                </c:pt>
                <c:pt idx="206">
                  <c:v>11.416288678427307</c:v>
                </c:pt>
                <c:pt idx="207">
                  <c:v>11.631577248332126</c:v>
                </c:pt>
                <c:pt idx="208">
                  <c:v>11.46376802495074</c:v>
                </c:pt>
                <c:pt idx="209">
                  <c:v>11.347560962091185</c:v>
                </c:pt>
                <c:pt idx="210">
                  <c:v>11.394442275001925</c:v>
                </c:pt>
                <c:pt idx="211">
                  <c:v>11.359569276678068</c:v>
                </c:pt>
                <c:pt idx="212">
                  <c:v>10.8892813</c:v>
                </c:pt>
                <c:pt idx="213">
                  <c:v>11.098304300000001</c:v>
                </c:pt>
                <c:pt idx="214">
                  <c:v>10.961679999999999</c:v>
                </c:pt>
                <c:pt idx="215">
                  <c:v>10.684719823392621</c:v>
                </c:pt>
                <c:pt idx="216">
                  <c:v>11.048127490402518</c:v>
                </c:pt>
                <c:pt idx="217">
                  <c:v>10.418346866969008</c:v>
                </c:pt>
                <c:pt idx="218">
                  <c:v>10.478188293567118</c:v>
                </c:pt>
                <c:pt idx="219">
                  <c:v>10.314867952037215</c:v>
                </c:pt>
                <c:pt idx="220">
                  <c:v>10.606826808376676</c:v>
                </c:pt>
                <c:pt idx="221">
                  <c:v>10.702439280267543</c:v>
                </c:pt>
                <c:pt idx="222">
                  <c:v>10.936664131294442</c:v>
                </c:pt>
                <c:pt idx="223">
                  <c:v>11.264189206029911</c:v>
                </c:pt>
                <c:pt idx="224">
                  <c:v>13.1423690692933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4D-49FF-9630-8B4EFCDD69C2}"/>
            </c:ext>
          </c:extLst>
        </c:ser>
        <c:ser>
          <c:idx val="1"/>
          <c:order val="1"/>
          <c:tx>
            <c:strRef>
              <c:f>'G3.2'!$D$1</c:f>
              <c:strCache>
                <c:ptCount val="1"/>
                <c:pt idx="0">
                  <c:v>Escenario Pesimista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'G3.2'!$A$5:$A$253</c:f>
              <c:numCache>
                <c:formatCode>mmm\-yy</c:formatCode>
                <c:ptCount val="249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</c:numCache>
            </c:numRef>
          </c:cat>
          <c:val>
            <c:numRef>
              <c:f>'G3.2'!$D$5:$D$253</c:f>
              <c:numCache>
                <c:formatCode>0.0</c:formatCode>
                <c:ptCount val="249"/>
                <c:pt idx="224" formatCode="0.00">
                  <c:v>13.1423690692933</c:v>
                </c:pt>
                <c:pt idx="225" formatCode="0.00">
                  <c:v>13.709597958393401</c:v>
                </c:pt>
                <c:pt idx="226" formatCode="0.00">
                  <c:v>14.6539519831097</c:v>
                </c:pt>
                <c:pt idx="227" formatCode="0.00">
                  <c:v>15.3158915595412</c:v>
                </c:pt>
                <c:pt idx="228" formatCode="0.00">
                  <c:v>15.9708367089149</c:v>
                </c:pt>
                <c:pt idx="229" formatCode="0.00">
                  <c:v>16.468255328306501</c:v>
                </c:pt>
                <c:pt idx="230" formatCode="0.00">
                  <c:v>16.873120430748099</c:v>
                </c:pt>
                <c:pt idx="231" formatCode="0.00">
                  <c:v>17.079432791602599</c:v>
                </c:pt>
                <c:pt idx="232" formatCode="0.00">
                  <c:v>17.223369494074099</c:v>
                </c:pt>
                <c:pt idx="233" formatCode="0.00">
                  <c:v>17.261293514494099</c:v>
                </c:pt>
                <c:pt idx="234" formatCode="0.00">
                  <c:v>17.006665593755798</c:v>
                </c:pt>
                <c:pt idx="235" formatCode="0.00">
                  <c:v>16.786590407570799</c:v>
                </c:pt>
                <c:pt idx="236" formatCode="0.00">
                  <c:v>16.048336729939599</c:v>
                </c:pt>
                <c:pt idx="237" formatCode="0.00">
                  <c:v>15.5304624191545</c:v>
                </c:pt>
                <c:pt idx="238" formatCode="0.00">
                  <c:v>15.0571922649654</c:v>
                </c:pt>
                <c:pt idx="239" formatCode="0.00">
                  <c:v>14.8615537291846</c:v>
                </c:pt>
                <c:pt idx="240" formatCode="0.00">
                  <c:v>14.7449055388958</c:v>
                </c:pt>
                <c:pt idx="241" formatCode="0.00">
                  <c:v>14.6458318942814</c:v>
                </c:pt>
                <c:pt idx="242" formatCode="0.00">
                  <c:v>14.701380092932</c:v>
                </c:pt>
                <c:pt idx="243" formatCode="0.00">
                  <c:v>14.765303944944799</c:v>
                </c:pt>
                <c:pt idx="244" formatCode="0.00">
                  <c:v>14.8378024305908</c:v>
                </c:pt>
                <c:pt idx="245" formatCode="0.00">
                  <c:v>14.896640891651501</c:v>
                </c:pt>
                <c:pt idx="246" formatCode="0.00">
                  <c:v>14.9194452621213</c:v>
                </c:pt>
                <c:pt idx="247" formatCode="0.00">
                  <c:v>14.933362041319</c:v>
                </c:pt>
                <c:pt idx="248" formatCode="0.00">
                  <c:v>14.8877177681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4D-49FF-9630-8B4EFCDD69C2}"/>
            </c:ext>
          </c:extLst>
        </c:ser>
        <c:ser>
          <c:idx val="3"/>
          <c:order val="2"/>
          <c:tx>
            <c:strRef>
              <c:f>'G3.2'!$E$1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'G3.2'!$A$5:$A$253</c:f>
              <c:numCache>
                <c:formatCode>mmm\-yy</c:formatCode>
                <c:ptCount val="249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</c:numCache>
            </c:numRef>
          </c:cat>
          <c:val>
            <c:numRef>
              <c:f>'G3.2'!$E$5:$E$253</c:f>
              <c:numCache>
                <c:formatCode>0.0</c:formatCode>
                <c:ptCount val="24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4D-49FF-9630-8B4EFCDD69C2}"/>
            </c:ext>
          </c:extLst>
        </c:ser>
        <c:ser>
          <c:idx val="4"/>
          <c:order val="3"/>
          <c:tx>
            <c:strRef>
              <c:f>'G3.2'!$F$1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'G3.2'!$A$5:$A$253</c:f>
              <c:numCache>
                <c:formatCode>mmm\-yy</c:formatCode>
                <c:ptCount val="249"/>
                <c:pt idx="0">
                  <c:v>37376</c:v>
                </c:pt>
                <c:pt idx="1">
                  <c:v>37407</c:v>
                </c:pt>
                <c:pt idx="2">
                  <c:v>37437</c:v>
                </c:pt>
                <c:pt idx="3">
                  <c:v>37468</c:v>
                </c:pt>
                <c:pt idx="4">
                  <c:v>37499</c:v>
                </c:pt>
                <c:pt idx="5">
                  <c:v>37529</c:v>
                </c:pt>
                <c:pt idx="6">
                  <c:v>37560</c:v>
                </c:pt>
                <c:pt idx="7">
                  <c:v>37590</c:v>
                </c:pt>
                <c:pt idx="8">
                  <c:v>37621</c:v>
                </c:pt>
                <c:pt idx="9">
                  <c:v>37652</c:v>
                </c:pt>
                <c:pt idx="10">
                  <c:v>37680</c:v>
                </c:pt>
                <c:pt idx="11">
                  <c:v>37711</c:v>
                </c:pt>
                <c:pt idx="12">
                  <c:v>37741</c:v>
                </c:pt>
                <c:pt idx="13">
                  <c:v>37772</c:v>
                </c:pt>
                <c:pt idx="14">
                  <c:v>37802</c:v>
                </c:pt>
                <c:pt idx="15">
                  <c:v>37833</c:v>
                </c:pt>
                <c:pt idx="16">
                  <c:v>37864</c:v>
                </c:pt>
                <c:pt idx="17">
                  <c:v>37894</c:v>
                </c:pt>
                <c:pt idx="18">
                  <c:v>37925</c:v>
                </c:pt>
                <c:pt idx="19">
                  <c:v>37955</c:v>
                </c:pt>
                <c:pt idx="20">
                  <c:v>37986</c:v>
                </c:pt>
                <c:pt idx="21">
                  <c:v>38017</c:v>
                </c:pt>
                <c:pt idx="22">
                  <c:v>38046</c:v>
                </c:pt>
                <c:pt idx="23">
                  <c:v>38077</c:v>
                </c:pt>
                <c:pt idx="24">
                  <c:v>38107</c:v>
                </c:pt>
                <c:pt idx="25">
                  <c:v>38138</c:v>
                </c:pt>
                <c:pt idx="26">
                  <c:v>38168</c:v>
                </c:pt>
                <c:pt idx="27">
                  <c:v>38199</c:v>
                </c:pt>
                <c:pt idx="28">
                  <c:v>38230</c:v>
                </c:pt>
                <c:pt idx="29">
                  <c:v>38260</c:v>
                </c:pt>
                <c:pt idx="30">
                  <c:v>38291</c:v>
                </c:pt>
                <c:pt idx="31">
                  <c:v>38321</c:v>
                </c:pt>
                <c:pt idx="32">
                  <c:v>38352</c:v>
                </c:pt>
                <c:pt idx="33">
                  <c:v>38383</c:v>
                </c:pt>
                <c:pt idx="34">
                  <c:v>38411</c:v>
                </c:pt>
                <c:pt idx="35">
                  <c:v>38442</c:v>
                </c:pt>
                <c:pt idx="36">
                  <c:v>38472</c:v>
                </c:pt>
                <c:pt idx="37">
                  <c:v>38503</c:v>
                </c:pt>
                <c:pt idx="38">
                  <c:v>38533</c:v>
                </c:pt>
                <c:pt idx="39">
                  <c:v>38564</c:v>
                </c:pt>
                <c:pt idx="40">
                  <c:v>38595</c:v>
                </c:pt>
                <c:pt idx="41">
                  <c:v>38625</c:v>
                </c:pt>
                <c:pt idx="42">
                  <c:v>38656</c:v>
                </c:pt>
                <c:pt idx="43">
                  <c:v>38686</c:v>
                </c:pt>
                <c:pt idx="44">
                  <c:v>38717</c:v>
                </c:pt>
                <c:pt idx="45">
                  <c:v>38748</c:v>
                </c:pt>
                <c:pt idx="46">
                  <c:v>38776</c:v>
                </c:pt>
                <c:pt idx="47">
                  <c:v>38807</c:v>
                </c:pt>
                <c:pt idx="48">
                  <c:v>38837</c:v>
                </c:pt>
                <c:pt idx="49">
                  <c:v>38868</c:v>
                </c:pt>
                <c:pt idx="50">
                  <c:v>38898</c:v>
                </c:pt>
                <c:pt idx="51">
                  <c:v>38929</c:v>
                </c:pt>
                <c:pt idx="52">
                  <c:v>38960</c:v>
                </c:pt>
                <c:pt idx="53">
                  <c:v>38990</c:v>
                </c:pt>
                <c:pt idx="54">
                  <c:v>39021</c:v>
                </c:pt>
                <c:pt idx="55">
                  <c:v>39051</c:v>
                </c:pt>
                <c:pt idx="56">
                  <c:v>39082</c:v>
                </c:pt>
                <c:pt idx="57">
                  <c:v>39113</c:v>
                </c:pt>
                <c:pt idx="58">
                  <c:v>39141</c:v>
                </c:pt>
                <c:pt idx="59">
                  <c:v>39172</c:v>
                </c:pt>
                <c:pt idx="60">
                  <c:v>39202</c:v>
                </c:pt>
                <c:pt idx="61">
                  <c:v>39233</c:v>
                </c:pt>
                <c:pt idx="62">
                  <c:v>39263</c:v>
                </c:pt>
                <c:pt idx="63">
                  <c:v>39294</c:v>
                </c:pt>
                <c:pt idx="64">
                  <c:v>39325</c:v>
                </c:pt>
                <c:pt idx="65">
                  <c:v>39355</c:v>
                </c:pt>
                <c:pt idx="66">
                  <c:v>39386</c:v>
                </c:pt>
                <c:pt idx="67">
                  <c:v>39416</c:v>
                </c:pt>
                <c:pt idx="68">
                  <c:v>39447</c:v>
                </c:pt>
                <c:pt idx="69">
                  <c:v>39478</c:v>
                </c:pt>
                <c:pt idx="70">
                  <c:v>39507</c:v>
                </c:pt>
                <c:pt idx="71">
                  <c:v>39538</c:v>
                </c:pt>
                <c:pt idx="72">
                  <c:v>39568</c:v>
                </c:pt>
                <c:pt idx="73">
                  <c:v>39599</c:v>
                </c:pt>
                <c:pt idx="74">
                  <c:v>39629</c:v>
                </c:pt>
                <c:pt idx="75">
                  <c:v>39660</c:v>
                </c:pt>
                <c:pt idx="76">
                  <c:v>39691</c:v>
                </c:pt>
                <c:pt idx="77">
                  <c:v>39721</c:v>
                </c:pt>
                <c:pt idx="78">
                  <c:v>39752</c:v>
                </c:pt>
                <c:pt idx="79">
                  <c:v>39782</c:v>
                </c:pt>
                <c:pt idx="80">
                  <c:v>39813</c:v>
                </c:pt>
                <c:pt idx="81">
                  <c:v>39844</c:v>
                </c:pt>
                <c:pt idx="82">
                  <c:v>39872</c:v>
                </c:pt>
                <c:pt idx="83">
                  <c:v>39903</c:v>
                </c:pt>
                <c:pt idx="84">
                  <c:v>39933</c:v>
                </c:pt>
                <c:pt idx="85">
                  <c:v>39964</c:v>
                </c:pt>
                <c:pt idx="86">
                  <c:v>39994</c:v>
                </c:pt>
                <c:pt idx="87">
                  <c:v>40025</c:v>
                </c:pt>
                <c:pt idx="88">
                  <c:v>40056</c:v>
                </c:pt>
                <c:pt idx="89">
                  <c:v>40086</c:v>
                </c:pt>
                <c:pt idx="90">
                  <c:v>40117</c:v>
                </c:pt>
                <c:pt idx="91">
                  <c:v>40147</c:v>
                </c:pt>
                <c:pt idx="92">
                  <c:v>40178</c:v>
                </c:pt>
                <c:pt idx="93">
                  <c:v>40209</c:v>
                </c:pt>
                <c:pt idx="94">
                  <c:v>40237</c:v>
                </c:pt>
                <c:pt idx="95">
                  <c:v>40268</c:v>
                </c:pt>
                <c:pt idx="96">
                  <c:v>40298</c:v>
                </c:pt>
                <c:pt idx="97">
                  <c:v>40329</c:v>
                </c:pt>
                <c:pt idx="98">
                  <c:v>40359</c:v>
                </c:pt>
                <c:pt idx="99">
                  <c:v>40390</c:v>
                </c:pt>
                <c:pt idx="100">
                  <c:v>40421</c:v>
                </c:pt>
                <c:pt idx="101">
                  <c:v>40451</c:v>
                </c:pt>
                <c:pt idx="102">
                  <c:v>40482</c:v>
                </c:pt>
                <c:pt idx="103">
                  <c:v>40512</c:v>
                </c:pt>
                <c:pt idx="104">
                  <c:v>40543</c:v>
                </c:pt>
                <c:pt idx="105">
                  <c:v>40574</c:v>
                </c:pt>
                <c:pt idx="106">
                  <c:v>40602</c:v>
                </c:pt>
                <c:pt idx="107">
                  <c:v>40633</c:v>
                </c:pt>
                <c:pt idx="108">
                  <c:v>40663</c:v>
                </c:pt>
                <c:pt idx="109">
                  <c:v>40694</c:v>
                </c:pt>
                <c:pt idx="110">
                  <c:v>40724</c:v>
                </c:pt>
                <c:pt idx="111">
                  <c:v>40755</c:v>
                </c:pt>
                <c:pt idx="112">
                  <c:v>40786</c:v>
                </c:pt>
                <c:pt idx="113">
                  <c:v>40816</c:v>
                </c:pt>
                <c:pt idx="114">
                  <c:v>40847</c:v>
                </c:pt>
                <c:pt idx="115">
                  <c:v>40877</c:v>
                </c:pt>
                <c:pt idx="116">
                  <c:v>40908</c:v>
                </c:pt>
                <c:pt idx="117">
                  <c:v>40939</c:v>
                </c:pt>
                <c:pt idx="118">
                  <c:v>40968</c:v>
                </c:pt>
                <c:pt idx="119">
                  <c:v>40999</c:v>
                </c:pt>
                <c:pt idx="120">
                  <c:v>41029</c:v>
                </c:pt>
                <c:pt idx="121">
                  <c:v>41060</c:v>
                </c:pt>
                <c:pt idx="122">
                  <c:v>41090</c:v>
                </c:pt>
                <c:pt idx="123">
                  <c:v>41121</c:v>
                </c:pt>
                <c:pt idx="124">
                  <c:v>41152</c:v>
                </c:pt>
                <c:pt idx="125">
                  <c:v>41182</c:v>
                </c:pt>
                <c:pt idx="126">
                  <c:v>41213</c:v>
                </c:pt>
                <c:pt idx="127">
                  <c:v>41243</c:v>
                </c:pt>
                <c:pt idx="128">
                  <c:v>41274</c:v>
                </c:pt>
                <c:pt idx="129">
                  <c:v>41305</c:v>
                </c:pt>
                <c:pt idx="130">
                  <c:v>41333</c:v>
                </c:pt>
                <c:pt idx="131">
                  <c:v>41364</c:v>
                </c:pt>
                <c:pt idx="132">
                  <c:v>41394</c:v>
                </c:pt>
                <c:pt idx="133">
                  <c:v>41425</c:v>
                </c:pt>
                <c:pt idx="134">
                  <c:v>41455</c:v>
                </c:pt>
                <c:pt idx="135">
                  <c:v>41486</c:v>
                </c:pt>
                <c:pt idx="136">
                  <c:v>41517</c:v>
                </c:pt>
                <c:pt idx="137">
                  <c:v>41547</c:v>
                </c:pt>
                <c:pt idx="138">
                  <c:v>41578</c:v>
                </c:pt>
                <c:pt idx="139">
                  <c:v>41608</c:v>
                </c:pt>
                <c:pt idx="140">
                  <c:v>41639</c:v>
                </c:pt>
                <c:pt idx="141">
                  <c:v>41670</c:v>
                </c:pt>
                <c:pt idx="142">
                  <c:v>41698</c:v>
                </c:pt>
                <c:pt idx="143">
                  <c:v>41729</c:v>
                </c:pt>
                <c:pt idx="144">
                  <c:v>41759</c:v>
                </c:pt>
                <c:pt idx="145">
                  <c:v>41790</c:v>
                </c:pt>
                <c:pt idx="146">
                  <c:v>41820</c:v>
                </c:pt>
                <c:pt idx="147">
                  <c:v>41851</c:v>
                </c:pt>
                <c:pt idx="148">
                  <c:v>41882</c:v>
                </c:pt>
                <c:pt idx="149">
                  <c:v>41912</c:v>
                </c:pt>
                <c:pt idx="150">
                  <c:v>41943</c:v>
                </c:pt>
                <c:pt idx="151">
                  <c:v>41973</c:v>
                </c:pt>
                <c:pt idx="152">
                  <c:v>42004</c:v>
                </c:pt>
                <c:pt idx="153">
                  <c:v>42035</c:v>
                </c:pt>
                <c:pt idx="154">
                  <c:v>42063</c:v>
                </c:pt>
                <c:pt idx="155">
                  <c:v>42094</c:v>
                </c:pt>
                <c:pt idx="156">
                  <c:v>42124</c:v>
                </c:pt>
                <c:pt idx="157">
                  <c:v>42155</c:v>
                </c:pt>
                <c:pt idx="158">
                  <c:v>42185</c:v>
                </c:pt>
                <c:pt idx="159">
                  <c:v>42216</c:v>
                </c:pt>
                <c:pt idx="160">
                  <c:v>42247</c:v>
                </c:pt>
                <c:pt idx="161">
                  <c:v>42277</c:v>
                </c:pt>
                <c:pt idx="162">
                  <c:v>42308</c:v>
                </c:pt>
                <c:pt idx="163">
                  <c:v>42338</c:v>
                </c:pt>
                <c:pt idx="164">
                  <c:v>42369</c:v>
                </c:pt>
                <c:pt idx="165">
                  <c:v>42400</c:v>
                </c:pt>
                <c:pt idx="166">
                  <c:v>42429</c:v>
                </c:pt>
                <c:pt idx="167">
                  <c:v>42460</c:v>
                </c:pt>
                <c:pt idx="168">
                  <c:v>42490</c:v>
                </c:pt>
                <c:pt idx="169">
                  <c:v>42521</c:v>
                </c:pt>
                <c:pt idx="170">
                  <c:v>42551</c:v>
                </c:pt>
                <c:pt idx="171">
                  <c:v>42582</c:v>
                </c:pt>
                <c:pt idx="172">
                  <c:v>42613</c:v>
                </c:pt>
                <c:pt idx="173">
                  <c:v>42643</c:v>
                </c:pt>
                <c:pt idx="174">
                  <c:v>42674</c:v>
                </c:pt>
                <c:pt idx="175">
                  <c:v>42704</c:v>
                </c:pt>
                <c:pt idx="176">
                  <c:v>42735</c:v>
                </c:pt>
                <c:pt idx="177">
                  <c:v>42766</c:v>
                </c:pt>
                <c:pt idx="178">
                  <c:v>42794</c:v>
                </c:pt>
                <c:pt idx="179">
                  <c:v>42825</c:v>
                </c:pt>
                <c:pt idx="180">
                  <c:v>42855</c:v>
                </c:pt>
                <c:pt idx="181">
                  <c:v>42886</c:v>
                </c:pt>
                <c:pt idx="182">
                  <c:v>42916</c:v>
                </c:pt>
                <c:pt idx="183">
                  <c:v>42947</c:v>
                </c:pt>
                <c:pt idx="184">
                  <c:v>42978</c:v>
                </c:pt>
                <c:pt idx="185">
                  <c:v>43008</c:v>
                </c:pt>
                <c:pt idx="186">
                  <c:v>43039</c:v>
                </c:pt>
                <c:pt idx="187">
                  <c:v>43069</c:v>
                </c:pt>
                <c:pt idx="188">
                  <c:v>43100</c:v>
                </c:pt>
                <c:pt idx="189">
                  <c:v>43131</c:v>
                </c:pt>
                <c:pt idx="190">
                  <c:v>43159</c:v>
                </c:pt>
                <c:pt idx="191">
                  <c:v>43190</c:v>
                </c:pt>
                <c:pt idx="192">
                  <c:v>43220</c:v>
                </c:pt>
                <c:pt idx="193">
                  <c:v>43251</c:v>
                </c:pt>
                <c:pt idx="194">
                  <c:v>43281</c:v>
                </c:pt>
                <c:pt idx="195">
                  <c:v>43312</c:v>
                </c:pt>
                <c:pt idx="196">
                  <c:v>43343</c:v>
                </c:pt>
                <c:pt idx="197">
                  <c:v>43373</c:v>
                </c:pt>
                <c:pt idx="198">
                  <c:v>43404</c:v>
                </c:pt>
                <c:pt idx="199">
                  <c:v>43434</c:v>
                </c:pt>
                <c:pt idx="200">
                  <c:v>43465</c:v>
                </c:pt>
                <c:pt idx="201">
                  <c:v>43496</c:v>
                </c:pt>
                <c:pt idx="202">
                  <c:v>43524</c:v>
                </c:pt>
                <c:pt idx="203">
                  <c:v>43555</c:v>
                </c:pt>
                <c:pt idx="204">
                  <c:v>43585</c:v>
                </c:pt>
                <c:pt idx="205">
                  <c:v>43616</c:v>
                </c:pt>
                <c:pt idx="206">
                  <c:v>43646</c:v>
                </c:pt>
                <c:pt idx="207">
                  <c:v>43677</c:v>
                </c:pt>
                <c:pt idx="208">
                  <c:v>43708</c:v>
                </c:pt>
                <c:pt idx="209">
                  <c:v>43738</c:v>
                </c:pt>
                <c:pt idx="210">
                  <c:v>43769</c:v>
                </c:pt>
                <c:pt idx="211">
                  <c:v>43799</c:v>
                </c:pt>
                <c:pt idx="212">
                  <c:v>43830</c:v>
                </c:pt>
                <c:pt idx="213">
                  <c:v>43861</c:v>
                </c:pt>
                <c:pt idx="214">
                  <c:v>43890</c:v>
                </c:pt>
                <c:pt idx="215">
                  <c:v>43921</c:v>
                </c:pt>
                <c:pt idx="216">
                  <c:v>43951</c:v>
                </c:pt>
                <c:pt idx="217">
                  <c:v>43982</c:v>
                </c:pt>
                <c:pt idx="218">
                  <c:v>44012</c:v>
                </c:pt>
                <c:pt idx="219">
                  <c:v>44043</c:v>
                </c:pt>
                <c:pt idx="220">
                  <c:v>44074</c:v>
                </c:pt>
                <c:pt idx="221">
                  <c:v>44104</c:v>
                </c:pt>
                <c:pt idx="222">
                  <c:v>44135</c:v>
                </c:pt>
                <c:pt idx="223">
                  <c:v>44165</c:v>
                </c:pt>
                <c:pt idx="224">
                  <c:v>44196</c:v>
                </c:pt>
                <c:pt idx="225">
                  <c:v>44227</c:v>
                </c:pt>
                <c:pt idx="226">
                  <c:v>44255</c:v>
                </c:pt>
                <c:pt idx="227">
                  <c:v>44286</c:v>
                </c:pt>
                <c:pt idx="228">
                  <c:v>44316</c:v>
                </c:pt>
                <c:pt idx="229">
                  <c:v>44347</c:v>
                </c:pt>
                <c:pt idx="230">
                  <c:v>44377</c:v>
                </c:pt>
                <c:pt idx="231">
                  <c:v>44408</c:v>
                </c:pt>
                <c:pt idx="232">
                  <c:v>44439</c:v>
                </c:pt>
                <c:pt idx="233">
                  <c:v>44469</c:v>
                </c:pt>
                <c:pt idx="234">
                  <c:v>44500</c:v>
                </c:pt>
                <c:pt idx="235">
                  <c:v>44530</c:v>
                </c:pt>
                <c:pt idx="236">
                  <c:v>44561</c:v>
                </c:pt>
                <c:pt idx="237">
                  <c:v>44592</c:v>
                </c:pt>
                <c:pt idx="238">
                  <c:v>44620</c:v>
                </c:pt>
                <c:pt idx="239">
                  <c:v>44651</c:v>
                </c:pt>
                <c:pt idx="240">
                  <c:v>44681</c:v>
                </c:pt>
                <c:pt idx="241">
                  <c:v>44712</c:v>
                </c:pt>
                <c:pt idx="242">
                  <c:v>44742</c:v>
                </c:pt>
                <c:pt idx="243">
                  <c:v>44773</c:v>
                </c:pt>
                <c:pt idx="244">
                  <c:v>44804</c:v>
                </c:pt>
                <c:pt idx="245">
                  <c:v>44834</c:v>
                </c:pt>
                <c:pt idx="246">
                  <c:v>44865</c:v>
                </c:pt>
                <c:pt idx="247">
                  <c:v>44895</c:v>
                </c:pt>
                <c:pt idx="248">
                  <c:v>44926</c:v>
                </c:pt>
              </c:numCache>
            </c:numRef>
          </c:cat>
          <c:val>
            <c:numRef>
              <c:f>'G3.2'!$F$5:$F$253</c:f>
              <c:numCache>
                <c:formatCode>0.0</c:formatCode>
                <c:ptCount val="24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4D-49FF-9630-8B4EFCDD6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1415888"/>
        <c:axId val="291416448"/>
      </c:lineChart>
      <c:dateAx>
        <c:axId val="291415888"/>
        <c:scaling>
          <c:orientation val="minMax"/>
          <c:max val="44896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1416448"/>
        <c:crosses val="autoZero"/>
        <c:auto val="1"/>
        <c:lblOffset val="100"/>
        <c:baseTimeUnit val="months"/>
        <c:majorUnit val="24"/>
        <c:majorTimeUnit val="months"/>
      </c:dateAx>
      <c:valAx>
        <c:axId val="291416448"/>
        <c:scaling>
          <c:orientation val="minMax"/>
          <c:max val="22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1415888"/>
        <c:crosses val="autoZero"/>
        <c:crossBetween val="between"/>
        <c:majorUnit val="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131051326917468"/>
          <c:w val="0.86104386927791898"/>
          <c:h val="0.71392102683811698"/>
        </c:manualLayout>
      </c:layout>
      <c:lineChart>
        <c:grouping val="standard"/>
        <c:varyColors val="0"/>
        <c:ser>
          <c:idx val="0"/>
          <c:order val="0"/>
          <c:tx>
            <c:strRef>
              <c:f>'G3.2'!$G$1</c:f>
              <c:strCache>
                <c:ptCount val="1"/>
                <c:pt idx="0">
                  <c:v>ICR Consumo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'G3.2'!$G$2:$G$253</c:f>
              <c:numCache>
                <c:formatCode>0.0</c:formatCode>
                <c:ptCount val="252"/>
                <c:pt idx="0">
                  <c:v>8.9631763478519471</c:v>
                </c:pt>
                <c:pt idx="1">
                  <c:v>9.6000088356995441</c:v>
                </c:pt>
                <c:pt idx="2">
                  <c:v>10.743607780176745</c:v>
                </c:pt>
                <c:pt idx="3">
                  <c:v>10.269048695840945</c:v>
                </c:pt>
                <c:pt idx="4">
                  <c:v>9.7516645881180537</c:v>
                </c:pt>
                <c:pt idx="5">
                  <c:v>9.4196635999999998</c:v>
                </c:pt>
                <c:pt idx="6">
                  <c:v>9.2513569000000011</c:v>
                </c:pt>
                <c:pt idx="7">
                  <c:v>8.9648973999999999</c:v>
                </c:pt>
                <c:pt idx="8">
                  <c:v>8.8453911000000005</c:v>
                </c:pt>
                <c:pt idx="9">
                  <c:v>8.7203889000000014</c:v>
                </c:pt>
                <c:pt idx="10">
                  <c:v>8.8697115000000011</c:v>
                </c:pt>
                <c:pt idx="11">
                  <c:v>8.1086933999999999</c:v>
                </c:pt>
                <c:pt idx="12">
                  <c:v>8.1644456000000005</c:v>
                </c:pt>
                <c:pt idx="13">
                  <c:v>8.6902163000000012</c:v>
                </c:pt>
                <c:pt idx="14">
                  <c:v>8.9933110000000003</c:v>
                </c:pt>
                <c:pt idx="15">
                  <c:v>8.7440543000000002</c:v>
                </c:pt>
                <c:pt idx="16">
                  <c:v>8.5230289999999993</c:v>
                </c:pt>
                <c:pt idx="17">
                  <c:v>8.5562541000000003</c:v>
                </c:pt>
                <c:pt idx="18">
                  <c:v>7.7045946000000001</c:v>
                </c:pt>
                <c:pt idx="19">
                  <c:v>8.0571830000000002</c:v>
                </c:pt>
                <c:pt idx="20">
                  <c:v>7.8958962999999995</c:v>
                </c:pt>
                <c:pt idx="21">
                  <c:v>7.7386840999999995</c:v>
                </c:pt>
                <c:pt idx="22">
                  <c:v>8.232721699999999</c:v>
                </c:pt>
                <c:pt idx="23">
                  <c:v>7.1286158999999998</c:v>
                </c:pt>
                <c:pt idx="24">
                  <c:v>7.3524352999999998</c:v>
                </c:pt>
                <c:pt idx="25">
                  <c:v>7.6949714</c:v>
                </c:pt>
                <c:pt idx="26">
                  <c:v>7.5830617</c:v>
                </c:pt>
                <c:pt idx="27">
                  <c:v>7.6767673999999992</c:v>
                </c:pt>
                <c:pt idx="28">
                  <c:v>7.7552697000000004</c:v>
                </c:pt>
                <c:pt idx="29">
                  <c:v>7.4539893999999993</c:v>
                </c:pt>
                <c:pt idx="30">
                  <c:v>7.3529413999999997</c:v>
                </c:pt>
                <c:pt idx="31">
                  <c:v>7.0583346000000002</c:v>
                </c:pt>
                <c:pt idx="32">
                  <c:v>6.7354108999999998</c:v>
                </c:pt>
                <c:pt idx="33">
                  <c:v>7.0229581000000003</c:v>
                </c:pt>
                <c:pt idx="34">
                  <c:v>6.8259264000000002</c:v>
                </c:pt>
                <c:pt idx="35">
                  <c:v>5.8205501000000002</c:v>
                </c:pt>
                <c:pt idx="36">
                  <c:v>6.1823746999999996</c:v>
                </c:pt>
                <c:pt idx="37">
                  <c:v>6.6159170000000005</c:v>
                </c:pt>
                <c:pt idx="38">
                  <c:v>7.0550268000000003</c:v>
                </c:pt>
                <c:pt idx="39">
                  <c:v>6.8169373000000002</c:v>
                </c:pt>
                <c:pt idx="40">
                  <c:v>6.9260463999999997</c:v>
                </c:pt>
                <c:pt idx="41">
                  <c:v>6.2912002999999999</c:v>
                </c:pt>
                <c:pt idx="42">
                  <c:v>6.5364677999999996</c:v>
                </c:pt>
                <c:pt idx="43">
                  <c:v>6.3622250000000005</c:v>
                </c:pt>
                <c:pt idx="44">
                  <c:v>6.2099491999999996</c:v>
                </c:pt>
                <c:pt idx="45">
                  <c:v>6.4631551999999992</c:v>
                </c:pt>
                <c:pt idx="46">
                  <c:v>6.4704460000000008</c:v>
                </c:pt>
                <c:pt idx="47">
                  <c:v>5.6311057</c:v>
                </c:pt>
                <c:pt idx="48">
                  <c:v>6.0573373000000004</c:v>
                </c:pt>
                <c:pt idx="49">
                  <c:v>6.3499466000000009</c:v>
                </c:pt>
                <c:pt idx="50">
                  <c:v>6.3703313000000001</c:v>
                </c:pt>
                <c:pt idx="51">
                  <c:v>6.7220519000000003</c:v>
                </c:pt>
                <c:pt idx="52">
                  <c:v>6.8963441000000003</c:v>
                </c:pt>
                <c:pt idx="53">
                  <c:v>6.7166750999999998</c:v>
                </c:pt>
                <c:pt idx="54">
                  <c:v>6.8709952000000003</c:v>
                </c:pt>
                <c:pt idx="55">
                  <c:v>6.6086461999999999</c:v>
                </c:pt>
                <c:pt idx="56">
                  <c:v>6.5432708000000002</c:v>
                </c:pt>
                <c:pt idx="57">
                  <c:v>6.8269919999999997</c:v>
                </c:pt>
                <c:pt idx="58">
                  <c:v>7.0073328000000004</c:v>
                </c:pt>
                <c:pt idx="59">
                  <c:v>6.6597008999999998</c:v>
                </c:pt>
                <c:pt idx="60">
                  <c:v>6.8148207000000003</c:v>
                </c:pt>
                <c:pt idx="61">
                  <c:v>7.2101948</c:v>
                </c:pt>
                <c:pt idx="62">
                  <c:v>7.3307229000000005</c:v>
                </c:pt>
                <c:pt idx="63">
                  <c:v>7.4006290000000003</c:v>
                </c:pt>
                <c:pt idx="64">
                  <c:v>7.3913316000000009</c:v>
                </c:pt>
                <c:pt idx="65">
                  <c:v>7.8991774000000001</c:v>
                </c:pt>
                <c:pt idx="66">
                  <c:v>7.8955153999999999</c:v>
                </c:pt>
                <c:pt idx="67">
                  <c:v>7.892665</c:v>
                </c:pt>
                <c:pt idx="68">
                  <c:v>8.3442854000000004</c:v>
                </c:pt>
                <c:pt idx="69">
                  <c:v>8.4957902000000001</c:v>
                </c:pt>
                <c:pt idx="70">
                  <c:v>8.7409097000000013</c:v>
                </c:pt>
                <c:pt idx="71">
                  <c:v>8.5286350999999989</c:v>
                </c:pt>
                <c:pt idx="72">
                  <c:v>9.0459981999999997</c:v>
                </c:pt>
                <c:pt idx="73">
                  <c:v>9.7323798000000004</c:v>
                </c:pt>
                <c:pt idx="74">
                  <c:v>10.464103600000001</c:v>
                </c:pt>
                <c:pt idx="75">
                  <c:v>10.1941393</c:v>
                </c:pt>
                <c:pt idx="76">
                  <c:v>10.539641600000001</c:v>
                </c:pt>
                <c:pt idx="77">
                  <c:v>10.016756600000001</c:v>
                </c:pt>
                <c:pt idx="78">
                  <c:v>10.473637099999999</c:v>
                </c:pt>
                <c:pt idx="79">
                  <c:v>11.467941600000001</c:v>
                </c:pt>
                <c:pt idx="80">
                  <c:v>11.1774597</c:v>
                </c:pt>
                <c:pt idx="81">
                  <c:v>11.332704400000001</c:v>
                </c:pt>
                <c:pt idx="82">
                  <c:v>12.0073811</c:v>
                </c:pt>
                <c:pt idx="83">
                  <c:v>11.616679899999999</c:v>
                </c:pt>
                <c:pt idx="84">
                  <c:v>12.1118421</c:v>
                </c:pt>
                <c:pt idx="85">
                  <c:v>12.563321</c:v>
                </c:pt>
                <c:pt idx="86">
                  <c:v>12.683535100000002</c:v>
                </c:pt>
                <c:pt idx="87">
                  <c:v>12.9385184</c:v>
                </c:pt>
                <c:pt idx="88">
                  <c:v>13.2145622</c:v>
                </c:pt>
                <c:pt idx="89">
                  <c:v>12.930798299999999</c:v>
                </c:pt>
                <c:pt idx="90">
                  <c:v>12.2445301</c:v>
                </c:pt>
                <c:pt idx="91">
                  <c:v>12.4070775</c:v>
                </c:pt>
                <c:pt idx="92">
                  <c:v>11.877773599999999</c:v>
                </c:pt>
                <c:pt idx="93">
                  <c:v>11.608594</c:v>
                </c:pt>
                <c:pt idx="94">
                  <c:v>11.535471899999999</c:v>
                </c:pt>
                <c:pt idx="95">
                  <c:v>10.547992900000001</c:v>
                </c:pt>
                <c:pt idx="96">
                  <c:v>10.7532532</c:v>
                </c:pt>
                <c:pt idx="97">
                  <c:v>11.0403187</c:v>
                </c:pt>
                <c:pt idx="98">
                  <c:v>10.7752953</c:v>
                </c:pt>
                <c:pt idx="99">
                  <c:v>10.430806800000001</c:v>
                </c:pt>
                <c:pt idx="100">
                  <c:v>10.6446588</c:v>
                </c:pt>
                <c:pt idx="101">
                  <c:v>9.8167361</c:v>
                </c:pt>
                <c:pt idx="102">
                  <c:v>9.4979484000000003</c:v>
                </c:pt>
                <c:pt idx="103">
                  <c:v>9.1396875000000009</c:v>
                </c:pt>
                <c:pt idx="104">
                  <c:v>8.7655262999999994</c:v>
                </c:pt>
                <c:pt idx="105">
                  <c:v>8.7837718000000002</c:v>
                </c:pt>
                <c:pt idx="106">
                  <c:v>8.4831263999999997</c:v>
                </c:pt>
                <c:pt idx="107">
                  <c:v>7.7937869000000006</c:v>
                </c:pt>
                <c:pt idx="108">
                  <c:v>7.8703974999999993</c:v>
                </c:pt>
                <c:pt idx="109">
                  <c:v>8.2112897</c:v>
                </c:pt>
                <c:pt idx="110">
                  <c:v>8.0849013999999997</c:v>
                </c:pt>
                <c:pt idx="111">
                  <c:v>8.0902676000000007</c:v>
                </c:pt>
                <c:pt idx="112">
                  <c:v>7.7407370000000002</c:v>
                </c:pt>
                <c:pt idx="113">
                  <c:v>7.4746015000000003</c:v>
                </c:pt>
                <c:pt idx="114">
                  <c:v>7.6288944000000001</c:v>
                </c:pt>
                <c:pt idx="115">
                  <c:v>7.5889921999999999</c:v>
                </c:pt>
                <c:pt idx="116">
                  <c:v>7.6275289999999991</c:v>
                </c:pt>
                <c:pt idx="117">
                  <c:v>7.6496861999999997</c:v>
                </c:pt>
                <c:pt idx="118">
                  <c:v>7.9347759</c:v>
                </c:pt>
                <c:pt idx="119">
                  <c:v>7.2264137000000002</c:v>
                </c:pt>
                <c:pt idx="120">
                  <c:v>7.5026582999999993</c:v>
                </c:pt>
                <c:pt idx="121">
                  <c:v>7.8324480000000003</c:v>
                </c:pt>
                <c:pt idx="122">
                  <c:v>7.9674015999999996</c:v>
                </c:pt>
                <c:pt idx="123">
                  <c:v>8.0055409999999991</c:v>
                </c:pt>
                <c:pt idx="124">
                  <c:v>7.9553066000000001</c:v>
                </c:pt>
                <c:pt idx="125">
                  <c:v>7.9030365000000007</c:v>
                </c:pt>
                <c:pt idx="126">
                  <c:v>7.7453807000000001</c:v>
                </c:pt>
                <c:pt idx="127">
                  <c:v>7.8257358000000004</c:v>
                </c:pt>
                <c:pt idx="128">
                  <c:v>7.8408231999999991</c:v>
                </c:pt>
                <c:pt idx="129">
                  <c:v>7.8047349000000006</c:v>
                </c:pt>
                <c:pt idx="130">
                  <c:v>7.8130258999999995</c:v>
                </c:pt>
                <c:pt idx="131">
                  <c:v>7.5144697999999996</c:v>
                </c:pt>
                <c:pt idx="132">
                  <c:v>7.6204599000000002</c:v>
                </c:pt>
                <c:pt idx="133">
                  <c:v>7.9386973000000003</c:v>
                </c:pt>
                <c:pt idx="134">
                  <c:v>8.3290658999999998</c:v>
                </c:pt>
                <c:pt idx="135">
                  <c:v>8.1031987000000001</c:v>
                </c:pt>
                <c:pt idx="136">
                  <c:v>7.9275908000000008</c:v>
                </c:pt>
                <c:pt idx="137">
                  <c:v>7.9620993000000002</c:v>
                </c:pt>
                <c:pt idx="138">
                  <c:v>7.5560020000000003</c:v>
                </c:pt>
                <c:pt idx="139">
                  <c:v>7.5786162000000008</c:v>
                </c:pt>
                <c:pt idx="140">
                  <c:v>7.5398199999999997</c:v>
                </c:pt>
                <c:pt idx="141">
                  <c:v>7.4296109999999995</c:v>
                </c:pt>
                <c:pt idx="142">
                  <c:v>7.5171057000000001</c:v>
                </c:pt>
                <c:pt idx="143">
                  <c:v>7.0200569000000002</c:v>
                </c:pt>
                <c:pt idx="144">
                  <c:v>7.0546204000000001</c:v>
                </c:pt>
                <c:pt idx="145">
                  <c:v>7.2636791000000009</c:v>
                </c:pt>
                <c:pt idx="146">
                  <c:v>7.3936326999999995</c:v>
                </c:pt>
                <c:pt idx="147">
                  <c:v>7.3324351999999999</c:v>
                </c:pt>
                <c:pt idx="148">
                  <c:v>7.3273586000000002</c:v>
                </c:pt>
                <c:pt idx="149">
                  <c:v>7.4623415</c:v>
                </c:pt>
                <c:pt idx="150">
                  <c:v>7.0257203000000006</c:v>
                </c:pt>
                <c:pt idx="151">
                  <c:v>7.2751837999999998</c:v>
                </c:pt>
                <c:pt idx="152">
                  <c:v>7.2226177000000007</c:v>
                </c:pt>
                <c:pt idx="153">
                  <c:v>7.0890516999999997</c:v>
                </c:pt>
                <c:pt idx="154">
                  <c:v>7.2219271000000003</c:v>
                </c:pt>
                <c:pt idx="155">
                  <c:v>6.8959601999999993</c:v>
                </c:pt>
                <c:pt idx="156">
                  <c:v>7.0152723000000003</c:v>
                </c:pt>
                <c:pt idx="157">
                  <c:v>7.2014548999999999</c:v>
                </c:pt>
                <c:pt idx="158">
                  <c:v>7.1900173000000001</c:v>
                </c:pt>
                <c:pt idx="159">
                  <c:v>7.3371680999999995</c:v>
                </c:pt>
                <c:pt idx="160">
                  <c:v>7.4860935</c:v>
                </c:pt>
                <c:pt idx="161">
                  <c:v>7.4426507000000006</c:v>
                </c:pt>
                <c:pt idx="162">
                  <c:v>7.1424159999999999</c:v>
                </c:pt>
                <c:pt idx="163">
                  <c:v>7.1764591000000006</c:v>
                </c:pt>
                <c:pt idx="164">
                  <c:v>7.091441699999999</c:v>
                </c:pt>
                <c:pt idx="165">
                  <c:v>7.1193339999999994</c:v>
                </c:pt>
                <c:pt idx="166">
                  <c:v>7.3099322999999998</c:v>
                </c:pt>
                <c:pt idx="167">
                  <c:v>7.0489685</c:v>
                </c:pt>
                <c:pt idx="168">
                  <c:v>7.1377074999999994</c:v>
                </c:pt>
                <c:pt idx="169">
                  <c:v>7.4070204999999998</c:v>
                </c:pt>
                <c:pt idx="170">
                  <c:v>7.561836500000001</c:v>
                </c:pt>
                <c:pt idx="171">
                  <c:v>7.5402830999999999</c:v>
                </c:pt>
                <c:pt idx="172">
                  <c:v>7.6992794</c:v>
                </c:pt>
                <c:pt idx="173">
                  <c:v>7.6175102999999993</c:v>
                </c:pt>
                <c:pt idx="174">
                  <c:v>7.8160660000000011</c:v>
                </c:pt>
                <c:pt idx="175">
                  <c:v>7.757314899999999</c:v>
                </c:pt>
                <c:pt idx="176">
                  <c:v>7.7168267999999998</c:v>
                </c:pt>
                <c:pt idx="177">
                  <c:v>7.9008584000000006</c:v>
                </c:pt>
                <c:pt idx="178">
                  <c:v>8.0512025999999999</c:v>
                </c:pt>
                <c:pt idx="179">
                  <c:v>7.758385800000001</c:v>
                </c:pt>
                <c:pt idx="180">
                  <c:v>7.9182448000000001</c:v>
                </c:pt>
                <c:pt idx="181">
                  <c:v>8.2487615999999999</c:v>
                </c:pt>
                <c:pt idx="182">
                  <c:v>8.3382229999999993</c:v>
                </c:pt>
                <c:pt idx="183">
                  <c:v>8.7445167000000001</c:v>
                </c:pt>
                <c:pt idx="184">
                  <c:v>8.8702490999999988</c:v>
                </c:pt>
                <c:pt idx="185">
                  <c:v>8.9287922000000002</c:v>
                </c:pt>
                <c:pt idx="186">
                  <c:v>8.9854581000000007</c:v>
                </c:pt>
                <c:pt idx="187">
                  <c:v>8.8976582999999998</c:v>
                </c:pt>
                <c:pt idx="188">
                  <c:v>8.9610370999999986</c:v>
                </c:pt>
                <c:pt idx="189">
                  <c:v>9.0282636000000007</c:v>
                </c:pt>
                <c:pt idx="190">
                  <c:v>9.1270077000000001</c:v>
                </c:pt>
                <c:pt idx="191">
                  <c:v>8.8728286999999995</c:v>
                </c:pt>
                <c:pt idx="192">
                  <c:v>9.0013863000000001</c:v>
                </c:pt>
                <c:pt idx="193">
                  <c:v>9.1843643999999998</c:v>
                </c:pt>
                <c:pt idx="194">
                  <c:v>9.320556400000001</c:v>
                </c:pt>
                <c:pt idx="195">
                  <c:v>9.2942326000000008</c:v>
                </c:pt>
                <c:pt idx="196">
                  <c:v>9.1736675000000005</c:v>
                </c:pt>
                <c:pt idx="197">
                  <c:v>9.1461053999999997</c:v>
                </c:pt>
                <c:pt idx="198">
                  <c:v>9.0577253999999989</c:v>
                </c:pt>
                <c:pt idx="199">
                  <c:v>8.9542707999999998</c:v>
                </c:pt>
                <c:pt idx="200">
                  <c:v>8.9160234000000003</c:v>
                </c:pt>
                <c:pt idx="201">
                  <c:v>8.8162074000000015</c:v>
                </c:pt>
                <c:pt idx="202">
                  <c:v>8.7353956000000004</c:v>
                </c:pt>
                <c:pt idx="203">
                  <c:v>8.3525276999999996</c:v>
                </c:pt>
                <c:pt idx="204">
                  <c:v>8.3492634999999993</c:v>
                </c:pt>
                <c:pt idx="205">
                  <c:v>8.4237079000000001</c:v>
                </c:pt>
                <c:pt idx="206">
                  <c:v>8.3870573000000004</c:v>
                </c:pt>
                <c:pt idx="207">
                  <c:v>8.4636498000000007</c:v>
                </c:pt>
                <c:pt idx="208">
                  <c:v>8.3143311000000004</c:v>
                </c:pt>
                <c:pt idx="209">
                  <c:v>8.2991970926474288</c:v>
                </c:pt>
                <c:pt idx="210">
                  <c:v>8.0621595245847306</c:v>
                </c:pt>
                <c:pt idx="211">
                  <c:v>7.9294492479718315</c:v>
                </c:pt>
                <c:pt idx="212">
                  <c:v>7.8632253904713929</c:v>
                </c:pt>
                <c:pt idx="213">
                  <c:v>7.8015413078768248</c:v>
                </c:pt>
                <c:pt idx="214">
                  <c:v>7.9064972595394227</c:v>
                </c:pt>
                <c:pt idx="215">
                  <c:v>7.5794749000000001</c:v>
                </c:pt>
                <c:pt idx="216">
                  <c:v>7.6323407000000003</c:v>
                </c:pt>
                <c:pt idx="217">
                  <c:v>7.7184289000000001</c:v>
                </c:pt>
                <c:pt idx="218">
                  <c:v>7.631504129755089</c:v>
                </c:pt>
                <c:pt idx="219">
                  <c:v>7.6956337594366611</c:v>
                </c:pt>
                <c:pt idx="220">
                  <c:v>7.4395893471149011</c:v>
                </c:pt>
                <c:pt idx="221">
                  <c:v>7.0210529444209513</c:v>
                </c:pt>
                <c:pt idx="222">
                  <c:v>6.7680167464764089</c:v>
                </c:pt>
                <c:pt idx="223">
                  <c:v>8.0599826703072246</c:v>
                </c:pt>
                <c:pt idx="224">
                  <c:v>8.7339987855038768</c:v>
                </c:pt>
                <c:pt idx="225">
                  <c:v>10.285524991784955</c:v>
                </c:pt>
                <c:pt idx="226">
                  <c:v>11.024292790842896</c:v>
                </c:pt>
                <c:pt idx="227">
                  <c:v>11.731320379732653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78-43F0-AB93-E08A6CDAA407}"/>
            </c:ext>
          </c:extLst>
        </c:ser>
        <c:ser>
          <c:idx val="1"/>
          <c:order val="1"/>
          <c:tx>
            <c:strRef>
              <c:f>'G3.2'!$I$1</c:f>
              <c:strCache>
                <c:ptCount val="1"/>
                <c:pt idx="0">
                  <c:v>Escenario Pesimista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'G3.2'!$I$2:$I$253</c:f>
              <c:numCache>
                <c:formatCode>0.0</c:formatCode>
                <c:ptCount val="252"/>
                <c:pt idx="227" formatCode="0.00">
                  <c:v>11.731320379732653</c:v>
                </c:pt>
                <c:pt idx="228" formatCode="0.00">
                  <c:v>12.559630402226199</c:v>
                </c:pt>
                <c:pt idx="229" formatCode="0.00">
                  <c:v>13.2493227223812</c:v>
                </c:pt>
                <c:pt idx="230" formatCode="0.00">
                  <c:v>14.0731471536757</c:v>
                </c:pt>
                <c:pt idx="231" formatCode="0.00">
                  <c:v>14.8453636166746</c:v>
                </c:pt>
                <c:pt idx="232" formatCode="0.00">
                  <c:v>15.740525327124001</c:v>
                </c:pt>
                <c:pt idx="233" formatCode="0.00">
                  <c:v>16.623530007056399</c:v>
                </c:pt>
                <c:pt idx="234" formatCode="0.00">
                  <c:v>17.2771993461857</c:v>
                </c:pt>
                <c:pt idx="235" formatCode="0.00">
                  <c:v>17.192349538365502</c:v>
                </c:pt>
                <c:pt idx="236" formatCode="0.00">
                  <c:v>16.715573691140101</c:v>
                </c:pt>
                <c:pt idx="237" formatCode="0.00">
                  <c:v>16.0946005000642</c:v>
                </c:pt>
                <c:pt idx="238" formatCode="0.00">
                  <c:v>15.6167761846842</c:v>
                </c:pt>
                <c:pt idx="239" formatCode="0.00">
                  <c:v>15.3080839744879</c:v>
                </c:pt>
                <c:pt idx="240" formatCode="0.00">
                  <c:v>15.183782017702301</c:v>
                </c:pt>
                <c:pt idx="241" formatCode="0.00">
                  <c:v>15.202943258586799</c:v>
                </c:pt>
                <c:pt idx="242" formatCode="0.00">
                  <c:v>15.232970744650499</c:v>
                </c:pt>
                <c:pt idx="243" formatCode="0.00">
                  <c:v>15.366947736591101</c:v>
                </c:pt>
                <c:pt idx="244" formatCode="0.00">
                  <c:v>15.523434930038601</c:v>
                </c:pt>
                <c:pt idx="245" formatCode="0.00">
                  <c:v>15.667706261885501</c:v>
                </c:pt>
                <c:pt idx="246" formatCode="0.00">
                  <c:v>15.800822550876299</c:v>
                </c:pt>
                <c:pt idx="247" formatCode="0.00">
                  <c:v>15.8582276689477</c:v>
                </c:pt>
                <c:pt idx="248" formatCode="0.00">
                  <c:v>15.866098661177199</c:v>
                </c:pt>
                <c:pt idx="249" formatCode="0.00">
                  <c:v>15.8485821990883</c:v>
                </c:pt>
                <c:pt idx="250" formatCode="0.00">
                  <c:v>15.8220651046058</c:v>
                </c:pt>
                <c:pt idx="251" formatCode="0.00">
                  <c:v>15.793716621949599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78-43F0-AB93-E08A6CDAA407}"/>
            </c:ext>
          </c:extLst>
        </c:ser>
        <c:ser>
          <c:idx val="3"/>
          <c:order val="2"/>
          <c:tx>
            <c:strRef>
              <c:f>'G3.2'!$J$1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'G3.2'!$J$2:$J$253</c:f>
              <c:numCache>
                <c:formatCode>0.0</c:formatCode>
                <c:ptCount val="25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78-43F0-AB93-E08A6CDAA4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387040"/>
        <c:axId val="293387600"/>
      </c:lineChart>
      <c:dateAx>
        <c:axId val="293387040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3387600"/>
        <c:crosses val="autoZero"/>
        <c:auto val="1"/>
        <c:lblOffset val="100"/>
        <c:baseTimeUnit val="months"/>
        <c:majorUnit val="24"/>
        <c:majorTimeUnit val="months"/>
      </c:dateAx>
      <c:valAx>
        <c:axId val="293387600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3387040"/>
        <c:crosses val="autoZero"/>
        <c:crossBetween val="between"/>
        <c:majorUnit val="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418188411695063"/>
          <c:h val="0.72201820987654319"/>
        </c:manualLayout>
      </c:layout>
      <c:lineChart>
        <c:grouping val="standard"/>
        <c:varyColors val="0"/>
        <c:ser>
          <c:idx val="0"/>
          <c:order val="0"/>
          <c:tx>
            <c:strRef>
              <c:f>'G3.2'!$L$1</c:f>
              <c:strCache>
                <c:ptCount val="1"/>
                <c:pt idx="0">
                  <c:v>ICR Vivienda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'G3.2'!$L$2:$L$253</c:f>
              <c:numCache>
                <c:formatCode>0.0</c:formatCode>
                <c:ptCount val="252"/>
                <c:pt idx="0">
                  <c:v>31.70482505845299</c:v>
                </c:pt>
                <c:pt idx="1">
                  <c:v>31.415357740214166</c:v>
                </c:pt>
                <c:pt idx="2">
                  <c:v>31.261079318581476</c:v>
                </c:pt>
                <c:pt idx="3">
                  <c:v>31.66475361131582</c:v>
                </c:pt>
                <c:pt idx="4">
                  <c:v>32.354628889038274</c:v>
                </c:pt>
                <c:pt idx="5">
                  <c:v>32.377135821545366</c:v>
                </c:pt>
                <c:pt idx="6">
                  <c:v>32.27009569261299</c:v>
                </c:pt>
                <c:pt idx="7">
                  <c:v>32.078827615766421</c:v>
                </c:pt>
                <c:pt idx="8">
                  <c:v>31.488644103988868</c:v>
                </c:pt>
                <c:pt idx="9">
                  <c:v>31.281786730434391</c:v>
                </c:pt>
                <c:pt idx="10">
                  <c:v>32.92133388910937</c:v>
                </c:pt>
                <c:pt idx="11">
                  <c:v>31.753758541135202</c:v>
                </c:pt>
                <c:pt idx="12">
                  <c:v>31.9763061939782</c:v>
                </c:pt>
                <c:pt idx="13">
                  <c:v>31.358748703233363</c:v>
                </c:pt>
                <c:pt idx="14">
                  <c:v>31.522335380887146</c:v>
                </c:pt>
                <c:pt idx="15">
                  <c:v>31.603072323838667</c:v>
                </c:pt>
                <c:pt idx="16">
                  <c:v>31.531198631396251</c:v>
                </c:pt>
                <c:pt idx="17">
                  <c:v>32.63510903073491</c:v>
                </c:pt>
                <c:pt idx="18">
                  <c:v>32.285343203632088</c:v>
                </c:pt>
                <c:pt idx="19">
                  <c:v>32.493989066821641</c:v>
                </c:pt>
                <c:pt idx="20">
                  <c:v>32.275161662732906</c:v>
                </c:pt>
                <c:pt idx="21">
                  <c:v>31.902068129275051</c:v>
                </c:pt>
                <c:pt idx="22">
                  <c:v>32.893549163757051</c:v>
                </c:pt>
                <c:pt idx="23">
                  <c:v>31.02903995632219</c:v>
                </c:pt>
                <c:pt idx="24">
                  <c:v>31.097295794423541</c:v>
                </c:pt>
                <c:pt idx="25">
                  <c:v>30.589664504671443</c:v>
                </c:pt>
                <c:pt idx="26">
                  <c:v>30.371058720423033</c:v>
                </c:pt>
                <c:pt idx="27">
                  <c:v>30.169200603484015</c:v>
                </c:pt>
                <c:pt idx="28">
                  <c:v>29.260770017423905</c:v>
                </c:pt>
                <c:pt idx="29">
                  <c:v>25.85262166236771</c:v>
                </c:pt>
                <c:pt idx="30">
                  <c:v>25.398931790454721</c:v>
                </c:pt>
                <c:pt idx="31">
                  <c:v>23.415282470603806</c:v>
                </c:pt>
                <c:pt idx="32">
                  <c:v>21.070713889459721</c:v>
                </c:pt>
                <c:pt idx="33">
                  <c:v>20.593468894074196</c:v>
                </c:pt>
                <c:pt idx="34">
                  <c:v>20.477236601346771</c:v>
                </c:pt>
                <c:pt idx="35">
                  <c:v>17.252427619090902</c:v>
                </c:pt>
                <c:pt idx="36">
                  <c:v>17.712165199999998</c:v>
                </c:pt>
                <c:pt idx="37">
                  <c:v>17.2152031</c:v>
                </c:pt>
                <c:pt idx="38">
                  <c:v>17.0052254</c:v>
                </c:pt>
                <c:pt idx="39">
                  <c:v>16.095586300000001</c:v>
                </c:pt>
                <c:pt idx="40">
                  <c:v>16.483843199999999</c:v>
                </c:pt>
                <c:pt idx="41">
                  <c:v>15.250430700000001</c:v>
                </c:pt>
                <c:pt idx="42">
                  <c:v>15.126920399999999</c:v>
                </c:pt>
                <c:pt idx="43">
                  <c:v>14.934010300000001</c:v>
                </c:pt>
                <c:pt idx="44">
                  <c:v>15.072161300000001</c:v>
                </c:pt>
                <c:pt idx="45">
                  <c:v>14.961197100000001</c:v>
                </c:pt>
                <c:pt idx="46">
                  <c:v>14.699466599999999</c:v>
                </c:pt>
                <c:pt idx="47">
                  <c:v>12.547688100000002</c:v>
                </c:pt>
                <c:pt idx="48">
                  <c:v>12.484262899999999</c:v>
                </c:pt>
                <c:pt idx="49">
                  <c:v>12.1557888</c:v>
                </c:pt>
                <c:pt idx="50">
                  <c:v>12.1101913</c:v>
                </c:pt>
                <c:pt idx="51">
                  <c:v>11.6498031</c:v>
                </c:pt>
                <c:pt idx="52">
                  <c:v>11.3105321</c:v>
                </c:pt>
                <c:pt idx="53">
                  <c:v>10.348378799999999</c:v>
                </c:pt>
                <c:pt idx="54">
                  <c:v>9.9149317999999997</c:v>
                </c:pt>
                <c:pt idx="55">
                  <c:v>9.500307900000001</c:v>
                </c:pt>
                <c:pt idx="56">
                  <c:v>8.9365596000000007</c:v>
                </c:pt>
                <c:pt idx="57">
                  <c:v>9.4295868000000009</c:v>
                </c:pt>
                <c:pt idx="58">
                  <c:v>9.4264744</c:v>
                </c:pt>
                <c:pt idx="59">
                  <c:v>8.9590832999999996</c:v>
                </c:pt>
                <c:pt idx="60">
                  <c:v>8.8518410000000003</c:v>
                </c:pt>
                <c:pt idx="61">
                  <c:v>8.199637899999999</c:v>
                </c:pt>
                <c:pt idx="62">
                  <c:v>8.0659086000000002</c:v>
                </c:pt>
                <c:pt idx="63">
                  <c:v>8.0409416999999994</c:v>
                </c:pt>
                <c:pt idx="64">
                  <c:v>8.0338808999999998</c:v>
                </c:pt>
                <c:pt idx="65">
                  <c:v>8.1860426999999998</c:v>
                </c:pt>
                <c:pt idx="66">
                  <c:v>8.2717974999999999</c:v>
                </c:pt>
                <c:pt idx="67">
                  <c:v>7.9559268000000003</c:v>
                </c:pt>
                <c:pt idx="68">
                  <c:v>7.8232870999999999</c:v>
                </c:pt>
                <c:pt idx="69">
                  <c:v>7.7325664999999999</c:v>
                </c:pt>
                <c:pt idx="70">
                  <c:v>8.0445454000000005</c:v>
                </c:pt>
                <c:pt idx="71">
                  <c:v>7.6911589000000005</c:v>
                </c:pt>
                <c:pt idx="72">
                  <c:v>7.8144979000000001</c:v>
                </c:pt>
                <c:pt idx="73">
                  <c:v>7.5900631000000001</c:v>
                </c:pt>
                <c:pt idx="74">
                  <c:v>7.7465644999999999</c:v>
                </c:pt>
                <c:pt idx="75">
                  <c:v>7.6558994000000009</c:v>
                </c:pt>
                <c:pt idx="76">
                  <c:v>8.1157080000000015</c:v>
                </c:pt>
                <c:pt idx="77">
                  <c:v>7.8938519999999999</c:v>
                </c:pt>
                <c:pt idx="78">
                  <c:v>8.6910589999999992</c:v>
                </c:pt>
                <c:pt idx="79">
                  <c:v>8.218099800000001</c:v>
                </c:pt>
                <c:pt idx="80">
                  <c:v>8.1544782999999992</c:v>
                </c:pt>
                <c:pt idx="81">
                  <c:v>8.1282733</c:v>
                </c:pt>
                <c:pt idx="82">
                  <c:v>8.5473399000000008</c:v>
                </c:pt>
                <c:pt idx="83">
                  <c:v>8.7667575000000006</c:v>
                </c:pt>
                <c:pt idx="84">
                  <c:v>9.1104231000000002</c:v>
                </c:pt>
                <c:pt idx="85">
                  <c:v>9.0538485000000009</c:v>
                </c:pt>
                <c:pt idx="86">
                  <c:v>9.5606287999999999</c:v>
                </c:pt>
                <c:pt idx="87">
                  <c:v>9.3464059000000006</c:v>
                </c:pt>
                <c:pt idx="88">
                  <c:v>10.123201900000002</c:v>
                </c:pt>
                <c:pt idx="89">
                  <c:v>10.0472378</c:v>
                </c:pt>
                <c:pt idx="90">
                  <c:v>9.4543166000000003</c:v>
                </c:pt>
                <c:pt idx="91">
                  <c:v>9.7641864999999992</c:v>
                </c:pt>
                <c:pt idx="92">
                  <c:v>9.1948763000000007</c:v>
                </c:pt>
                <c:pt idx="93">
                  <c:v>9.0660618999999993</c:v>
                </c:pt>
                <c:pt idx="94">
                  <c:v>8.7221741000000002</c:v>
                </c:pt>
                <c:pt idx="95">
                  <c:v>8.0672757999999991</c:v>
                </c:pt>
                <c:pt idx="96">
                  <c:v>7.9194063999999997</c:v>
                </c:pt>
                <c:pt idx="97">
                  <c:v>7.6849683000000004</c:v>
                </c:pt>
                <c:pt idx="98">
                  <c:v>7.5256432999999996</c:v>
                </c:pt>
                <c:pt idx="99">
                  <c:v>7.6203021</c:v>
                </c:pt>
                <c:pt idx="100">
                  <c:v>7.9139725999999992</c:v>
                </c:pt>
                <c:pt idx="101">
                  <c:v>7.6974159999999996</c:v>
                </c:pt>
                <c:pt idx="102">
                  <c:v>7.8618995999999992</c:v>
                </c:pt>
                <c:pt idx="103">
                  <c:v>7.4898838999999997</c:v>
                </c:pt>
                <c:pt idx="104">
                  <c:v>7.0350936000000006</c:v>
                </c:pt>
                <c:pt idx="105">
                  <c:v>7.1562103000000006</c:v>
                </c:pt>
                <c:pt idx="106">
                  <c:v>6.8708319000000007</c:v>
                </c:pt>
                <c:pt idx="107">
                  <c:v>8.2024004999999995</c:v>
                </c:pt>
                <c:pt idx="108">
                  <c:v>7.8472153000000002</c:v>
                </c:pt>
                <c:pt idx="109">
                  <c:v>7.4285277000000001</c:v>
                </c:pt>
                <c:pt idx="110">
                  <c:v>7.1963523</c:v>
                </c:pt>
                <c:pt idx="111">
                  <c:v>7.0356462999999998</c:v>
                </c:pt>
                <c:pt idx="112">
                  <c:v>6.9786375999999999</c:v>
                </c:pt>
                <c:pt idx="113">
                  <c:v>6.3567105000000002</c:v>
                </c:pt>
                <c:pt idx="114">
                  <c:v>6.2689205000000001</c:v>
                </c:pt>
                <c:pt idx="115">
                  <c:v>5.9634251999999996</c:v>
                </c:pt>
                <c:pt idx="116">
                  <c:v>5.6911547000000002</c:v>
                </c:pt>
                <c:pt idx="117">
                  <c:v>5.7716050999999995</c:v>
                </c:pt>
                <c:pt idx="118">
                  <c:v>5.7509129999999997</c:v>
                </c:pt>
                <c:pt idx="119">
                  <c:v>5.3700171000000001</c:v>
                </c:pt>
                <c:pt idx="120">
                  <c:v>5.4867550000000005</c:v>
                </c:pt>
                <c:pt idx="121">
                  <c:v>5.3828550000000002</c:v>
                </c:pt>
                <c:pt idx="122">
                  <c:v>5.3496161000000004</c:v>
                </c:pt>
                <c:pt idx="123">
                  <c:v>5.2475662999999999</c:v>
                </c:pt>
                <c:pt idx="124">
                  <c:v>5.2528318999999994</c:v>
                </c:pt>
                <c:pt idx="125">
                  <c:v>5.1769628000000001</c:v>
                </c:pt>
                <c:pt idx="126">
                  <c:v>5.2298753000000007</c:v>
                </c:pt>
                <c:pt idx="127">
                  <c:v>5.1276976000000003</c:v>
                </c:pt>
                <c:pt idx="128">
                  <c:v>5.0800866999999998</c:v>
                </c:pt>
                <c:pt idx="129">
                  <c:v>5.1037496000000004</c:v>
                </c:pt>
                <c:pt idx="130">
                  <c:v>4.8823726000000001</c:v>
                </c:pt>
                <c:pt idx="131">
                  <c:v>5.0478370000000004</c:v>
                </c:pt>
                <c:pt idx="132">
                  <c:v>5.1052080999999996</c:v>
                </c:pt>
                <c:pt idx="133">
                  <c:v>4.8946342999999999</c:v>
                </c:pt>
                <c:pt idx="134">
                  <c:v>4.9997685000000001</c:v>
                </c:pt>
                <c:pt idx="135">
                  <c:v>5.0432006999999999</c:v>
                </c:pt>
                <c:pt idx="136">
                  <c:v>4.8607570999999998</c:v>
                </c:pt>
                <c:pt idx="137">
                  <c:v>4.8563061999999997</c:v>
                </c:pt>
                <c:pt idx="138">
                  <c:v>4.7120496999999997</c:v>
                </c:pt>
                <c:pt idx="139">
                  <c:v>4.5996039</c:v>
                </c:pt>
                <c:pt idx="140">
                  <c:v>4.4990013000000006</c:v>
                </c:pt>
                <c:pt idx="141">
                  <c:v>4.4028945999999998</c:v>
                </c:pt>
                <c:pt idx="142">
                  <c:v>4.2973501999999995</c:v>
                </c:pt>
                <c:pt idx="143">
                  <c:v>4.1538741999999997</c:v>
                </c:pt>
                <c:pt idx="144">
                  <c:v>4.1156586000000006</c:v>
                </c:pt>
                <c:pt idx="145">
                  <c:v>4.0101355999999999</c:v>
                </c:pt>
                <c:pt idx="146">
                  <c:v>4.0865281000000007</c:v>
                </c:pt>
                <c:pt idx="147">
                  <c:v>4.1371380999999996</c:v>
                </c:pt>
                <c:pt idx="148">
                  <c:v>4.1659937999999999</c:v>
                </c:pt>
                <c:pt idx="149">
                  <c:v>4.2290459</c:v>
                </c:pt>
                <c:pt idx="150">
                  <c:v>4.1281476000000001</c:v>
                </c:pt>
                <c:pt idx="151">
                  <c:v>4.2265708000000002</c:v>
                </c:pt>
                <c:pt idx="152">
                  <c:v>4.2221527000000005</c:v>
                </c:pt>
                <c:pt idx="153">
                  <c:v>4.1809832999999994</c:v>
                </c:pt>
                <c:pt idx="154">
                  <c:v>4.3383909999999997</c:v>
                </c:pt>
                <c:pt idx="155">
                  <c:v>4.1999708</c:v>
                </c:pt>
                <c:pt idx="156">
                  <c:v>3.7293884999999998</c:v>
                </c:pt>
                <c:pt idx="157">
                  <c:v>3.5972089</c:v>
                </c:pt>
                <c:pt idx="158">
                  <c:v>3.5231705</c:v>
                </c:pt>
                <c:pt idx="159">
                  <c:v>3.4994595000000004</c:v>
                </c:pt>
                <c:pt idx="160">
                  <c:v>3.7047159000000005</c:v>
                </c:pt>
                <c:pt idx="161">
                  <c:v>3.7865048999999997</c:v>
                </c:pt>
                <c:pt idx="162">
                  <c:v>3.6401780000000001</c:v>
                </c:pt>
                <c:pt idx="163">
                  <c:v>3.7025843000000003</c:v>
                </c:pt>
                <c:pt idx="164">
                  <c:v>3.6911143000000002</c:v>
                </c:pt>
                <c:pt idx="165">
                  <c:v>3.7161898999999998</c:v>
                </c:pt>
                <c:pt idx="166">
                  <c:v>3.7449640999999998</c:v>
                </c:pt>
                <c:pt idx="167">
                  <c:v>3.6104341</c:v>
                </c:pt>
                <c:pt idx="168">
                  <c:v>3.7560611000000002</c:v>
                </c:pt>
                <c:pt idx="169">
                  <c:v>3.6692507000000001</c:v>
                </c:pt>
                <c:pt idx="170">
                  <c:v>3.7194208999999998</c:v>
                </c:pt>
                <c:pt idx="171">
                  <c:v>3.7825234000000001</c:v>
                </c:pt>
                <c:pt idx="172">
                  <c:v>3.9216213999999998</c:v>
                </c:pt>
                <c:pt idx="173">
                  <c:v>3.8620625</c:v>
                </c:pt>
                <c:pt idx="174">
                  <c:v>4.0084251000000002</c:v>
                </c:pt>
                <c:pt idx="175">
                  <c:v>4.0015757999999995</c:v>
                </c:pt>
                <c:pt idx="176">
                  <c:v>4.0199517</c:v>
                </c:pt>
                <c:pt idx="177">
                  <c:v>4.1549557999999998</c:v>
                </c:pt>
                <c:pt idx="178">
                  <c:v>4.2606207999999999</c:v>
                </c:pt>
                <c:pt idx="179">
                  <c:v>4.0966690999999997</c:v>
                </c:pt>
                <c:pt idx="180">
                  <c:v>4.2801141999999999</c:v>
                </c:pt>
                <c:pt idx="181">
                  <c:v>4.2605523999999999</c:v>
                </c:pt>
                <c:pt idx="182">
                  <c:v>4.2655032999999998</c:v>
                </c:pt>
                <c:pt idx="183">
                  <c:v>4.5592638000000001</c:v>
                </c:pt>
                <c:pt idx="184">
                  <c:v>4.8147161000000001</c:v>
                </c:pt>
                <c:pt idx="185">
                  <c:v>4.8577795999999998</c:v>
                </c:pt>
                <c:pt idx="186">
                  <c:v>5.1110138999999997</c:v>
                </c:pt>
                <c:pt idx="187">
                  <c:v>5.1440051000000002</c:v>
                </c:pt>
                <c:pt idx="188">
                  <c:v>5.2447724999999998</c:v>
                </c:pt>
                <c:pt idx="189">
                  <c:v>5.3755088999999998</c:v>
                </c:pt>
                <c:pt idx="190">
                  <c:v>5.4532603000000002</c:v>
                </c:pt>
                <c:pt idx="191">
                  <c:v>5.3783484000000001</c:v>
                </c:pt>
                <c:pt idx="192">
                  <c:v>5.5961843999999994</c:v>
                </c:pt>
                <c:pt idx="193">
                  <c:v>5.5616143999999998</c:v>
                </c:pt>
                <c:pt idx="194">
                  <c:v>5.5533825000000006</c:v>
                </c:pt>
                <c:pt idx="195">
                  <c:v>5.6804125000000001</c:v>
                </c:pt>
                <c:pt idx="196">
                  <c:v>5.6499972000000005</c:v>
                </c:pt>
                <c:pt idx="197">
                  <c:v>5.7573444</c:v>
                </c:pt>
                <c:pt idx="198">
                  <c:v>5.8299542000000004</c:v>
                </c:pt>
                <c:pt idx="199">
                  <c:v>5.7205804000000002</c:v>
                </c:pt>
                <c:pt idx="200">
                  <c:v>5.8315874000000001</c:v>
                </c:pt>
                <c:pt idx="201">
                  <c:v>5.8334915000000001</c:v>
                </c:pt>
                <c:pt idx="202">
                  <c:v>5.7843437</c:v>
                </c:pt>
                <c:pt idx="203">
                  <c:v>5.6853364000000006</c:v>
                </c:pt>
                <c:pt idx="204">
                  <c:v>5.8201492999999997</c:v>
                </c:pt>
                <c:pt idx="205">
                  <c:v>5.7621178000000004</c:v>
                </c:pt>
                <c:pt idx="206">
                  <c:v>5.7673204</c:v>
                </c:pt>
                <c:pt idx="207">
                  <c:v>5.9229896999999996</c:v>
                </c:pt>
                <c:pt idx="208">
                  <c:v>5.9335704000000007</c:v>
                </c:pt>
                <c:pt idx="209">
                  <c:v>6.0394512161488203</c:v>
                </c:pt>
                <c:pt idx="210">
                  <c:v>5.9774846793767749</c:v>
                </c:pt>
                <c:pt idx="211">
                  <c:v>5.8767439480813541</c:v>
                </c:pt>
                <c:pt idx="212">
                  <c:v>6.0758724831474469</c:v>
                </c:pt>
                <c:pt idx="213">
                  <c:v>5.9857379776455701</c:v>
                </c:pt>
                <c:pt idx="214">
                  <c:v>6.0806943554527173</c:v>
                </c:pt>
                <c:pt idx="215">
                  <c:v>5.949452</c:v>
                </c:pt>
                <c:pt idx="216">
                  <c:v>5.9016641999999999</c:v>
                </c:pt>
                <c:pt idx="217">
                  <c:v>5.9712452999999996</c:v>
                </c:pt>
                <c:pt idx="218">
                  <c:v>6.0697615145601223</c:v>
                </c:pt>
                <c:pt idx="219">
                  <c:v>6.0871005866717782</c:v>
                </c:pt>
                <c:pt idx="220">
                  <c:v>6.0909044025395547</c:v>
                </c:pt>
                <c:pt idx="221">
                  <c:v>6.0729381659937438</c:v>
                </c:pt>
                <c:pt idx="222">
                  <c:v>5.6967878120427464</c:v>
                </c:pt>
                <c:pt idx="223">
                  <c:v>5.6950203202513805</c:v>
                </c:pt>
                <c:pt idx="224">
                  <c:v>6.048543394385602</c:v>
                </c:pt>
                <c:pt idx="225">
                  <c:v>5.9563956020241839</c:v>
                </c:pt>
                <c:pt idx="226">
                  <c:v>8.2539208025407564</c:v>
                </c:pt>
                <c:pt idx="227">
                  <c:v>10.077942405755072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0E-4185-83F2-5BDF0A5E554A}"/>
            </c:ext>
          </c:extLst>
        </c:ser>
        <c:ser>
          <c:idx val="1"/>
          <c:order val="1"/>
          <c:tx>
            <c:strRef>
              <c:f>'G3.2'!$N$1</c:f>
              <c:strCache>
                <c:ptCount val="1"/>
                <c:pt idx="0">
                  <c:v>Escenario Pesimista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'G3.2'!$N$2:$N$253</c:f>
              <c:numCache>
                <c:formatCode>0.0</c:formatCode>
                <c:ptCount val="252"/>
                <c:pt idx="227" formatCode="0.00">
                  <c:v>10.077942405755072</c:v>
                </c:pt>
                <c:pt idx="228" formatCode="0.00">
                  <c:v>11.775000636414999</c:v>
                </c:pt>
                <c:pt idx="229" formatCode="0.00">
                  <c:v>12.6373307073503</c:v>
                </c:pt>
                <c:pt idx="230" formatCode="0.00">
                  <c:v>12.513051509985401</c:v>
                </c:pt>
                <c:pt idx="231" formatCode="0.00">
                  <c:v>13.267818931734899</c:v>
                </c:pt>
                <c:pt idx="232" formatCode="0.00">
                  <c:v>14.0547804170206</c:v>
                </c:pt>
                <c:pt idx="233" formatCode="0.00">
                  <c:v>14.737678286364201</c:v>
                </c:pt>
                <c:pt idx="234" formatCode="0.00">
                  <c:v>15.878561527277901</c:v>
                </c:pt>
                <c:pt idx="235" formatCode="0.00">
                  <c:v>15.766895026519601</c:v>
                </c:pt>
                <c:pt idx="236" formatCode="0.00">
                  <c:v>15.9708377391886</c:v>
                </c:pt>
                <c:pt idx="237" formatCode="0.00">
                  <c:v>15.6476396148921</c:v>
                </c:pt>
                <c:pt idx="238" formatCode="0.00">
                  <c:v>15.7295951941424</c:v>
                </c:pt>
                <c:pt idx="239" formatCode="0.00">
                  <c:v>16.482328383520802</c:v>
                </c:pt>
                <c:pt idx="240" formatCode="0.00">
                  <c:v>16.536679473498999</c:v>
                </c:pt>
                <c:pt idx="241" formatCode="0.00">
                  <c:v>16.975184197295501</c:v>
                </c:pt>
                <c:pt idx="242" formatCode="0.00">
                  <c:v>17.281776933970601</c:v>
                </c:pt>
                <c:pt idx="243" formatCode="0.00">
                  <c:v>17.398998320878</c:v>
                </c:pt>
                <c:pt idx="244" formatCode="0.00">
                  <c:v>17.707819060535599</c:v>
                </c:pt>
                <c:pt idx="245" formatCode="0.00">
                  <c:v>17.307612879599599</c:v>
                </c:pt>
                <c:pt idx="246" formatCode="0.00">
                  <c:v>17.233303045909299</c:v>
                </c:pt>
                <c:pt idx="247" formatCode="0.00">
                  <c:v>17.295179597454201</c:v>
                </c:pt>
                <c:pt idx="248" formatCode="0.00">
                  <c:v>17.204136017706599</c:v>
                </c:pt>
                <c:pt idx="249" formatCode="0.00">
                  <c:v>17.5092588369283</c:v>
                </c:pt>
                <c:pt idx="250" formatCode="0.00">
                  <c:v>17.379039557913501</c:v>
                </c:pt>
                <c:pt idx="251" formatCode="0.00">
                  <c:v>17.348307762668899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0E-4185-83F2-5BDF0A5E554A}"/>
            </c:ext>
          </c:extLst>
        </c:ser>
        <c:ser>
          <c:idx val="3"/>
          <c:order val="2"/>
          <c:tx>
            <c:strRef>
              <c:f>'G3.2'!$O$1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'G3.2'!$O$2:$O$253</c:f>
              <c:numCache>
                <c:formatCode>0.0</c:formatCode>
                <c:ptCount val="25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0E-4185-83F2-5BDF0A5E554A}"/>
            </c:ext>
          </c:extLst>
        </c:ser>
        <c:ser>
          <c:idx val="4"/>
          <c:order val="3"/>
          <c:tx>
            <c:strRef>
              <c:f>'G3.2'!$P$1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'G3.2'!$P$2:$P$253</c:f>
              <c:numCache>
                <c:formatCode>0.0</c:formatCode>
                <c:ptCount val="25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0E-4185-83F2-5BDF0A5E55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392640"/>
        <c:axId val="293393200"/>
      </c:lineChart>
      <c:dateAx>
        <c:axId val="293392640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3393200"/>
        <c:crosses val="autoZero"/>
        <c:auto val="1"/>
        <c:lblOffset val="100"/>
        <c:baseTimeUnit val="months"/>
        <c:majorUnit val="24"/>
        <c:majorTimeUnit val="months"/>
      </c:dateAx>
      <c:valAx>
        <c:axId val="293393200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339264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380995072628874"/>
          <c:h val="0.7189068515225927"/>
        </c:manualLayout>
      </c:layout>
      <c:lineChart>
        <c:grouping val="standard"/>
        <c:varyColors val="0"/>
        <c:ser>
          <c:idx val="0"/>
          <c:order val="0"/>
          <c:tx>
            <c:strRef>
              <c:f>'G3.2'!$Q$1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'G3.2'!$Q$2:$Q$253</c:f>
              <c:numCache>
                <c:formatCode>0.0</c:formatCode>
                <c:ptCount val="252"/>
                <c:pt idx="0">
                  <c:v>8.2111798074526643</c:v>
                </c:pt>
                <c:pt idx="1">
                  <c:v>8.6783682519114009</c:v>
                </c:pt>
                <c:pt idx="2">
                  <c:v>8.5719824304176591</c:v>
                </c:pt>
                <c:pt idx="3">
                  <c:v>8.1863249512412786</c:v>
                </c:pt>
                <c:pt idx="4">
                  <c:v>8.2309069641437187</c:v>
                </c:pt>
                <c:pt idx="5">
                  <c:v>8.3771534503772749</c:v>
                </c:pt>
                <c:pt idx="6">
                  <c:v>8.8402447555960251</c:v>
                </c:pt>
                <c:pt idx="7">
                  <c:v>10.528624342291366</c:v>
                </c:pt>
                <c:pt idx="8">
                  <c:v>10.400590549131374</c:v>
                </c:pt>
                <c:pt idx="9">
                  <c:v>10.499943689991087</c:v>
                </c:pt>
                <c:pt idx="10">
                  <c:v>10.32557888282493</c:v>
                </c:pt>
                <c:pt idx="11">
                  <c:v>8.8747836720745514</c:v>
                </c:pt>
                <c:pt idx="12">
                  <c:v>8.8279857002699611</c:v>
                </c:pt>
                <c:pt idx="13">
                  <c:v>8.8658429000000005</c:v>
                </c:pt>
                <c:pt idx="14">
                  <c:v>8.3424429</c:v>
                </c:pt>
                <c:pt idx="15">
                  <c:v>8.2808410000000006</c:v>
                </c:pt>
                <c:pt idx="16">
                  <c:v>7.8985874999999997</c:v>
                </c:pt>
                <c:pt idx="17">
                  <c:v>7.8088967999999994</c:v>
                </c:pt>
                <c:pt idx="18">
                  <c:v>7.1942213000000006</c:v>
                </c:pt>
                <c:pt idx="19">
                  <c:v>7.1183477999999996</c:v>
                </c:pt>
                <c:pt idx="20">
                  <c:v>6.4631464000000003</c:v>
                </c:pt>
                <c:pt idx="21">
                  <c:v>6.4654113999999998</c:v>
                </c:pt>
                <c:pt idx="22">
                  <c:v>6.6420991999999996</c:v>
                </c:pt>
                <c:pt idx="23">
                  <c:v>6.3780222000000002</c:v>
                </c:pt>
                <c:pt idx="24">
                  <c:v>6.5937210999999998</c:v>
                </c:pt>
                <c:pt idx="25">
                  <c:v>6.602411</c:v>
                </c:pt>
                <c:pt idx="26">
                  <c:v>7.0194682999999998</c:v>
                </c:pt>
                <c:pt idx="27">
                  <c:v>7.6022019999999992</c:v>
                </c:pt>
                <c:pt idx="28">
                  <c:v>7.9947678999999994</c:v>
                </c:pt>
                <c:pt idx="29">
                  <c:v>8.1264347000000008</c:v>
                </c:pt>
                <c:pt idx="30">
                  <c:v>7.5104553000000003</c:v>
                </c:pt>
                <c:pt idx="31">
                  <c:v>6.9629220000000007</c:v>
                </c:pt>
                <c:pt idx="32">
                  <c:v>6.7741384</c:v>
                </c:pt>
                <c:pt idx="33">
                  <c:v>6.7236578000000007</c:v>
                </c:pt>
                <c:pt idx="34">
                  <c:v>7.5575333999999996</c:v>
                </c:pt>
                <c:pt idx="35">
                  <c:v>6.8852488000000003</c:v>
                </c:pt>
                <c:pt idx="36">
                  <c:v>7.361192</c:v>
                </c:pt>
                <c:pt idx="37">
                  <c:v>7.1633458999999995</c:v>
                </c:pt>
                <c:pt idx="38">
                  <c:v>7.0595331999999997</c:v>
                </c:pt>
                <c:pt idx="39">
                  <c:v>6.7131438000000001</c:v>
                </c:pt>
                <c:pt idx="40">
                  <c:v>6.6008532999999998</c:v>
                </c:pt>
                <c:pt idx="41">
                  <c:v>6.2847640999999994</c:v>
                </c:pt>
                <c:pt idx="42">
                  <c:v>6.448609499999999</c:v>
                </c:pt>
                <c:pt idx="43">
                  <c:v>6.1438766999999999</c:v>
                </c:pt>
                <c:pt idx="44">
                  <c:v>6.1246249000000006</c:v>
                </c:pt>
                <c:pt idx="45">
                  <c:v>5.4887942000000001</c:v>
                </c:pt>
                <c:pt idx="46">
                  <c:v>5.0750415000000002</c:v>
                </c:pt>
                <c:pt idx="47">
                  <c:v>6.1357743999999999</c:v>
                </c:pt>
                <c:pt idx="48">
                  <c:v>6.4202231999999997</c:v>
                </c:pt>
                <c:pt idx="49">
                  <c:v>6.0337942</c:v>
                </c:pt>
                <c:pt idx="50">
                  <c:v>6.2555847999999994</c:v>
                </c:pt>
                <c:pt idx="51">
                  <c:v>6.2811758999999991</c:v>
                </c:pt>
                <c:pt idx="52">
                  <c:v>6.2418396999999999</c:v>
                </c:pt>
                <c:pt idx="53">
                  <c:v>6.1349523000000001</c:v>
                </c:pt>
                <c:pt idx="54">
                  <c:v>6.2426190999999998</c:v>
                </c:pt>
                <c:pt idx="55">
                  <c:v>6.0827140000000002</c:v>
                </c:pt>
                <c:pt idx="56">
                  <c:v>6.1911255999999995</c:v>
                </c:pt>
                <c:pt idx="57">
                  <c:v>6.0933453000000002</c:v>
                </c:pt>
                <c:pt idx="58">
                  <c:v>6.0811371000000003</c:v>
                </c:pt>
                <c:pt idx="59">
                  <c:v>6.2451821999999995</c:v>
                </c:pt>
                <c:pt idx="60">
                  <c:v>6.4346658999999997</c:v>
                </c:pt>
                <c:pt idx="61">
                  <c:v>6.6244607999999996</c:v>
                </c:pt>
                <c:pt idx="62">
                  <c:v>6.8563493000000006</c:v>
                </c:pt>
                <c:pt idx="63">
                  <c:v>6.8186952999999999</c:v>
                </c:pt>
                <c:pt idx="64">
                  <c:v>6.8353855000000001</c:v>
                </c:pt>
                <c:pt idx="65">
                  <c:v>7.0717882999999997</c:v>
                </c:pt>
                <c:pt idx="66">
                  <c:v>7.3511631999999993</c:v>
                </c:pt>
                <c:pt idx="67">
                  <c:v>7.2251802000000005</c:v>
                </c:pt>
                <c:pt idx="68">
                  <c:v>7.6965268</c:v>
                </c:pt>
                <c:pt idx="69">
                  <c:v>7.6979617999999999</c:v>
                </c:pt>
                <c:pt idx="70">
                  <c:v>7.8378920000000001</c:v>
                </c:pt>
                <c:pt idx="71">
                  <c:v>7.6652139999999997</c:v>
                </c:pt>
                <c:pt idx="72">
                  <c:v>8.1021983000000013</c:v>
                </c:pt>
                <c:pt idx="73">
                  <c:v>8.1199043999999994</c:v>
                </c:pt>
                <c:pt idx="74">
                  <c:v>8.7532713999999991</c:v>
                </c:pt>
                <c:pt idx="75">
                  <c:v>8.8183983000000001</c:v>
                </c:pt>
                <c:pt idx="76">
                  <c:v>8.7016123000000007</c:v>
                </c:pt>
                <c:pt idx="77">
                  <c:v>8.4655182999999994</c:v>
                </c:pt>
                <c:pt idx="78">
                  <c:v>8.0518987000000006</c:v>
                </c:pt>
                <c:pt idx="79">
                  <c:v>8.4237113000000008</c:v>
                </c:pt>
                <c:pt idx="80">
                  <c:v>8.5020893999999991</c:v>
                </c:pt>
                <c:pt idx="81">
                  <c:v>7.9951794000000005</c:v>
                </c:pt>
                <c:pt idx="82">
                  <c:v>8.1876254999999993</c:v>
                </c:pt>
                <c:pt idx="83">
                  <c:v>7.4515121000000004</c:v>
                </c:pt>
                <c:pt idx="84">
                  <c:v>7.9607146000000002</c:v>
                </c:pt>
                <c:pt idx="85">
                  <c:v>8.257340300000001</c:v>
                </c:pt>
                <c:pt idx="86">
                  <c:v>8.1525749999999988</c:v>
                </c:pt>
                <c:pt idx="87">
                  <c:v>8.4669550999999998</c:v>
                </c:pt>
                <c:pt idx="88">
                  <c:v>8.6930381000000008</c:v>
                </c:pt>
                <c:pt idx="89">
                  <c:v>8.6961101999999997</c:v>
                </c:pt>
                <c:pt idx="90">
                  <c:v>8.2759008999999999</c:v>
                </c:pt>
                <c:pt idx="91">
                  <c:v>8.5094384999999999</c:v>
                </c:pt>
                <c:pt idx="92">
                  <c:v>8.4040552999999996</c:v>
                </c:pt>
                <c:pt idx="93">
                  <c:v>8.4025701000000002</c:v>
                </c:pt>
                <c:pt idx="94">
                  <c:v>7.8009773000000004</c:v>
                </c:pt>
                <c:pt idx="95">
                  <c:v>7.6872406000000009</c:v>
                </c:pt>
                <c:pt idx="96">
                  <c:v>8.1802702000000007</c:v>
                </c:pt>
                <c:pt idx="97">
                  <c:v>8.5010875000000006</c:v>
                </c:pt>
                <c:pt idx="98">
                  <c:v>8.4616053000000004</c:v>
                </c:pt>
                <c:pt idx="99">
                  <c:v>9.0876766999999994</c:v>
                </c:pt>
                <c:pt idx="100">
                  <c:v>8.9575801999999989</c:v>
                </c:pt>
                <c:pt idx="101">
                  <c:v>8.7327948000000006</c:v>
                </c:pt>
                <c:pt idx="102">
                  <c:v>8.6505919999999996</c:v>
                </c:pt>
                <c:pt idx="103">
                  <c:v>8.3658145000000008</c:v>
                </c:pt>
                <c:pt idx="104">
                  <c:v>8.1483039000000002</c:v>
                </c:pt>
                <c:pt idx="105">
                  <c:v>7.9432183000000007</c:v>
                </c:pt>
                <c:pt idx="106">
                  <c:v>7.7767549000000002</c:v>
                </c:pt>
                <c:pt idx="107">
                  <c:v>7.2056864999999997</c:v>
                </c:pt>
                <c:pt idx="108">
                  <c:v>7.3344555000000007</c:v>
                </c:pt>
                <c:pt idx="109">
                  <c:v>7.2105981000000003</c:v>
                </c:pt>
                <c:pt idx="110">
                  <c:v>7.1862777000000007</c:v>
                </c:pt>
                <c:pt idx="111">
                  <c:v>7.4394071000000004</c:v>
                </c:pt>
                <c:pt idx="112">
                  <c:v>7.3587341999999998</c:v>
                </c:pt>
                <c:pt idx="113">
                  <c:v>7.4175941999999999</c:v>
                </c:pt>
                <c:pt idx="114">
                  <c:v>7.8566712999999995</c:v>
                </c:pt>
                <c:pt idx="115">
                  <c:v>7.6090635000000004</c:v>
                </c:pt>
                <c:pt idx="116">
                  <c:v>7.3088123000000005</c:v>
                </c:pt>
                <c:pt idx="117">
                  <c:v>7.2873056000000007</c:v>
                </c:pt>
                <c:pt idx="118">
                  <c:v>7.3348901999999994</c:v>
                </c:pt>
                <c:pt idx="119">
                  <c:v>6.9028287999999991</c:v>
                </c:pt>
                <c:pt idx="120">
                  <c:v>6.9815287000000001</c:v>
                </c:pt>
                <c:pt idx="121">
                  <c:v>7.1519255000000008</c:v>
                </c:pt>
                <c:pt idx="122">
                  <c:v>7.2184014000000003</c:v>
                </c:pt>
                <c:pt idx="123">
                  <c:v>6.6580850999999992</c:v>
                </c:pt>
                <c:pt idx="124">
                  <c:v>6.7263671999999994</c:v>
                </c:pt>
                <c:pt idx="125">
                  <c:v>7.0279008000000003</c:v>
                </c:pt>
                <c:pt idx="126">
                  <c:v>7.0798189999999996</c:v>
                </c:pt>
                <c:pt idx="127">
                  <c:v>7.1069055000000008</c:v>
                </c:pt>
                <c:pt idx="128">
                  <c:v>7.1886707999999997</c:v>
                </c:pt>
                <c:pt idx="129">
                  <c:v>7.4983241000000005</c:v>
                </c:pt>
                <c:pt idx="130">
                  <c:v>7.6281465000000006</c:v>
                </c:pt>
                <c:pt idx="131">
                  <c:v>7.8332845999999998</c:v>
                </c:pt>
                <c:pt idx="132">
                  <c:v>8.0475732999999998</c:v>
                </c:pt>
                <c:pt idx="133">
                  <c:v>8.1691409999999998</c:v>
                </c:pt>
                <c:pt idx="134">
                  <c:v>8.5172895000000004</c:v>
                </c:pt>
                <c:pt idx="135">
                  <c:v>8.5608556999999994</c:v>
                </c:pt>
                <c:pt idx="136">
                  <c:v>8.5480107000000007</c:v>
                </c:pt>
                <c:pt idx="137">
                  <c:v>9.3031286000000009</c:v>
                </c:pt>
                <c:pt idx="138">
                  <c:v>9.3297930999999998</c:v>
                </c:pt>
                <c:pt idx="139">
                  <c:v>9.6293482000000008</c:v>
                </c:pt>
                <c:pt idx="140">
                  <c:v>9.7991716000000011</c:v>
                </c:pt>
                <c:pt idx="141">
                  <c:v>9.8049622000000003</c:v>
                </c:pt>
                <c:pt idx="142">
                  <c:v>9.798522199999999</c:v>
                </c:pt>
                <c:pt idx="143">
                  <c:v>10.803566700000001</c:v>
                </c:pt>
                <c:pt idx="144">
                  <c:v>11.3194485</c:v>
                </c:pt>
                <c:pt idx="145">
                  <c:v>11.5133677</c:v>
                </c:pt>
                <c:pt idx="146">
                  <c:v>11.367659400000001</c:v>
                </c:pt>
                <c:pt idx="147">
                  <c:v>11.4082571</c:v>
                </c:pt>
                <c:pt idx="148">
                  <c:v>11.415549199999999</c:v>
                </c:pt>
                <c:pt idx="149">
                  <c:v>12.309582199999999</c:v>
                </c:pt>
                <c:pt idx="150">
                  <c:v>12.042027399999998</c:v>
                </c:pt>
                <c:pt idx="151">
                  <c:v>12.0538781</c:v>
                </c:pt>
                <c:pt idx="152">
                  <c:v>12.230299199999999</c:v>
                </c:pt>
                <c:pt idx="153">
                  <c:v>12.2371429</c:v>
                </c:pt>
                <c:pt idx="154">
                  <c:v>12.338939699999999</c:v>
                </c:pt>
                <c:pt idx="155">
                  <c:v>11.939780499999999</c:v>
                </c:pt>
                <c:pt idx="156">
                  <c:v>11.8431123</c:v>
                </c:pt>
                <c:pt idx="157">
                  <c:v>10.7426944</c:v>
                </c:pt>
                <c:pt idx="158">
                  <c:v>10.8091004</c:v>
                </c:pt>
                <c:pt idx="159">
                  <c:v>10.4847137</c:v>
                </c:pt>
                <c:pt idx="160">
                  <c:v>10.1746967</c:v>
                </c:pt>
                <c:pt idx="161">
                  <c:v>10.706336499999999</c:v>
                </c:pt>
                <c:pt idx="162">
                  <c:v>10.669120599999999</c:v>
                </c:pt>
                <c:pt idx="163">
                  <c:v>10.5926828</c:v>
                </c:pt>
                <c:pt idx="164">
                  <c:v>10.443789799999999</c:v>
                </c:pt>
                <c:pt idx="165">
                  <c:v>10.4038956</c:v>
                </c:pt>
                <c:pt idx="166">
                  <c:v>10.5101032</c:v>
                </c:pt>
                <c:pt idx="167">
                  <c:v>10.6088925</c:v>
                </c:pt>
                <c:pt idx="168">
                  <c:v>10.830764499999999</c:v>
                </c:pt>
                <c:pt idx="169">
                  <c:v>10.806359799999999</c:v>
                </c:pt>
                <c:pt idx="170">
                  <c:v>10.836268</c:v>
                </c:pt>
                <c:pt idx="171">
                  <c:v>10.832929099999999</c:v>
                </c:pt>
                <c:pt idx="172">
                  <c:v>10.934294899999999</c:v>
                </c:pt>
                <c:pt idx="173">
                  <c:v>11.3657653</c:v>
                </c:pt>
                <c:pt idx="174">
                  <c:v>11.354795600000001</c:v>
                </c:pt>
                <c:pt idx="175">
                  <c:v>11.213645699999999</c:v>
                </c:pt>
                <c:pt idx="176">
                  <c:v>10.8734599</c:v>
                </c:pt>
                <c:pt idx="177">
                  <c:v>11.0822938</c:v>
                </c:pt>
                <c:pt idx="178">
                  <c:v>11.2218977</c:v>
                </c:pt>
                <c:pt idx="179">
                  <c:v>11.764791900000001</c:v>
                </c:pt>
                <c:pt idx="180">
                  <c:v>11.927458700000001</c:v>
                </c:pt>
                <c:pt idx="181">
                  <c:v>11.957453299999999</c:v>
                </c:pt>
                <c:pt idx="182">
                  <c:v>11.6419599</c:v>
                </c:pt>
                <c:pt idx="183">
                  <c:v>11.915086299999999</c:v>
                </c:pt>
                <c:pt idx="184">
                  <c:v>11.8985942</c:v>
                </c:pt>
                <c:pt idx="185">
                  <c:v>12.0376718</c:v>
                </c:pt>
                <c:pt idx="186">
                  <c:v>11.8323298</c:v>
                </c:pt>
                <c:pt idx="187">
                  <c:v>11.707825400000001</c:v>
                </c:pt>
                <c:pt idx="188">
                  <c:v>11.6357295</c:v>
                </c:pt>
                <c:pt idx="189">
                  <c:v>11.4675244</c:v>
                </c:pt>
                <c:pt idx="190">
                  <c:v>11.573756400000001</c:v>
                </c:pt>
                <c:pt idx="191">
                  <c:v>12.1349795</c:v>
                </c:pt>
                <c:pt idx="192">
                  <c:v>12.3160647</c:v>
                </c:pt>
                <c:pt idx="193">
                  <c:v>12.337574399999999</c:v>
                </c:pt>
                <c:pt idx="194">
                  <c:v>12.179094599999999</c:v>
                </c:pt>
                <c:pt idx="195">
                  <c:v>12.109084899999999</c:v>
                </c:pt>
                <c:pt idx="196">
                  <c:v>12.0358486</c:v>
                </c:pt>
                <c:pt idx="197">
                  <c:v>12.569415599999999</c:v>
                </c:pt>
                <c:pt idx="198">
                  <c:v>12.463818699999999</c:v>
                </c:pt>
                <c:pt idx="199">
                  <c:v>12.2495876</c:v>
                </c:pt>
                <c:pt idx="200">
                  <c:v>11.9291456</c:v>
                </c:pt>
                <c:pt idx="201">
                  <c:v>11.9373445</c:v>
                </c:pt>
                <c:pt idx="202">
                  <c:v>11.8884937</c:v>
                </c:pt>
                <c:pt idx="203">
                  <c:v>12.081136799999999</c:v>
                </c:pt>
                <c:pt idx="204">
                  <c:v>12.196270200000001</c:v>
                </c:pt>
                <c:pt idx="205">
                  <c:v>12.1788051</c:v>
                </c:pt>
                <c:pt idx="206">
                  <c:v>11.915763999999999</c:v>
                </c:pt>
                <c:pt idx="207">
                  <c:v>12.071650399999999</c:v>
                </c:pt>
                <c:pt idx="208">
                  <c:v>11.658523199999999</c:v>
                </c:pt>
                <c:pt idx="209">
                  <c:v>12.260659965357636</c:v>
                </c:pt>
                <c:pt idx="210">
                  <c:v>12.233947284138511</c:v>
                </c:pt>
                <c:pt idx="211">
                  <c:v>12.027933586494322</c:v>
                </c:pt>
                <c:pt idx="212">
                  <c:v>11.82401652786659</c:v>
                </c:pt>
                <c:pt idx="213">
                  <c:v>11.685005434016604</c:v>
                </c:pt>
                <c:pt idx="214">
                  <c:v>11.671292098828946</c:v>
                </c:pt>
                <c:pt idx="215">
                  <c:v>11.6091856</c:v>
                </c:pt>
                <c:pt idx="216">
                  <c:v>11.663932000000001</c:v>
                </c:pt>
                <c:pt idx="217">
                  <c:v>11.4154909</c:v>
                </c:pt>
                <c:pt idx="218">
                  <c:v>10.903685231725346</c:v>
                </c:pt>
                <c:pt idx="219">
                  <c:v>11.613799349639306</c:v>
                </c:pt>
                <c:pt idx="220">
                  <c:v>11.606900663855575</c:v>
                </c:pt>
                <c:pt idx="221">
                  <c:v>11.031397234368425</c:v>
                </c:pt>
                <c:pt idx="222">
                  <c:v>11.307520423578616</c:v>
                </c:pt>
                <c:pt idx="223">
                  <c:v>12.536193931856033</c:v>
                </c:pt>
                <c:pt idx="224">
                  <c:v>13.427844043840317</c:v>
                </c:pt>
                <c:pt idx="225">
                  <c:v>13.022583898506415</c:v>
                </c:pt>
                <c:pt idx="226">
                  <c:v>13.021683588457527</c:v>
                </c:pt>
                <c:pt idx="227">
                  <c:v>13.778049958055503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43-4D67-8677-5CE2E7FE40D4}"/>
            </c:ext>
          </c:extLst>
        </c:ser>
        <c:ser>
          <c:idx val="1"/>
          <c:order val="1"/>
          <c:tx>
            <c:strRef>
              <c:f>'G3.2'!$S$1</c:f>
              <c:strCache>
                <c:ptCount val="1"/>
                <c:pt idx="0">
                  <c:v>Escenario Pesimista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'G3.2'!$S$2:$S$253</c:f>
              <c:numCache>
                <c:formatCode>0.0</c:formatCode>
                <c:ptCount val="252"/>
                <c:pt idx="227" formatCode="0.00">
                  <c:v>13.778049958055503</c:v>
                </c:pt>
                <c:pt idx="228" formatCode="0.00">
                  <c:v>14.878800974805699</c:v>
                </c:pt>
                <c:pt idx="229" formatCode="0.00">
                  <c:v>15.170456291441299</c:v>
                </c:pt>
                <c:pt idx="230" formatCode="0.00">
                  <c:v>15.123228836688501</c:v>
                </c:pt>
                <c:pt idx="231" formatCode="0.00">
                  <c:v>15.118139265219099</c:v>
                </c:pt>
                <c:pt idx="232" formatCode="0.00">
                  <c:v>15.2305097062036</c:v>
                </c:pt>
                <c:pt idx="233" formatCode="0.00">
                  <c:v>15.560976871947</c:v>
                </c:pt>
                <c:pt idx="234" formatCode="0.00">
                  <c:v>15.7301923489718</c:v>
                </c:pt>
                <c:pt idx="235" formatCode="0.00">
                  <c:v>15.666535411982199</c:v>
                </c:pt>
                <c:pt idx="236" formatCode="0.00">
                  <c:v>15.4200863736642</c:v>
                </c:pt>
                <c:pt idx="237" formatCode="0.00">
                  <c:v>15.242128079666401</c:v>
                </c:pt>
                <c:pt idx="238" formatCode="0.00">
                  <c:v>15.1190549900773</c:v>
                </c:pt>
                <c:pt idx="239" formatCode="0.00">
                  <c:v>15.185597736122601</c:v>
                </c:pt>
                <c:pt idx="240" formatCode="0.00">
                  <c:v>15.4686866916448</c:v>
                </c:pt>
                <c:pt idx="241" formatCode="0.00">
                  <c:v>15.7377247169804</c:v>
                </c:pt>
                <c:pt idx="242" formatCode="0.00">
                  <c:v>15.8494641286077</c:v>
                </c:pt>
                <c:pt idx="243" formatCode="0.00">
                  <c:v>16.0013918025418</c:v>
                </c:pt>
                <c:pt idx="244" formatCode="0.00">
                  <c:v>16.079915945357701</c:v>
                </c:pt>
                <c:pt idx="245" formatCode="0.00">
                  <c:v>16.353007814606599</c:v>
                </c:pt>
                <c:pt idx="246" formatCode="0.00">
                  <c:v>16.520716534706299</c:v>
                </c:pt>
                <c:pt idx="247" formatCode="0.00">
                  <c:v>16.598868241240101</c:v>
                </c:pt>
                <c:pt idx="248" formatCode="0.00">
                  <c:v>16.638730264736498</c:v>
                </c:pt>
                <c:pt idx="249" formatCode="0.00">
                  <c:v>16.6798859193662</c:v>
                </c:pt>
                <c:pt idx="250" formatCode="0.00">
                  <c:v>16.754504574416199</c:v>
                </c:pt>
                <c:pt idx="251" formatCode="0.00">
                  <c:v>16.8949398280288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43-4D67-8677-5CE2E7FE40D4}"/>
            </c:ext>
          </c:extLst>
        </c:ser>
        <c:ser>
          <c:idx val="3"/>
          <c:order val="2"/>
          <c:tx>
            <c:strRef>
              <c:f>'G3.2'!$T$1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'G3.2'!$T$2:$T$253</c:f>
              <c:numCache>
                <c:formatCode>0.0</c:formatCode>
                <c:ptCount val="25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43-4D67-8677-5CE2E7FE40D4}"/>
            </c:ext>
          </c:extLst>
        </c:ser>
        <c:ser>
          <c:idx val="4"/>
          <c:order val="3"/>
          <c:tx>
            <c:strRef>
              <c:f>'G3.2'!$U$1</c:f>
              <c:strCache>
                <c:ptCount val="1"/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'G3.2'!$A$2:$A$253</c:f>
              <c:numCache>
                <c:formatCode>mmm\-yy</c:formatCode>
                <c:ptCount val="25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43890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</c:numCache>
            </c:numRef>
          </c:cat>
          <c:val>
            <c:numRef>
              <c:f>'G3.2'!$U$2:$U$253</c:f>
              <c:numCache>
                <c:formatCode>0.0</c:formatCode>
                <c:ptCount val="25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43-4D67-8677-5CE2E7FE4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577344"/>
        <c:axId val="293577904"/>
      </c:lineChart>
      <c:dateAx>
        <c:axId val="293577344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3577904"/>
        <c:crosses val="autoZero"/>
        <c:auto val="1"/>
        <c:lblOffset val="100"/>
        <c:baseTimeUnit val="months"/>
        <c:majorUnit val="24"/>
        <c:majorTimeUnit val="months"/>
      </c:dateAx>
      <c:valAx>
        <c:axId val="293577904"/>
        <c:scaling>
          <c:orientation val="minMax"/>
          <c:max val="17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3577344"/>
        <c:crosses val="autoZero"/>
        <c:crossBetween val="between"/>
        <c:majorUnit val="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158163705931607E-2"/>
          <c:y val="9.9626400996264006E-2"/>
          <c:w val="0.91161389161118789"/>
          <c:h val="0.65100296460451779"/>
        </c:manualLayout>
      </c:layout>
      <c:lineChart>
        <c:grouping val="standard"/>
        <c:varyColors val="0"/>
        <c:ser>
          <c:idx val="0"/>
          <c:order val="0"/>
          <c:tx>
            <c:strRef>
              <c:f>'G3.3'!$A$3</c:f>
              <c:strCache>
                <c:ptCount val="1"/>
                <c:pt idx="0">
                  <c:v>Curva observada en dic-20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val>
            <c:numRef>
              <c:f>'G3.3'!$B$3:$K$3</c:f>
              <c:numCache>
                <c:formatCode>General</c:formatCode>
                <c:ptCount val="10"/>
                <c:pt idx="0">
                  <c:v>2.2425000000000002</c:v>
                </c:pt>
                <c:pt idx="1">
                  <c:v>2.8149999999999999</c:v>
                </c:pt>
                <c:pt idx="2">
                  <c:v>3.3332000000000002</c:v>
                </c:pt>
                <c:pt idx="3">
                  <c:v>3.8018000000000005</c:v>
                </c:pt>
                <c:pt idx="4">
                  <c:v>4.2252999999999998</c:v>
                </c:pt>
                <c:pt idx="5">
                  <c:v>4.6078000000000001</c:v>
                </c:pt>
                <c:pt idx="6">
                  <c:v>4.9527999999999999</c:v>
                </c:pt>
                <c:pt idx="7">
                  <c:v>5.2640000000000002</c:v>
                </c:pt>
                <c:pt idx="8">
                  <c:v>5.5442999999999998</c:v>
                </c:pt>
                <c:pt idx="9">
                  <c:v>5.7966999999999995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CC-4B94-8BA7-3E5A6BD3F018}"/>
            </c:ext>
          </c:extLst>
        </c:ser>
        <c:ser>
          <c:idx val="1"/>
          <c:order val="1"/>
          <c:tx>
            <c:strRef>
              <c:f>'G3.3'!$A$4</c:f>
              <c:strCache>
                <c:ptCount val="1"/>
                <c:pt idx="0">
                  <c:v>Curva simulada en dic-22</c:v>
                </c:pt>
              </c:strCache>
            </c:strRef>
          </c:tx>
          <c:spPr>
            <a:ln w="28575" cap="rnd">
              <a:solidFill>
                <a:srgbClr val="FFCC00"/>
              </a:solidFill>
              <a:round/>
            </a:ln>
            <a:effectLst/>
          </c:spPr>
          <c:marker>
            <c:symbol val="none"/>
          </c:marker>
          <c:val>
            <c:numRef>
              <c:f>'G3.3'!$B$4:$K$4</c:f>
              <c:numCache>
                <c:formatCode>General</c:formatCode>
                <c:ptCount val="10"/>
                <c:pt idx="0">
                  <c:v>4.7395555173366368</c:v>
                </c:pt>
                <c:pt idx="1">
                  <c:v>5.1439586474923011</c:v>
                </c:pt>
                <c:pt idx="2">
                  <c:v>6.1262018085577603</c:v>
                </c:pt>
                <c:pt idx="3">
                  <c:v>7.9463454370098319</c:v>
                </c:pt>
                <c:pt idx="4">
                  <c:v>7.4662043379339851</c:v>
                </c:pt>
                <c:pt idx="5">
                  <c:v>7.9339806753587707</c:v>
                </c:pt>
                <c:pt idx="6">
                  <c:v>8.3128760019061616</c:v>
                </c:pt>
                <c:pt idx="7">
                  <c:v>8.6247485282265437</c:v>
                </c:pt>
                <c:pt idx="8">
                  <c:v>8.8851417491431572</c:v>
                </c:pt>
                <c:pt idx="9">
                  <c:v>9.1048569699724577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CC-4B94-8BA7-3E5A6BD3F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44046144"/>
        <c:axId val="1144042816"/>
      </c:lineChart>
      <c:catAx>
        <c:axId val="1144046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Años</a:t>
                </a:r>
              </a:p>
            </c:rich>
          </c:tx>
          <c:layout>
            <c:manualLayout>
              <c:xMode val="edge"/>
              <c:yMode val="edge"/>
              <c:x val="0.48132333780165892"/>
              <c:y val="0.809567795308276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4042816"/>
        <c:crosses val="autoZero"/>
        <c:auto val="1"/>
        <c:lblAlgn val="ctr"/>
        <c:lblOffset val="100"/>
        <c:noMultiLvlLbl val="0"/>
      </c:catAx>
      <c:valAx>
        <c:axId val="114404281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5.4412096370892475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4046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27481704271944"/>
          <c:y val="0.90504309626302937"/>
          <c:w val="0.66369166300564364"/>
          <c:h val="7.0050303487904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349469130429048"/>
          <c:h val="0.688931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'G3.4'!$B$1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'G3.4'!$B$2:$B$2000</c:f>
              <c:numCache>
                <c:formatCode>0.00</c:formatCode>
                <c:ptCount val="1999"/>
                <c:pt idx="139">
                  <c:v>25.463566531367359</c:v>
                </c:pt>
                <c:pt idx="140">
                  <c:v>25.703165082690905</c:v>
                </c:pt>
                <c:pt idx="141">
                  <c:v>26.207534490735192</c:v>
                </c:pt>
                <c:pt idx="142">
                  <c:v>25.967020893470664</c:v>
                </c:pt>
                <c:pt idx="143">
                  <c:v>25.413008057536025</c:v>
                </c:pt>
                <c:pt idx="144">
                  <c:v>24.51364853729633</c:v>
                </c:pt>
                <c:pt idx="145">
                  <c:v>24.081181326934072</c:v>
                </c:pt>
                <c:pt idx="146">
                  <c:v>23.724645709475638</c:v>
                </c:pt>
                <c:pt idx="147">
                  <c:v>22.221537170677955</c:v>
                </c:pt>
                <c:pt idx="148">
                  <c:v>22.223424839699288</c:v>
                </c:pt>
                <c:pt idx="149">
                  <c:v>21.997103379189813</c:v>
                </c:pt>
                <c:pt idx="150">
                  <c:v>21.304589030173972</c:v>
                </c:pt>
                <c:pt idx="151">
                  <c:v>21.322954623658259</c:v>
                </c:pt>
                <c:pt idx="152">
                  <c:v>20.643882334991911</c:v>
                </c:pt>
                <c:pt idx="153">
                  <c:v>20.464957830751136</c:v>
                </c:pt>
                <c:pt idx="154">
                  <c:v>19.78126586667657</c:v>
                </c:pt>
                <c:pt idx="155">
                  <c:v>19.406894178305773</c:v>
                </c:pt>
                <c:pt idx="156">
                  <c:v>19.151310782121833</c:v>
                </c:pt>
                <c:pt idx="157">
                  <c:v>18.286638003032728</c:v>
                </c:pt>
                <c:pt idx="158">
                  <c:v>18.333387710046303</c:v>
                </c:pt>
                <c:pt idx="159">
                  <c:v>17.812632936097035</c:v>
                </c:pt>
                <c:pt idx="160">
                  <c:v>17.294284765879631</c:v>
                </c:pt>
                <c:pt idx="161">
                  <c:v>17.380471618305844</c:v>
                </c:pt>
                <c:pt idx="162">
                  <c:v>16.47457222380698</c:v>
                </c:pt>
                <c:pt idx="163">
                  <c:v>16.004164351069537</c:v>
                </c:pt>
                <c:pt idx="164">
                  <c:v>15.684895396437911</c:v>
                </c:pt>
                <c:pt idx="165">
                  <c:v>15.476142672240279</c:v>
                </c:pt>
                <c:pt idx="166">
                  <c:v>15.306499531334214</c:v>
                </c:pt>
                <c:pt idx="167">
                  <c:v>15.165987838599266</c:v>
                </c:pt>
                <c:pt idx="168">
                  <c:v>13.8768647407296</c:v>
                </c:pt>
                <c:pt idx="169">
                  <c:v>13.41568525413979</c:v>
                </c:pt>
                <c:pt idx="170">
                  <c:v>12.655690508124188</c:v>
                </c:pt>
                <c:pt idx="171">
                  <c:v>11.860660187747989</c:v>
                </c:pt>
                <c:pt idx="172">
                  <c:v>11.514846438371118</c:v>
                </c:pt>
                <c:pt idx="173">
                  <c:v>11.002996894594794</c:v>
                </c:pt>
                <c:pt idx="174">
                  <c:v>9.8273849076951993</c:v>
                </c:pt>
                <c:pt idx="175">
                  <c:v>10.065222229569896</c:v>
                </c:pt>
                <c:pt idx="176">
                  <c:v>9.960872559403116</c:v>
                </c:pt>
                <c:pt idx="177">
                  <c:v>9.8644984070687229</c:v>
                </c:pt>
                <c:pt idx="178">
                  <c:v>9.6788860388386198</c:v>
                </c:pt>
                <c:pt idx="179">
                  <c:v>9.8090030090872151</c:v>
                </c:pt>
                <c:pt idx="180">
                  <c:v>9.4531067054037052</c:v>
                </c:pt>
                <c:pt idx="181">
                  <c:v>9.773902641436127</c:v>
                </c:pt>
                <c:pt idx="182">
                  <c:v>9.224724108284688</c:v>
                </c:pt>
                <c:pt idx="183">
                  <c:v>8.6355242034144375</c:v>
                </c:pt>
                <c:pt idx="184">
                  <c:v>8.6858470313272829</c:v>
                </c:pt>
                <c:pt idx="185">
                  <c:v>8.7373319080508125</c:v>
                </c:pt>
                <c:pt idx="186">
                  <c:v>8.0716524801923555</c:v>
                </c:pt>
                <c:pt idx="187">
                  <c:v>8.3353120251170907</c:v>
                </c:pt>
                <c:pt idx="188">
                  <c:v>8.0109686952895469</c:v>
                </c:pt>
                <c:pt idx="189">
                  <c:v>7.93147442098818</c:v>
                </c:pt>
                <c:pt idx="190">
                  <c:v>7.9415984175715453</c:v>
                </c:pt>
                <c:pt idx="191">
                  <c:v>7.6900521851189163</c:v>
                </c:pt>
                <c:pt idx="192">
                  <c:v>7.298825631917401</c:v>
                </c:pt>
                <c:pt idx="193">
                  <c:v>7.2629696637923997</c:v>
                </c:pt>
                <c:pt idx="194">
                  <c:v>6.8018230056327127</c:v>
                </c:pt>
                <c:pt idx="195">
                  <c:v>6.5941876314241616</c:v>
                </c:pt>
                <c:pt idx="196">
                  <c:v>6.6242556312182854</c:v>
                </c:pt>
                <c:pt idx="197">
                  <c:v>6.2691387481011791</c:v>
                </c:pt>
                <c:pt idx="198">
                  <c:v>6.3751410516758353</c:v>
                </c:pt>
                <c:pt idx="199">
                  <c:v>6.3362437840621855</c:v>
                </c:pt>
                <c:pt idx="200">
                  <c:v>6.3830397143041813</c:v>
                </c:pt>
                <c:pt idx="201">
                  <c:v>6.5495926286625084</c:v>
                </c:pt>
                <c:pt idx="202">
                  <c:v>6.5191873312390376</c:v>
                </c:pt>
                <c:pt idx="203">
                  <c:v>6.2765224190924078</c:v>
                </c:pt>
                <c:pt idx="204">
                  <c:v>6.8373230260521831</c:v>
                </c:pt>
                <c:pt idx="205">
                  <c:v>6.4112179179859616</c:v>
                </c:pt>
                <c:pt idx="206">
                  <c:v>6.4485211767935464</c:v>
                </c:pt>
                <c:pt idx="207">
                  <c:v>6.3738117650903936</c:v>
                </c:pt>
                <c:pt idx="208">
                  <c:v>6.5872297629946104</c:v>
                </c:pt>
                <c:pt idx="209">
                  <c:v>6.5283809582580705</c:v>
                </c:pt>
                <c:pt idx="210">
                  <c:v>6.6279056087722195</c:v>
                </c:pt>
                <c:pt idx="211">
                  <c:v>6.8836234217583252</c:v>
                </c:pt>
                <c:pt idx="212">
                  <c:v>7.0014764860783494</c:v>
                </c:pt>
                <c:pt idx="213">
                  <c:v>7.1457620460214812</c:v>
                </c:pt>
                <c:pt idx="214">
                  <c:v>7.1277104804725671</c:v>
                </c:pt>
                <c:pt idx="215">
                  <c:v>7.3667106647697063</c:v>
                </c:pt>
                <c:pt idx="216">
                  <c:v>7.4391026466568562</c:v>
                </c:pt>
                <c:pt idx="217">
                  <c:v>8.3357727707491414</c:v>
                </c:pt>
                <c:pt idx="218">
                  <c:v>8.6847317655524705</c:v>
                </c:pt>
                <c:pt idx="219">
                  <c:v>8.5040616142051597</c:v>
                </c:pt>
                <c:pt idx="220">
                  <c:v>8.6645847246032144</c:v>
                </c:pt>
                <c:pt idx="221">
                  <c:v>9.1693453363316326</c:v>
                </c:pt>
                <c:pt idx="222">
                  <c:v>8.8950899001130264</c:v>
                </c:pt>
                <c:pt idx="223">
                  <c:v>9.1533156233568729</c:v>
                </c:pt>
                <c:pt idx="224">
                  <c:v>9.325117435784442</c:v>
                </c:pt>
                <c:pt idx="225">
                  <c:v>9.5590048679082447</c:v>
                </c:pt>
                <c:pt idx="226">
                  <c:v>9.6987101071629933</c:v>
                </c:pt>
                <c:pt idx="227">
                  <c:v>9.9209793416048413</c:v>
                </c:pt>
                <c:pt idx="228">
                  <c:v>9.6765572167412035</c:v>
                </c:pt>
                <c:pt idx="229">
                  <c:v>9.5101341515467137</c:v>
                </c:pt>
                <c:pt idx="230">
                  <c:v>9.6776807688895037</c:v>
                </c:pt>
                <c:pt idx="231">
                  <c:v>9.5202993490320367</c:v>
                </c:pt>
                <c:pt idx="232">
                  <c:v>9.5360167562003095</c:v>
                </c:pt>
                <c:pt idx="233">
                  <c:v>9.6112619465875149</c:v>
                </c:pt>
                <c:pt idx="234">
                  <c:v>9.6920731855333973</c:v>
                </c:pt>
                <c:pt idx="235">
                  <c:v>9.8470376841910667</c:v>
                </c:pt>
                <c:pt idx="236">
                  <c:v>9.8462479087636225</c:v>
                </c:pt>
                <c:pt idx="237">
                  <c:v>9.9191455823069568</c:v>
                </c:pt>
                <c:pt idx="238">
                  <c:v>9.5255340172900702</c:v>
                </c:pt>
                <c:pt idx="239">
                  <c:v>9.4314700429106217</c:v>
                </c:pt>
                <c:pt idx="240">
                  <c:v>9.3000428397720025</c:v>
                </c:pt>
                <c:pt idx="241">
                  <c:v>9.125165402294531</c:v>
                </c:pt>
                <c:pt idx="242">
                  <c:v>8.7135321649935129</c:v>
                </c:pt>
                <c:pt idx="243">
                  <c:v>8.0996371983143636</c:v>
                </c:pt>
                <c:pt idx="244">
                  <c:v>8.0475254645988201</c:v>
                </c:pt>
                <c:pt idx="245">
                  <c:v>7.7082961981466278</c:v>
                </c:pt>
                <c:pt idx="246">
                  <c:v>7.7567511275600349</c:v>
                </c:pt>
                <c:pt idx="247">
                  <c:v>7.8149066391459074</c:v>
                </c:pt>
                <c:pt idx="248">
                  <c:v>7.8007474925872584</c:v>
                </c:pt>
                <c:pt idx="249">
                  <c:v>7.5715884297933593</c:v>
                </c:pt>
                <c:pt idx="250">
                  <c:v>7.3885256163242072</c:v>
                </c:pt>
                <c:pt idx="251">
                  <c:v>7.3291519268601046</c:v>
                </c:pt>
                <c:pt idx="252">
                  <c:v>7.2809174413331137</c:v>
                </c:pt>
                <c:pt idx="253">
                  <c:v>7.2337195606121725</c:v>
                </c:pt>
                <c:pt idx="254">
                  <c:v>7.0809368001060937</c:v>
                </c:pt>
                <c:pt idx="255">
                  <c:v>6.9257816947421853</c:v>
                </c:pt>
                <c:pt idx="256">
                  <c:v>6.8393592919456863</c:v>
                </c:pt>
                <c:pt idx="257">
                  <c:v>6.8723372553211215</c:v>
                </c:pt>
                <c:pt idx="258">
                  <c:v>6.7185832773677667</c:v>
                </c:pt>
                <c:pt idx="259">
                  <c:v>6.8132305653785306</c:v>
                </c:pt>
                <c:pt idx="260">
                  <c:v>6.7956211577264183</c:v>
                </c:pt>
                <c:pt idx="261">
                  <c:v>7.0139040218826096</c:v>
                </c:pt>
                <c:pt idx="262">
                  <c:v>6.8398201131874696</c:v>
                </c:pt>
                <c:pt idx="263">
                  <c:v>6.7656091788871029</c:v>
                </c:pt>
                <c:pt idx="264">
                  <c:v>6.932315312323734</c:v>
                </c:pt>
                <c:pt idx="265">
                  <c:v>6.8232033310291307</c:v>
                </c:pt>
                <c:pt idx="266">
                  <c:v>6.8266820076917574</c:v>
                </c:pt>
                <c:pt idx="267">
                  <c:v>6.5796507930055013</c:v>
                </c:pt>
                <c:pt idx="268">
                  <c:v>6.5969707370802908</c:v>
                </c:pt>
                <c:pt idx="269">
                  <c:v>6.4475195288347651</c:v>
                </c:pt>
                <c:pt idx="270">
                  <c:v>6.5598193790941881</c:v>
                </c:pt>
                <c:pt idx="271">
                  <c:v>6.7521049612386514</c:v>
                </c:pt>
                <c:pt idx="272">
                  <c:v>6.8698650182881504</c:v>
                </c:pt>
                <c:pt idx="273">
                  <c:v>6.9036031950729821</c:v>
                </c:pt>
                <c:pt idx="274">
                  <c:v>6.7799399719779618</c:v>
                </c:pt>
                <c:pt idx="275">
                  <c:v>6.7195440721166042</c:v>
                </c:pt>
                <c:pt idx="276">
                  <c:v>6.8958760004447495</c:v>
                </c:pt>
                <c:pt idx="277">
                  <c:v>6.7613472619501662</c:v>
                </c:pt>
                <c:pt idx="278">
                  <c:v>6.8053590067105567</c:v>
                </c:pt>
                <c:pt idx="279">
                  <c:v>6.7194939452356799</c:v>
                </c:pt>
                <c:pt idx="280">
                  <c:v>6.6633022966352318</c:v>
                </c:pt>
                <c:pt idx="281">
                  <c:v>6.6429676246097493</c:v>
                </c:pt>
                <c:pt idx="282">
                  <c:v>6.5856828716632814</c:v>
                </c:pt>
                <c:pt idx="283">
                  <c:v>6.5937451035806536</c:v>
                </c:pt>
                <c:pt idx="284">
                  <c:v>6.4859361136508173</c:v>
                </c:pt>
                <c:pt idx="285">
                  <c:v>6.6214651096033288</c:v>
                </c:pt>
                <c:pt idx="286">
                  <c:v>6.5132601541180293</c:v>
                </c:pt>
                <c:pt idx="287">
                  <c:v>6.5058566384188472</c:v>
                </c:pt>
                <c:pt idx="288">
                  <c:v>6.6657368312761536</c:v>
                </c:pt>
                <c:pt idx="289">
                  <c:v>6.5819682939681936</c:v>
                </c:pt>
                <c:pt idx="290">
                  <c:v>6.6673060219696838</c:v>
                </c:pt>
                <c:pt idx="291">
                  <c:v>6.6462046673590445</c:v>
                </c:pt>
                <c:pt idx="292">
                  <c:v>6.5740110524801905</c:v>
                </c:pt>
                <c:pt idx="293">
                  <c:v>6.5243493057133231</c:v>
                </c:pt>
                <c:pt idx="294">
                  <c:v>6.5847115209949525</c:v>
                </c:pt>
                <c:pt idx="295">
                  <c:v>6.6206207502071432</c:v>
                </c:pt>
                <c:pt idx="296">
                  <c:v>6.5578734754184422</c:v>
                </c:pt>
                <c:pt idx="297">
                  <c:v>6.4751650696178427</c:v>
                </c:pt>
                <c:pt idx="298">
                  <c:v>6.5193430597600628</c:v>
                </c:pt>
                <c:pt idx="299">
                  <c:v>6.4792672547702157</c:v>
                </c:pt>
                <c:pt idx="300">
                  <c:v>6.7096175546889816</c:v>
                </c:pt>
                <c:pt idx="301">
                  <c:v>6.5224504735928228</c:v>
                </c:pt>
                <c:pt idx="302">
                  <c:v>6.4384389619325866</c:v>
                </c:pt>
                <c:pt idx="303">
                  <c:v>6.4747458976876935</c:v>
                </c:pt>
                <c:pt idx="304">
                  <c:v>6.5699301994564694</c:v>
                </c:pt>
                <c:pt idx="305">
                  <c:v>6.5018634209553214</c:v>
                </c:pt>
                <c:pt idx="306">
                  <c:v>6.6451001491349633</c:v>
                </c:pt>
                <c:pt idx="307">
                  <c:v>6.7363315911311092</c:v>
                </c:pt>
                <c:pt idx="308">
                  <c:v>6.7460570351631759</c:v>
                </c:pt>
                <c:pt idx="309">
                  <c:v>6.8914682843779902</c:v>
                </c:pt>
                <c:pt idx="310">
                  <c:v>6.9142323416700622</c:v>
                </c:pt>
                <c:pt idx="311">
                  <c:v>7.0918123477350967</c:v>
                </c:pt>
                <c:pt idx="312">
                  <c:v>7.2166606301959746</c:v>
                </c:pt>
                <c:pt idx="313">
                  <c:v>7.3649912222446199</c:v>
                </c:pt>
                <c:pt idx="314">
                  <c:v>7.3856031906820041</c:v>
                </c:pt>
                <c:pt idx="315">
                  <c:v>7.308196603644566</c:v>
                </c:pt>
                <c:pt idx="316">
                  <c:v>7.4797627135251368</c:v>
                </c:pt>
                <c:pt idx="317">
                  <c:v>7.9459489792987723</c:v>
                </c:pt>
                <c:pt idx="318">
                  <c:v>7.9153104702503185</c:v>
                </c:pt>
                <c:pt idx="319">
                  <c:v>8.7168952832956279</c:v>
                </c:pt>
                <c:pt idx="320">
                  <c:v>8.8775893906390344</c:v>
                </c:pt>
                <c:pt idx="321">
                  <c:v>8.9704385001690223</c:v>
                </c:pt>
                <c:pt idx="322">
                  <c:v>9.1295724045981554</c:v>
                </c:pt>
                <c:pt idx="323">
                  <c:v>9.3264226174921969</c:v>
                </c:pt>
                <c:pt idx="324">
                  <c:v>9.475063705671996</c:v>
                </c:pt>
                <c:pt idx="325">
                  <c:v>9.6097283557938287</c:v>
                </c:pt>
                <c:pt idx="326">
                  <c:v>9.68419522696718</c:v>
                </c:pt>
                <c:pt idx="327">
                  <c:v>9.6579677446219652</c:v>
                </c:pt>
                <c:pt idx="328">
                  <c:v>9.6913243426901658</c:v>
                </c:pt>
                <c:pt idx="329">
                  <c:v>9.9342408537061644</c:v>
                </c:pt>
                <c:pt idx="330">
                  <c:v>9.9405994462650344</c:v>
                </c:pt>
                <c:pt idx="331">
                  <c:v>10.287486686170048</c:v>
                </c:pt>
                <c:pt idx="332">
                  <c:v>10.176791021930381</c:v>
                </c:pt>
                <c:pt idx="333">
                  <c:v>10.299165261713036</c:v>
                </c:pt>
                <c:pt idx="334">
                  <c:v>10.276174778262464</c:v>
                </c:pt>
                <c:pt idx="335">
                  <c:v>10.271010715899095</c:v>
                </c:pt>
                <c:pt idx="336">
                  <c:v>10.401662931399159</c:v>
                </c:pt>
                <c:pt idx="337">
                  <c:v>10.396570077784119</c:v>
                </c:pt>
                <c:pt idx="338">
                  <c:v>10.427923722802596</c:v>
                </c:pt>
                <c:pt idx="339">
                  <c:v>10.294091715068637</c:v>
                </c:pt>
                <c:pt idx="340">
                  <c:v>10.270101249553024</c:v>
                </c:pt>
                <c:pt idx="341">
                  <c:v>10.108738973094407</c:v>
                </c:pt>
                <c:pt idx="342">
                  <c:v>9.9855526899706444</c:v>
                </c:pt>
                <c:pt idx="343">
                  <c:v>10.001948079201149</c:v>
                </c:pt>
                <c:pt idx="344">
                  <c:v>9.9708259620422979</c:v>
                </c:pt>
                <c:pt idx="345">
                  <c:v>9.8633162681094486</c:v>
                </c:pt>
                <c:pt idx="346">
                  <c:v>9.851669553919546</c:v>
                </c:pt>
                <c:pt idx="347">
                  <c:v>9.6196789788436785</c:v>
                </c:pt>
                <c:pt idx="348">
                  <c:v>9.7554769274137954</c:v>
                </c:pt>
                <c:pt idx="349">
                  <c:v>9.776361514098534</c:v>
                </c:pt>
                <c:pt idx="350">
                  <c:v>9.6201755742114514</c:v>
                </c:pt>
                <c:pt idx="351">
                  <c:v>9.5537761354436928</c:v>
                </c:pt>
                <c:pt idx="352">
                  <c:v>9.5292391725604801</c:v>
                </c:pt>
                <c:pt idx="353">
                  <c:v>9.5568244331055716</c:v>
                </c:pt>
                <c:pt idx="354">
                  <c:v>9.1648303063186773</c:v>
                </c:pt>
                <c:pt idx="355">
                  <c:v>9.2733506962478955</c:v>
                </c:pt>
                <c:pt idx="356">
                  <c:v>9.2394049667367035</c:v>
                </c:pt>
                <c:pt idx="357">
                  <c:v>9.1208068316656608</c:v>
                </c:pt>
                <c:pt idx="358">
                  <c:v>9.3788295100556986</c:v>
                </c:pt>
                <c:pt idx="359">
                  <c:v>8.9692492151357079</c:v>
                </c:pt>
                <c:pt idx="360">
                  <c:v>8.8479633344442856</c:v>
                </c:pt>
                <c:pt idx="361" formatCode="General">
                  <c:v>8.598747172628169</c:v>
                </c:pt>
                <c:pt idx="362" formatCode="General">
                  <c:v>9.1454019527872887</c:v>
                </c:pt>
                <c:pt idx="363" formatCode="General">
                  <c:v>9.4522428534587846</c:v>
                </c:pt>
                <c:pt idx="364" formatCode="General">
                  <c:v>10.009067899163551</c:v>
                </c:pt>
                <c:pt idx="365" formatCode="General">
                  <c:v>10.726599307543875</c:v>
                </c:pt>
                <c:pt idx="366" formatCode="General">
                  <c:v>12.204176802681804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F4-489B-9621-F80CDE1388AC}"/>
            </c:ext>
          </c:extLst>
        </c:ser>
        <c:ser>
          <c:idx val="2"/>
          <c:order val="1"/>
          <c:tx>
            <c:strRef>
              <c:f>'G3.4'!$C$1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78"/>
              <c:layout>
                <c:manualLayout>
                  <c:x val="0"/>
                  <c:y val="1.9755555555555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F4-489B-9621-F80CDE1388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'G3.4'!$C$2:$C$2000</c:f>
              <c:numCache>
                <c:formatCode>0.0</c:formatCode>
                <c:ptCount val="199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F4-489B-9621-F80CDE1388AC}"/>
            </c:ext>
          </c:extLst>
        </c:ser>
        <c:ser>
          <c:idx val="3"/>
          <c:order val="2"/>
          <c:tx>
            <c:strRef>
              <c:f>'G3.4'!$D$1</c:f>
              <c:strCache>
                <c:ptCount val="1"/>
                <c:pt idx="0">
                  <c:v>Escenario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'G3.4'!$D$2:$D$2000</c:f>
              <c:numCache>
                <c:formatCode>General</c:formatCode>
                <c:ptCount val="1999"/>
                <c:pt idx="366" formatCode="0.0">
                  <c:v>12.204176802681804</c:v>
                </c:pt>
                <c:pt idx="367" formatCode="0.0">
                  <c:v>12.942228913799543</c:v>
                </c:pt>
                <c:pt idx="368" formatCode="0.0">
                  <c:v>13.68028102491728</c:v>
                </c:pt>
                <c:pt idx="369" formatCode="0.0">
                  <c:v>14.418333136035017</c:v>
                </c:pt>
                <c:pt idx="370" formatCode="0.0">
                  <c:v>15.066166056497382</c:v>
                </c:pt>
                <c:pt idx="371" formatCode="0.0">
                  <c:v>15.713998976959749</c:v>
                </c:pt>
                <c:pt idx="372" formatCode="0.0">
                  <c:v>16.361831897422114</c:v>
                </c:pt>
                <c:pt idx="373" formatCode="0.0">
                  <c:v>16.4716938510653</c:v>
                </c:pt>
                <c:pt idx="374" formatCode="0.0">
                  <c:v>16.581555804708486</c:v>
                </c:pt>
                <c:pt idx="375" formatCode="0.0">
                  <c:v>16.691417758351665</c:v>
                </c:pt>
                <c:pt idx="376" formatCode="0.0">
                  <c:v>16.417683981001144</c:v>
                </c:pt>
                <c:pt idx="377" formatCode="0.0">
                  <c:v>16.143950203650625</c:v>
                </c:pt>
                <c:pt idx="378" formatCode="0.0">
                  <c:v>15.870216426300107</c:v>
                </c:pt>
                <c:pt idx="379" formatCode="0.0">
                  <c:v>15.773767102382983</c:v>
                </c:pt>
                <c:pt idx="380" formatCode="0.0">
                  <c:v>15.677317778465861</c:v>
                </c:pt>
                <c:pt idx="381" formatCode="0.0">
                  <c:v>15.580868454548739</c:v>
                </c:pt>
                <c:pt idx="382" formatCode="0.0">
                  <c:v>15.594970348279451</c:v>
                </c:pt>
                <c:pt idx="383" formatCode="0.0">
                  <c:v>15.609072242010166</c:v>
                </c:pt>
                <c:pt idx="384" formatCode="0.0">
                  <c:v>15.62317413574088</c:v>
                </c:pt>
                <c:pt idx="385" formatCode="0.0">
                  <c:v>15.622376077674376</c:v>
                </c:pt>
                <c:pt idx="386" formatCode="0.0">
                  <c:v>15.621578019607874</c:v>
                </c:pt>
                <c:pt idx="387" formatCode="0.0">
                  <c:v>15.620779961541372</c:v>
                </c:pt>
                <c:pt idx="388" formatCode="0.0">
                  <c:v>15.62193930761264</c:v>
                </c:pt>
                <c:pt idx="389" formatCode="0.0">
                  <c:v>15.623098653683909</c:v>
                </c:pt>
                <c:pt idx="390" formatCode="0.0">
                  <c:v>15.624257999755182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F4-489B-9621-F80CDE1388AC}"/>
            </c:ext>
          </c:extLst>
        </c:ser>
        <c:ser>
          <c:idx val="1"/>
          <c:order val="3"/>
          <c:tx>
            <c:strRef>
              <c:f>'G3.4'!$F$1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37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F4-489B-9621-F80CDE1388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'G3.4'!$F$2:$F$2000</c:f>
              <c:numCache>
                <c:formatCode>General</c:formatCode>
                <c:ptCount val="199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4F4-489B-9621-F80CDE1388AC}"/>
            </c:ext>
          </c:extLst>
        </c:ser>
        <c:ser>
          <c:idx val="4"/>
          <c:order val="4"/>
          <c:tx>
            <c:strRef>
              <c:f>'G3.4'!$G$1</c:f>
              <c:strCache>
                <c:ptCount val="1"/>
              </c:strCache>
            </c:strRef>
          </c:tx>
          <c:spPr>
            <a:ln w="28575"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7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F4-489B-9621-F80CDE1388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'G3.4'!$A$2:$A$2000</c:f>
              <c:numCache>
                <c:formatCode>mmm\-yy</c:formatCode>
                <c:ptCount val="1999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'G3.4'!$G$2:$G$2000</c:f>
              <c:numCache>
                <c:formatCode>General</c:formatCode>
                <c:ptCount val="199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4F4-489B-9621-F80CDE1388AC}"/>
            </c:ext>
          </c:extLst>
        </c:ser>
        <c:ser>
          <c:idx val="5"/>
          <c:order val="5"/>
          <c:tx>
            <c:strRef>
              <c:f>'G3.4'!$E$1</c:f>
              <c:strCache>
                <c:ptCount val="1"/>
                <c:pt idx="0">
                  <c:v>Escenario 2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'G3.4'!$E$2:$E$2000</c:f>
              <c:numCache>
                <c:formatCode>General</c:formatCode>
                <c:ptCount val="1999"/>
                <c:pt idx="366" formatCode="0.0">
                  <c:v>12.203392653736099</c:v>
                </c:pt>
                <c:pt idx="367" formatCode="0.0">
                  <c:v>13.107728563041116</c:v>
                </c:pt>
                <c:pt idx="368" formatCode="0.0">
                  <c:v>14.012064472346133</c:v>
                </c:pt>
                <c:pt idx="369" formatCode="0.0">
                  <c:v>14.916400381651151</c:v>
                </c:pt>
                <c:pt idx="370" formatCode="0.0">
                  <c:v>15.729204212380433</c:v>
                </c:pt>
                <c:pt idx="371" formatCode="0.0">
                  <c:v>16.542008043109714</c:v>
                </c:pt>
                <c:pt idx="372" formatCode="0.0">
                  <c:v>17.354811873838994</c:v>
                </c:pt>
                <c:pt idx="373" formatCode="0.0">
                  <c:v>17.627568000571991</c:v>
                </c:pt>
                <c:pt idx="374" formatCode="0.0">
                  <c:v>17.900324127304987</c:v>
                </c:pt>
                <c:pt idx="375" formatCode="0.0">
                  <c:v>18.173080254037981</c:v>
                </c:pt>
                <c:pt idx="376" formatCode="0.0">
                  <c:v>18.061942822160972</c:v>
                </c:pt>
                <c:pt idx="377" formatCode="0.0">
                  <c:v>17.950805390283964</c:v>
                </c:pt>
                <c:pt idx="378" formatCode="0.0">
                  <c:v>17.839667958406952</c:v>
                </c:pt>
                <c:pt idx="379" formatCode="0.0">
                  <c:v>17.907007262848808</c:v>
                </c:pt>
                <c:pt idx="380" formatCode="0.0">
                  <c:v>17.974346567290663</c:v>
                </c:pt>
                <c:pt idx="381" formatCode="0.0">
                  <c:v>18.041685871732522</c:v>
                </c:pt>
                <c:pt idx="382" formatCode="0.0">
                  <c:v>18.229982319071127</c:v>
                </c:pt>
                <c:pt idx="383" formatCode="0.0">
                  <c:v>18.418278766409731</c:v>
                </c:pt>
                <c:pt idx="384" formatCode="0.0">
                  <c:v>18.606575213748336</c:v>
                </c:pt>
                <c:pt idx="385" formatCode="0.0">
                  <c:v>18.763107787523435</c:v>
                </c:pt>
                <c:pt idx="386" formatCode="0.0">
                  <c:v>18.919640361298534</c:v>
                </c:pt>
                <c:pt idx="387" formatCode="0.0">
                  <c:v>19.076172935073629</c:v>
                </c:pt>
                <c:pt idx="388" formatCode="0.0">
                  <c:v>19.2437948475729</c:v>
                </c:pt>
                <c:pt idx="389" formatCode="0.0">
                  <c:v>19.411416760072171</c:v>
                </c:pt>
                <c:pt idx="390" formatCode="0.0">
                  <c:v>19.579038672571439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4F4-489B-9621-F80CDE1388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232896"/>
        <c:axId val="294233456"/>
      </c:lineChart>
      <c:dateAx>
        <c:axId val="294232896"/>
        <c:scaling>
          <c:orientation val="minMax"/>
          <c:max val="44896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4233456"/>
        <c:crosses val="autoZero"/>
        <c:auto val="1"/>
        <c:lblOffset val="100"/>
        <c:baseTimeUnit val="months"/>
        <c:majorUnit val="24"/>
        <c:majorTimeUnit val="months"/>
      </c:dateAx>
      <c:valAx>
        <c:axId val="294233456"/>
        <c:scaling>
          <c:orientation val="minMax"/>
          <c:max val="2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4232896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1.9151224187428834E-2"/>
          <c:y val="0.84589133333333344"/>
          <c:w val="0.81366974856786134"/>
          <c:h val="0.15410866666666667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8.0374488413106973E-2"/>
          <c:w val="0.84440858514458095"/>
          <c:h val="0.67924664341662477"/>
        </c:manualLayout>
      </c:layout>
      <c:lineChart>
        <c:grouping val="standard"/>
        <c:varyColors val="0"/>
        <c:ser>
          <c:idx val="0"/>
          <c:order val="0"/>
          <c:tx>
            <c:strRef>
              <c:f>'G3.5'!$B$1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'G3.5'!$B$2:$B$2001</c:f>
              <c:numCache>
                <c:formatCode>0.0</c:formatCode>
                <c:ptCount val="2000"/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>
                  <c:v>1.6039516940360001</c:v>
                </c:pt>
                <c:pt idx="24">
                  <c:v>1.7514361613052258</c:v>
                </c:pt>
                <c:pt idx="25">
                  <c:v>1.7655149959121861</c:v>
                </c:pt>
                <c:pt idx="26">
                  <c:v>1.6994363134006127</c:v>
                </c:pt>
                <c:pt idx="27">
                  <c:v>1.7038817272908191</c:v>
                </c:pt>
                <c:pt idx="28">
                  <c:v>1.652759573464492</c:v>
                </c:pt>
                <c:pt idx="29">
                  <c:v>1.8232485452198435</c:v>
                </c:pt>
                <c:pt idx="30">
                  <c:v>1.8280747174546836</c:v>
                </c:pt>
                <c:pt idx="31">
                  <c:v>1.8583828048488293</c:v>
                </c:pt>
                <c:pt idx="32">
                  <c:v>1.8092573465390456</c:v>
                </c:pt>
                <c:pt idx="33">
                  <c:v>1.8988053155608939</c:v>
                </c:pt>
                <c:pt idx="34">
                  <c:v>1.8714222652391292</c:v>
                </c:pt>
                <c:pt idx="35">
                  <c:v>1.8560207692491202</c:v>
                </c:pt>
                <c:pt idx="36">
                  <c:v>2.0447494401671942</c:v>
                </c:pt>
                <c:pt idx="37">
                  <c:v>1.977872261692909</c:v>
                </c:pt>
                <c:pt idx="38">
                  <c:v>2.0833356231474691</c:v>
                </c:pt>
                <c:pt idx="39">
                  <c:v>2.1167292763031371</c:v>
                </c:pt>
                <c:pt idx="40">
                  <c:v>2.1715892887271222</c:v>
                </c:pt>
                <c:pt idx="41">
                  <c:v>2.0929864771467792</c:v>
                </c:pt>
                <c:pt idx="42">
                  <c:v>2.024618804164299</c:v>
                </c:pt>
                <c:pt idx="43">
                  <c:v>2.0708561855309475</c:v>
                </c:pt>
                <c:pt idx="44">
                  <c:v>2.108937415714506</c:v>
                </c:pt>
                <c:pt idx="45">
                  <c:v>2.1848530567668858</c:v>
                </c:pt>
                <c:pt idx="46">
                  <c:v>2.3142648664852929</c:v>
                </c:pt>
                <c:pt idx="47">
                  <c:v>2.3173442790781293</c:v>
                </c:pt>
                <c:pt idx="48">
                  <c:v>2.1047806084521823</c:v>
                </c:pt>
                <c:pt idx="49">
                  <c:v>2.0713127730738354</c:v>
                </c:pt>
                <c:pt idx="50">
                  <c:v>2.0549339935877651</c:v>
                </c:pt>
                <c:pt idx="51">
                  <c:v>2.1004359578052254</c:v>
                </c:pt>
                <c:pt idx="52">
                  <c:v>2.0483402307433689</c:v>
                </c:pt>
                <c:pt idx="53">
                  <c:v>1.8739143939490555</c:v>
                </c:pt>
                <c:pt idx="54">
                  <c:v>1.8423009063886053</c:v>
                </c:pt>
                <c:pt idx="55">
                  <c:v>1.7337938857202282</c:v>
                </c:pt>
                <c:pt idx="56">
                  <c:v>1.6463305834140407</c:v>
                </c:pt>
                <c:pt idx="57">
                  <c:v>1.5010897062785511</c:v>
                </c:pt>
                <c:pt idx="58">
                  <c:v>1.682405121139861</c:v>
                </c:pt>
                <c:pt idx="59">
                  <c:v>1.5676516981931128</c:v>
                </c:pt>
                <c:pt idx="60">
                  <c:v>1.5938046625853168</c:v>
                </c:pt>
                <c:pt idx="61">
                  <c:v>1.6024548098671536</c:v>
                </c:pt>
                <c:pt idx="62">
                  <c:v>1.6017964682780181</c:v>
                </c:pt>
                <c:pt idx="63">
                  <c:v>1.4477039041764235</c:v>
                </c:pt>
                <c:pt idx="64">
                  <c:v>1.4380282798678683</c:v>
                </c:pt>
                <c:pt idx="65">
                  <c:v>1.541192878366894</c:v>
                </c:pt>
                <c:pt idx="66">
                  <c:v>1.3793646516697127</c:v>
                </c:pt>
                <c:pt idx="67">
                  <c:v>1.4283182391206306</c:v>
                </c:pt>
                <c:pt idx="68">
                  <c:v>1.4862751665078113</c:v>
                </c:pt>
                <c:pt idx="69">
                  <c:v>1.3940523897126229</c:v>
                </c:pt>
                <c:pt idx="70">
                  <c:v>1.0993882992888286</c:v>
                </c:pt>
                <c:pt idx="71">
                  <c:v>1.1424462516484628</c:v>
                </c:pt>
                <c:pt idx="72">
                  <c:v>1.0487799884847906</c:v>
                </c:pt>
                <c:pt idx="73">
                  <c:v>0.99860449446724042</c:v>
                </c:pt>
                <c:pt idx="74">
                  <c:v>1.1080924255833882</c:v>
                </c:pt>
                <c:pt idx="75">
                  <c:v>1.0961640342948515</c:v>
                </c:pt>
                <c:pt idx="76">
                  <c:v>1.1732579037998672</c:v>
                </c:pt>
                <c:pt idx="77">
                  <c:v>1.1658306489373118</c:v>
                </c:pt>
                <c:pt idx="78">
                  <c:v>1.4279449267912712</c:v>
                </c:pt>
                <c:pt idx="79">
                  <c:v>1.4467796617849282</c:v>
                </c:pt>
                <c:pt idx="80">
                  <c:v>1.5027628652718528</c:v>
                </c:pt>
                <c:pt idx="81">
                  <c:v>1.5279876515865274</c:v>
                </c:pt>
                <c:pt idx="82">
                  <c:v>1.5662036459606499</c:v>
                </c:pt>
                <c:pt idx="83">
                  <c:v>1.5874512323905916</c:v>
                </c:pt>
                <c:pt idx="84">
                  <c:v>1.5989532778769335</c:v>
                </c:pt>
                <c:pt idx="85">
                  <c:v>1.5530233139918028</c:v>
                </c:pt>
                <c:pt idx="86">
                  <c:v>1.4662307074894207</c:v>
                </c:pt>
                <c:pt idx="87">
                  <c:v>1.4729909185086776</c:v>
                </c:pt>
                <c:pt idx="88">
                  <c:v>1.4188393510893615</c:v>
                </c:pt>
                <c:pt idx="89">
                  <c:v>1.2836448112660934</c:v>
                </c:pt>
                <c:pt idx="90">
                  <c:v>1.1326907791193381</c:v>
                </c:pt>
                <c:pt idx="91">
                  <c:v>1.0224072888823423</c:v>
                </c:pt>
                <c:pt idx="92">
                  <c:v>0.91599191897109788</c:v>
                </c:pt>
                <c:pt idx="93">
                  <c:v>0.86437310756937302</c:v>
                </c:pt>
                <c:pt idx="94">
                  <c:v>0.77292155650703731</c:v>
                </c:pt>
                <c:pt idx="95">
                  <c:v>0.62352489669435396</c:v>
                </c:pt>
                <c:pt idx="96">
                  <c:v>0.48269837563607199</c:v>
                </c:pt>
                <c:pt idx="97">
                  <c:v>0.35116665323319984</c:v>
                </c:pt>
                <c:pt idx="98">
                  <c:v>0.14519563549728401</c:v>
                </c:pt>
                <c:pt idx="99">
                  <c:v>3.9212368442895558E-2</c:v>
                </c:pt>
                <c:pt idx="100">
                  <c:v>-0.53640290082951525</c:v>
                </c:pt>
                <c:pt idx="101">
                  <c:v>-0.74859981424343158</c:v>
                </c:pt>
                <c:pt idx="102">
                  <c:v>-2.1162383948057855</c:v>
                </c:pt>
                <c:pt idx="103">
                  <c:v>-2.264982083444572</c:v>
                </c:pt>
                <c:pt idx="104">
                  <c:v>-2.5501497788206997</c:v>
                </c:pt>
                <c:pt idx="105">
                  <c:v>-2.7974953545054118</c:v>
                </c:pt>
                <c:pt idx="106">
                  <c:v>-3.0382885001987705</c:v>
                </c:pt>
                <c:pt idx="107">
                  <c:v>-3.2631136849959872</c:v>
                </c:pt>
                <c:pt idx="108">
                  <c:v>-3.3950215314359702</c:v>
                </c:pt>
                <c:pt idx="109">
                  <c:v>-3.3691307151561114</c:v>
                </c:pt>
                <c:pt idx="110">
                  <c:v>-3.5295722388075172</c:v>
                </c:pt>
                <c:pt idx="111">
                  <c:v>-3.7770895459170548</c:v>
                </c:pt>
                <c:pt idx="112">
                  <c:v>-3.6622729954772337</c:v>
                </c:pt>
                <c:pt idx="113">
                  <c:v>-3.6241306541196012</c:v>
                </c:pt>
                <c:pt idx="114">
                  <c:v>-3.6237552791438032</c:v>
                </c:pt>
                <c:pt idx="115">
                  <c:v>-3.4897780725651293</c:v>
                </c:pt>
                <c:pt idx="116">
                  <c:v>-3.3737560604068308</c:v>
                </c:pt>
                <c:pt idx="117">
                  <c:v>-3.3001556972758008</c:v>
                </c:pt>
                <c:pt idx="118">
                  <c:v>-3.6944249389466401</c:v>
                </c:pt>
                <c:pt idx="119">
                  <c:v>-3.7417322755566778</c:v>
                </c:pt>
                <c:pt idx="120">
                  <c:v>-3.8243458972862134</c:v>
                </c:pt>
                <c:pt idx="121">
                  <c:v>-3.9441130954064381</c:v>
                </c:pt>
                <c:pt idx="122">
                  <c:v>-3.9376605483860199</c:v>
                </c:pt>
                <c:pt idx="123">
                  <c:v>-3.6826299289282325</c:v>
                </c:pt>
                <c:pt idx="124">
                  <c:v>-3.1363947555495404</c:v>
                </c:pt>
                <c:pt idx="125">
                  <c:v>-3.0157077633705702</c:v>
                </c:pt>
                <c:pt idx="126">
                  <c:v>-2.3003022829991751</c:v>
                </c:pt>
                <c:pt idx="127">
                  <c:v>-2.2695373628194275</c:v>
                </c:pt>
                <c:pt idx="128">
                  <c:v>-2.2988746910105085</c:v>
                </c:pt>
                <c:pt idx="129">
                  <c:v>-1.9687727200323621</c:v>
                </c:pt>
                <c:pt idx="130">
                  <c:v>-1.2333511076368497</c:v>
                </c:pt>
                <c:pt idx="131">
                  <c:v>-0.94646577044409375</c:v>
                </c:pt>
                <c:pt idx="132">
                  <c:v>-0.72477469985562193</c:v>
                </c:pt>
                <c:pt idx="133">
                  <c:v>-0.49294475139155897</c:v>
                </c:pt>
                <c:pt idx="134">
                  <c:v>-0.19848229336889728</c:v>
                </c:pt>
                <c:pt idx="135">
                  <c:v>-0.34777127554534326</c:v>
                </c:pt>
                <c:pt idx="136">
                  <c:v>-0.4374322655250058</c:v>
                </c:pt>
                <c:pt idx="137">
                  <c:v>-0.20488810373644964</c:v>
                </c:pt>
                <c:pt idx="138">
                  <c:v>0.36523372933537118</c:v>
                </c:pt>
                <c:pt idx="139">
                  <c:v>0.4101702603430884</c:v>
                </c:pt>
                <c:pt idx="140">
                  <c:v>0.49711321071153108</c:v>
                </c:pt>
                <c:pt idx="141">
                  <c:v>0.40693215680694739</c:v>
                </c:pt>
                <c:pt idx="142">
                  <c:v>0.46988833202789065</c:v>
                </c:pt>
                <c:pt idx="143">
                  <c:v>0.62372710948916699</c:v>
                </c:pt>
                <c:pt idx="144">
                  <c:v>0.76552874438792351</c:v>
                </c:pt>
                <c:pt idx="145">
                  <c:v>0.77965654778198656</c:v>
                </c:pt>
                <c:pt idx="146">
                  <c:v>0.7401071095384244</c:v>
                </c:pt>
                <c:pt idx="147">
                  <c:v>1.0270289857139108</c:v>
                </c:pt>
                <c:pt idx="148">
                  <c:v>1.098916745901465</c:v>
                </c:pt>
                <c:pt idx="149">
                  <c:v>1.1289187673195094</c:v>
                </c:pt>
                <c:pt idx="150">
                  <c:v>1.040045392462841</c:v>
                </c:pt>
                <c:pt idx="151">
                  <c:v>1.0920065123784768</c:v>
                </c:pt>
                <c:pt idx="152">
                  <c:v>1.1234633787881856</c:v>
                </c:pt>
                <c:pt idx="153">
                  <c:v>1.2048351594566848</c:v>
                </c:pt>
                <c:pt idx="154">
                  <c:v>1.2392107800685201</c:v>
                </c:pt>
                <c:pt idx="155">
                  <c:v>1.2268898942411879</c:v>
                </c:pt>
                <c:pt idx="156">
                  <c:v>1.3442810513491525</c:v>
                </c:pt>
                <c:pt idx="157">
                  <c:v>1.4770574149157281</c:v>
                </c:pt>
                <c:pt idx="158">
                  <c:v>1.6342563577396207</c:v>
                </c:pt>
                <c:pt idx="159">
                  <c:v>1.7075926272916078</c:v>
                </c:pt>
                <c:pt idx="160">
                  <c:v>1.7152352791652397</c:v>
                </c:pt>
                <c:pt idx="161">
                  <c:v>1.6580514779897118</c:v>
                </c:pt>
                <c:pt idx="162">
                  <c:v>1.7954452281819369</c:v>
                </c:pt>
                <c:pt idx="163">
                  <c:v>1.945386200544583</c:v>
                </c:pt>
                <c:pt idx="164">
                  <c:v>2.0636042031298119</c:v>
                </c:pt>
                <c:pt idx="165">
                  <c:v>2.1702883831955453</c:v>
                </c:pt>
                <c:pt idx="166">
                  <c:v>2.1896578943133207</c:v>
                </c:pt>
                <c:pt idx="167">
                  <c:v>2.2024560811576204</c:v>
                </c:pt>
                <c:pt idx="168">
                  <c:v>2.1275294123865192</c:v>
                </c:pt>
                <c:pt idx="169">
                  <c:v>2.1375709620569485</c:v>
                </c:pt>
                <c:pt idx="170">
                  <c:v>2.2018837801355629</c:v>
                </c:pt>
                <c:pt idx="171">
                  <c:v>2.3171177564508869</c:v>
                </c:pt>
                <c:pt idx="172">
                  <c:v>2.3333502626483464</c:v>
                </c:pt>
                <c:pt idx="173">
                  <c:v>2.4213336987804026</c:v>
                </c:pt>
                <c:pt idx="174">
                  <c:v>2.4660745880111978</c:v>
                </c:pt>
                <c:pt idx="175">
                  <c:v>2.4460663410877559</c:v>
                </c:pt>
                <c:pt idx="176">
                  <c:v>2.5242866848949528</c:v>
                </c:pt>
                <c:pt idx="177">
                  <c:v>2.3932030520994423</c:v>
                </c:pt>
                <c:pt idx="178">
                  <c:v>2.4903154693671525</c:v>
                </c:pt>
                <c:pt idx="179">
                  <c:v>2.5665280029701543</c:v>
                </c:pt>
                <c:pt idx="180">
                  <c:v>2.6897224001731517</c:v>
                </c:pt>
                <c:pt idx="181">
                  <c:v>2.7317267452970722</c:v>
                </c:pt>
                <c:pt idx="182">
                  <c:v>2.7596224038649231</c:v>
                </c:pt>
                <c:pt idx="183">
                  <c:v>2.8337718125578912</c:v>
                </c:pt>
                <c:pt idx="184">
                  <c:v>2.7804094740028624</c:v>
                </c:pt>
                <c:pt idx="185">
                  <c:v>2.6837314743878653</c:v>
                </c:pt>
                <c:pt idx="186">
                  <c:v>2.5374067483433236</c:v>
                </c:pt>
                <c:pt idx="187">
                  <c:v>2.5516550179261781</c:v>
                </c:pt>
                <c:pt idx="188">
                  <c:v>2.5319272761931542</c:v>
                </c:pt>
                <c:pt idx="189">
                  <c:v>2.6783320366216112</c:v>
                </c:pt>
                <c:pt idx="190">
                  <c:v>2.6019694994080931</c:v>
                </c:pt>
                <c:pt idx="191">
                  <c:v>2.4540352014197753</c:v>
                </c:pt>
                <c:pt idx="192">
                  <c:v>2.1740696222323757</c:v>
                </c:pt>
                <c:pt idx="193">
                  <c:v>2.1734034942119385</c:v>
                </c:pt>
                <c:pt idx="194">
                  <c:v>2.2073084809102363</c:v>
                </c:pt>
                <c:pt idx="195">
                  <c:v>2.0456742490214257</c:v>
                </c:pt>
                <c:pt idx="196">
                  <c:v>2.3570697789202075</c:v>
                </c:pt>
                <c:pt idx="197">
                  <c:v>2.2670324611110781</c:v>
                </c:pt>
                <c:pt idx="198">
                  <c:v>2.2892432499259834</c:v>
                </c:pt>
                <c:pt idx="199">
                  <c:v>2.2500582355976007</c:v>
                </c:pt>
                <c:pt idx="200">
                  <c:v>2.1436652026620604</c:v>
                </c:pt>
                <c:pt idx="201">
                  <c:v>2.173303851571688</c:v>
                </c:pt>
                <c:pt idx="202">
                  <c:v>2.1259896509947747</c:v>
                </c:pt>
                <c:pt idx="203">
                  <c:v>2.2472832212671965</c:v>
                </c:pt>
                <c:pt idx="204">
                  <c:v>2.3504704780939654</c:v>
                </c:pt>
                <c:pt idx="205">
                  <c:v>2.3902330098813578</c:v>
                </c:pt>
                <c:pt idx="206">
                  <c:v>2.4207794600962833</c:v>
                </c:pt>
                <c:pt idx="207">
                  <c:v>2.3275842563309461</c:v>
                </c:pt>
                <c:pt idx="208">
                  <c:v>2.0411828431240573</c:v>
                </c:pt>
                <c:pt idx="209">
                  <c:v>2.051586181056928</c:v>
                </c:pt>
                <c:pt idx="210">
                  <c:v>2.0603045931457302</c:v>
                </c:pt>
                <c:pt idx="211">
                  <c:v>2.0868564557764371</c:v>
                </c:pt>
                <c:pt idx="212">
                  <c:v>2.1393691059074933</c:v>
                </c:pt>
                <c:pt idx="213">
                  <c:v>2.2125214474771568</c:v>
                </c:pt>
                <c:pt idx="214">
                  <c:v>2.2435569630661276</c:v>
                </c:pt>
                <c:pt idx="215">
                  <c:v>2.2954873784012215</c:v>
                </c:pt>
                <c:pt idx="216">
                  <c:v>2.2124331398109249</c:v>
                </c:pt>
                <c:pt idx="217">
                  <c:v>2.2850670806757476</c:v>
                </c:pt>
                <c:pt idx="218">
                  <c:v>2.2361827691264389</c:v>
                </c:pt>
                <c:pt idx="219">
                  <c:v>2.3438116308518779</c:v>
                </c:pt>
                <c:pt idx="220">
                  <c:v>2.3216086620451897</c:v>
                </c:pt>
                <c:pt idx="221">
                  <c:v>2.291870045778782</c:v>
                </c:pt>
                <c:pt idx="222">
                  <c:v>2.2512232419109757</c:v>
                </c:pt>
                <c:pt idx="223">
                  <c:v>2.2528658975204245</c:v>
                </c:pt>
                <c:pt idx="224">
                  <c:v>2.296522672478186</c:v>
                </c:pt>
                <c:pt idx="225">
                  <c:v>2.3084013748764827</c:v>
                </c:pt>
                <c:pt idx="226">
                  <c:v>2.3019462559661834</c:v>
                </c:pt>
                <c:pt idx="227">
                  <c:v>2.2920413071048906</c:v>
                </c:pt>
                <c:pt idx="228">
                  <c:v>2.2728994737632027</c:v>
                </c:pt>
                <c:pt idx="229">
                  <c:v>2.237727292266467</c:v>
                </c:pt>
                <c:pt idx="230">
                  <c:v>2.3767197640425364</c:v>
                </c:pt>
                <c:pt idx="231">
                  <c:v>2.4157535806262933</c:v>
                </c:pt>
                <c:pt idx="232">
                  <c:v>2.3730303550225722</c:v>
                </c:pt>
                <c:pt idx="233">
                  <c:v>2.3396889038273683</c:v>
                </c:pt>
                <c:pt idx="234">
                  <c:v>2.3259221972074946</c:v>
                </c:pt>
                <c:pt idx="235">
                  <c:v>2.2421059728687078</c:v>
                </c:pt>
                <c:pt idx="236">
                  <c:v>2.2799753736261197</c:v>
                </c:pt>
                <c:pt idx="237">
                  <c:v>2.3618976303282961</c:v>
                </c:pt>
                <c:pt idx="238">
                  <c:v>2.3739491460978992</c:v>
                </c:pt>
                <c:pt idx="239">
                  <c:v>2.4175066261402134</c:v>
                </c:pt>
                <c:pt idx="240">
                  <c:v>2.3580237297212743</c:v>
                </c:pt>
                <c:pt idx="241">
                  <c:v>2.3695095231451853</c:v>
                </c:pt>
                <c:pt idx="242">
                  <c:v>2.2577346194825219</c:v>
                </c:pt>
                <c:pt idx="243">
                  <c:v>2.1949458167228317</c:v>
                </c:pt>
                <c:pt idx="244">
                  <c:v>2.2037359566144539</c:v>
                </c:pt>
                <c:pt idx="245">
                  <c:v>2.1442367054446341</c:v>
                </c:pt>
                <c:pt idx="246">
                  <c:v>2.1862434679351281</c:v>
                </c:pt>
                <c:pt idx="247">
                  <c:v>2.2028090353230585</c:v>
                </c:pt>
                <c:pt idx="248">
                  <c:v>2.138953821293998</c:v>
                </c:pt>
                <c:pt idx="249">
                  <c:v>2.1791772085575203</c:v>
                </c:pt>
                <c:pt idx="250">
                  <c:v>2.1576920944596814</c:v>
                </c:pt>
                <c:pt idx="251">
                  <c:v>2.1789335089982265</c:v>
                </c:pt>
                <c:pt idx="252">
                  <c:v>2.1527320946628503</c:v>
                </c:pt>
                <c:pt idx="253">
                  <c:v>2.1312943784723397</c:v>
                </c:pt>
                <c:pt idx="254">
                  <c:v>2.0630267462741982</c:v>
                </c:pt>
                <c:pt idx="255">
                  <c:v>2.0870102642976307</c:v>
                </c:pt>
                <c:pt idx="256">
                  <c:v>2.100658618628394</c:v>
                </c:pt>
                <c:pt idx="257">
                  <c:v>2.0766233796034652</c:v>
                </c:pt>
                <c:pt idx="258">
                  <c:v>2.1061670466902385</c:v>
                </c:pt>
                <c:pt idx="259">
                  <c:v>2.1296151979217912</c:v>
                </c:pt>
                <c:pt idx="260">
                  <c:v>2.1209119650969543</c:v>
                </c:pt>
                <c:pt idx="261">
                  <c:v>2.1222068806385659</c:v>
                </c:pt>
                <c:pt idx="262">
                  <c:v>2.1343528514323697</c:v>
                </c:pt>
                <c:pt idx="263">
                  <c:v>2.1238025935898492</c:v>
                </c:pt>
                <c:pt idx="264">
                  <c:v>2.1006056891604872</c:v>
                </c:pt>
                <c:pt idx="265">
                  <c:v>2.0924265578329142</c:v>
                </c:pt>
                <c:pt idx="266">
                  <c:v>2.0800096908078314</c:v>
                </c:pt>
                <c:pt idx="267">
                  <c:v>1.9913922193086697</c:v>
                </c:pt>
                <c:pt idx="268">
                  <c:v>1.9703127180111493</c:v>
                </c:pt>
                <c:pt idx="269">
                  <c:v>1.9819376979103607</c:v>
                </c:pt>
                <c:pt idx="270">
                  <c:v>1.9746619094469491</c:v>
                </c:pt>
                <c:pt idx="271">
                  <c:v>1.9851738147219637</c:v>
                </c:pt>
                <c:pt idx="272">
                  <c:v>2.0518431621379247</c:v>
                </c:pt>
                <c:pt idx="273">
                  <c:v>2.0103306932061473</c:v>
                </c:pt>
                <c:pt idx="274">
                  <c:v>1.9967878571108619</c:v>
                </c:pt>
                <c:pt idx="275">
                  <c:v>1.9400258554527003</c:v>
                </c:pt>
                <c:pt idx="276">
                  <c:v>1.8434269671431409</c:v>
                </c:pt>
                <c:pt idx="277">
                  <c:v>1.864117290026956</c:v>
                </c:pt>
                <c:pt idx="278">
                  <c:v>1.8367651787730568</c:v>
                </c:pt>
                <c:pt idx="279">
                  <c:v>1.8669019635178321</c:v>
                </c:pt>
                <c:pt idx="280">
                  <c:v>1.8380955217794543</c:v>
                </c:pt>
                <c:pt idx="281">
                  <c:v>1.8037702778110398</c:v>
                </c:pt>
                <c:pt idx="282">
                  <c:v>1.7556354702492043</c:v>
                </c:pt>
                <c:pt idx="283">
                  <c:v>1.740707222914772</c:v>
                </c:pt>
                <c:pt idx="284">
                  <c:v>1.6206535430241447</c:v>
                </c:pt>
                <c:pt idx="285">
                  <c:v>1.6569367131364945</c:v>
                </c:pt>
                <c:pt idx="286">
                  <c:v>1.6250036071314546</c:v>
                </c:pt>
                <c:pt idx="287">
                  <c:v>1.6615174285663912</c:v>
                </c:pt>
                <c:pt idx="288">
                  <c:v>1.7398490991236941</c:v>
                </c:pt>
                <c:pt idx="289">
                  <c:v>1.7266442779090148</c:v>
                </c:pt>
                <c:pt idx="290">
                  <c:v>1.708704806050156</c:v>
                </c:pt>
                <c:pt idx="291">
                  <c:v>1.7267872267141406</c:v>
                </c:pt>
                <c:pt idx="292">
                  <c:v>1.7355953379839473</c:v>
                </c:pt>
                <c:pt idx="293">
                  <c:v>1.67384663330109</c:v>
                </c:pt>
                <c:pt idx="294">
                  <c:v>1.836566586340185</c:v>
                </c:pt>
                <c:pt idx="295">
                  <c:v>1.8496493343811138</c:v>
                </c:pt>
                <c:pt idx="296">
                  <c:v>1.8954898873438843</c:v>
                </c:pt>
                <c:pt idx="297">
                  <c:v>1.8748325323784467</c:v>
                </c:pt>
                <c:pt idx="298">
                  <c:v>1.9594688439612162</c:v>
                </c:pt>
                <c:pt idx="299">
                  <c:v>2.0052217037245694</c:v>
                </c:pt>
                <c:pt idx="300">
                  <c:v>2.0069496302888599</c:v>
                </c:pt>
                <c:pt idx="301">
                  <c:v>2.0171760023021248</c:v>
                </c:pt>
                <c:pt idx="302">
                  <c:v>2.0119218517634723</c:v>
                </c:pt>
                <c:pt idx="303">
                  <c:v>2.0431648783384828</c:v>
                </c:pt>
                <c:pt idx="304">
                  <c:v>2.0580792990559704</c:v>
                </c:pt>
                <c:pt idx="305">
                  <c:v>2.0806952391518676</c:v>
                </c:pt>
                <c:pt idx="306">
                  <c:v>1.937258898110332</c:v>
                </c:pt>
                <c:pt idx="307">
                  <c:v>1.9253763236502657</c:v>
                </c:pt>
                <c:pt idx="308">
                  <c:v>1.8886414998193595</c:v>
                </c:pt>
                <c:pt idx="309">
                  <c:v>1.833655931824536</c:v>
                </c:pt>
                <c:pt idx="310">
                  <c:v>1.7793053899441629</c:v>
                </c:pt>
                <c:pt idx="311">
                  <c:v>1.7932931267061982</c:v>
                </c:pt>
                <c:pt idx="312">
                  <c:v>2.2467521736852185</c:v>
                </c:pt>
                <c:pt idx="313">
                  <c:v>2.2105470538059988</c:v>
                </c:pt>
                <c:pt idx="314">
                  <c:v>2.1804520954937976</c:v>
                </c:pt>
                <c:pt idx="315">
                  <c:v>2.1452985687807793</c:v>
                </c:pt>
                <c:pt idx="316">
                  <c:v>2.0912712683535486</c:v>
                </c:pt>
                <c:pt idx="317">
                  <c:v>1.9997836854283726</c:v>
                </c:pt>
                <c:pt idx="318">
                  <c:v>2.1820531454481311</c:v>
                </c:pt>
                <c:pt idx="319">
                  <c:v>2.1928887599741551</c:v>
                </c:pt>
                <c:pt idx="320">
                  <c:v>2.1044425578150117</c:v>
                </c:pt>
                <c:pt idx="321">
                  <c:v>2.0753711333539355</c:v>
                </c:pt>
                <c:pt idx="322">
                  <c:v>2.0396377105990466</c:v>
                </c:pt>
                <c:pt idx="323">
                  <c:v>1.9646145762271681</c:v>
                </c:pt>
                <c:pt idx="324">
                  <c:v>1.5006424264544949</c:v>
                </c:pt>
                <c:pt idx="325">
                  <c:v>1.4854681141247985</c:v>
                </c:pt>
                <c:pt idx="326">
                  <c:v>1.437329549953396</c:v>
                </c:pt>
                <c:pt idx="327">
                  <c:v>1.3804882807373864</c:v>
                </c:pt>
                <c:pt idx="328">
                  <c:v>1.397895900284555</c:v>
                </c:pt>
                <c:pt idx="329">
                  <c:v>1.3795737122554272</c:v>
                </c:pt>
                <c:pt idx="330">
                  <c:v>1.3648024251620456</c:v>
                </c:pt>
                <c:pt idx="331">
                  <c:v>1.3406291063005096</c:v>
                </c:pt>
                <c:pt idx="332">
                  <c:v>1.3467242604214096</c:v>
                </c:pt>
                <c:pt idx="333">
                  <c:v>1.3324643796241955</c:v>
                </c:pt>
                <c:pt idx="334">
                  <c:v>1.3771252568155796</c:v>
                </c:pt>
                <c:pt idx="335">
                  <c:v>1.3764559786285562</c:v>
                </c:pt>
                <c:pt idx="336">
                  <c:v>1.4420180930443183</c:v>
                </c:pt>
                <c:pt idx="337">
                  <c:v>1.4433296859874432</c:v>
                </c:pt>
                <c:pt idx="338">
                  <c:v>1.4477635079220084</c:v>
                </c:pt>
                <c:pt idx="339">
                  <c:v>1.6511992318483926</c:v>
                </c:pt>
                <c:pt idx="340">
                  <c:v>1.6972716860559016</c:v>
                </c:pt>
                <c:pt idx="341">
                  <c:v>1.791446684535259</c:v>
                </c:pt>
                <c:pt idx="342">
                  <c:v>1.7699600720967692</c:v>
                </c:pt>
                <c:pt idx="343">
                  <c:v>1.8385445305221988</c:v>
                </c:pt>
                <c:pt idx="344">
                  <c:v>1.8630657696808792</c:v>
                </c:pt>
                <c:pt idx="345">
                  <c:v>1.9103924429497832</c:v>
                </c:pt>
                <c:pt idx="346">
                  <c:v>1.914774768189349</c:v>
                </c:pt>
                <c:pt idx="347">
                  <c:v>1.9278408698346465</c:v>
                </c:pt>
                <c:pt idx="348">
                  <c:v>1.9498681557146247</c:v>
                </c:pt>
                <c:pt idx="349">
                  <c:v>2.0022401154099239</c:v>
                </c:pt>
                <c:pt idx="350">
                  <c:v>2.0635191561814983</c:v>
                </c:pt>
                <c:pt idx="351">
                  <c:v>1.985516657800825</c:v>
                </c:pt>
                <c:pt idx="352">
                  <c:v>1.9685686252594141</c:v>
                </c:pt>
                <c:pt idx="353">
                  <c:v>1.8480922291414477</c:v>
                </c:pt>
                <c:pt idx="354">
                  <c:v>1.8388042685507759</c:v>
                </c:pt>
                <c:pt idx="355">
                  <c:v>1.8537127775819502</c:v>
                </c:pt>
                <c:pt idx="356">
                  <c:v>1.6020343650729332</c:v>
                </c:pt>
                <c:pt idx="357">
                  <c:v>1.6230987715456862</c:v>
                </c:pt>
                <c:pt idx="358">
                  <c:v>1.5078625368958443</c:v>
                </c:pt>
                <c:pt idx="359">
                  <c:v>1.4889779779989203</c:v>
                </c:pt>
                <c:pt idx="360">
                  <c:v>1.319392205447883</c:v>
                </c:pt>
                <c:pt idx="361">
                  <c:v>1.2790294816167578</c:v>
                </c:pt>
                <c:pt idx="362">
                  <c:v>1.1321410748816139</c:v>
                </c:pt>
                <c:pt idx="363">
                  <c:v>1.0540281195368433</c:v>
                </c:pt>
                <c:pt idx="364">
                  <c:v>0.92734652590189193</c:v>
                </c:pt>
                <c:pt idx="365">
                  <c:v>0.91808295786760663</c:v>
                </c:pt>
                <c:pt idx="366">
                  <c:v>0.79780383517410336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2E-4F8D-8DF7-48993053CECB}"/>
            </c:ext>
          </c:extLst>
        </c:ser>
        <c:ser>
          <c:idx val="2"/>
          <c:order val="1"/>
          <c:tx>
            <c:strRef>
              <c:f>'G3.5'!$C$1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77"/>
              <c:layout>
                <c:manualLayout>
                  <c:x val="6.6093543701621947E-3"/>
                  <c:y val="-8.753243966023598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2E-4F8D-8DF7-48993053CE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'G3.5'!$C$2:$C$2001</c:f>
              <c:numCache>
                <c:formatCode>0.0</c:formatCode>
                <c:ptCount val="200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2E-4F8D-8DF7-48993053CECB}"/>
            </c:ext>
          </c:extLst>
        </c:ser>
        <c:ser>
          <c:idx val="3"/>
          <c:order val="2"/>
          <c:tx>
            <c:strRef>
              <c:f>'G3.5'!$D$1</c:f>
              <c:strCache>
                <c:ptCount val="1"/>
                <c:pt idx="0">
                  <c:v>Escenario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'G3.5'!$D$2:$D$2001</c:f>
              <c:numCache>
                <c:formatCode>General</c:formatCode>
                <c:ptCount val="2000"/>
                <c:pt idx="366" formatCode="0.0">
                  <c:v>0.79780383517410336</c:v>
                </c:pt>
                <c:pt idx="367" formatCode="0.0">
                  <c:v>0.79550540261701363</c:v>
                </c:pt>
                <c:pt idx="368" formatCode="0.0">
                  <c:v>0.79320697005992402</c:v>
                </c:pt>
                <c:pt idx="369" formatCode="0.0">
                  <c:v>0.79090853750283441</c:v>
                </c:pt>
                <c:pt idx="370" formatCode="0.0">
                  <c:v>0.6936453774616077</c:v>
                </c:pt>
                <c:pt idx="371" formatCode="0.0">
                  <c:v>0.596382217420381</c:v>
                </c:pt>
                <c:pt idx="372" formatCode="0.0">
                  <c:v>0.4991190573791543</c:v>
                </c:pt>
                <c:pt idx="373" formatCode="0.0">
                  <c:v>0.26143727390016697</c:v>
                </c:pt>
                <c:pt idx="374" formatCode="0.0">
                  <c:v>2.3755490421179637E-2</c:v>
                </c:pt>
                <c:pt idx="375" formatCode="0.0">
                  <c:v>-0.21392629305780766</c:v>
                </c:pt>
                <c:pt idx="376" formatCode="0.0">
                  <c:v>-0.29267786489384728</c:v>
                </c:pt>
                <c:pt idx="377" formatCode="0.0">
                  <c:v>-0.37142943672988693</c:v>
                </c:pt>
                <c:pt idx="378" formatCode="0.0">
                  <c:v>-0.45018100856592658</c:v>
                </c:pt>
                <c:pt idx="379" formatCode="0.0">
                  <c:v>-0.56617902303888534</c:v>
                </c:pt>
                <c:pt idx="380" formatCode="0.0">
                  <c:v>-0.682177037511844</c:v>
                </c:pt>
                <c:pt idx="381" formatCode="0.0">
                  <c:v>-0.79817505198480265</c:v>
                </c:pt>
                <c:pt idx="382" formatCode="0.0">
                  <c:v>-0.71392087102825974</c:v>
                </c:pt>
                <c:pt idx="383" formatCode="0.0">
                  <c:v>-0.62966669007171683</c:v>
                </c:pt>
                <c:pt idx="384" formatCode="0.0">
                  <c:v>-0.54541250911517369</c:v>
                </c:pt>
                <c:pt idx="385" formatCode="0.0">
                  <c:v>-0.31072792876225164</c:v>
                </c:pt>
                <c:pt idx="386" formatCode="0.0">
                  <c:v>-7.6043348409329581E-2</c:v>
                </c:pt>
                <c:pt idx="387" formatCode="0.0">
                  <c:v>0.15864123194359239</c:v>
                </c:pt>
                <c:pt idx="388" formatCode="0.0">
                  <c:v>0.25482181298160467</c:v>
                </c:pt>
                <c:pt idx="389" formatCode="0.0">
                  <c:v>0.35100239401961697</c:v>
                </c:pt>
                <c:pt idx="390" formatCode="0.0">
                  <c:v>0.44718297505762938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2E-4F8D-8DF7-48993053CECB}"/>
            </c:ext>
          </c:extLst>
        </c:ser>
        <c:ser>
          <c:idx val="1"/>
          <c:order val="3"/>
          <c:tx>
            <c:strRef>
              <c:f>'G3.5'!$F$1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37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2E-4F8D-8DF7-48993053CE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'G3.5'!$F$2:$F$2001</c:f>
              <c:numCache>
                <c:formatCode>General</c:formatCode>
                <c:ptCount val="200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2E-4F8D-8DF7-48993053CECB}"/>
            </c:ext>
          </c:extLst>
        </c:ser>
        <c:ser>
          <c:idx val="4"/>
          <c:order val="4"/>
          <c:tx>
            <c:strRef>
              <c:f>'G3.5'!$G$1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7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92E-4F8D-8DF7-48993053CE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'G3.5'!$A$2:$A$2001</c:f>
              <c:numCache>
                <c:formatCode>mmm\-yy</c:formatCode>
                <c:ptCount val="2000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  <c:pt idx="373">
                  <c:v>44378</c:v>
                </c:pt>
                <c:pt idx="374">
                  <c:v>44409</c:v>
                </c:pt>
                <c:pt idx="375">
                  <c:v>44440</c:v>
                </c:pt>
                <c:pt idx="376">
                  <c:v>44470</c:v>
                </c:pt>
                <c:pt idx="377">
                  <c:v>44501</c:v>
                </c:pt>
                <c:pt idx="378">
                  <c:v>44531</c:v>
                </c:pt>
                <c:pt idx="379">
                  <c:v>44562</c:v>
                </c:pt>
                <c:pt idx="380">
                  <c:v>44593</c:v>
                </c:pt>
                <c:pt idx="381">
                  <c:v>44621</c:v>
                </c:pt>
                <c:pt idx="382">
                  <c:v>44652</c:v>
                </c:pt>
                <c:pt idx="383">
                  <c:v>44682</c:v>
                </c:pt>
                <c:pt idx="384">
                  <c:v>44713</c:v>
                </c:pt>
                <c:pt idx="385">
                  <c:v>44743</c:v>
                </c:pt>
                <c:pt idx="386">
                  <c:v>44774</c:v>
                </c:pt>
                <c:pt idx="387">
                  <c:v>44805</c:v>
                </c:pt>
                <c:pt idx="388">
                  <c:v>44835</c:v>
                </c:pt>
                <c:pt idx="389">
                  <c:v>44866</c:v>
                </c:pt>
                <c:pt idx="390">
                  <c:v>44896</c:v>
                </c:pt>
              </c:numCache>
            </c:numRef>
          </c:cat>
          <c:val>
            <c:numRef>
              <c:f>'G3.5'!$G$2:$G$2001</c:f>
              <c:numCache>
                <c:formatCode>General</c:formatCode>
                <c:ptCount val="200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92E-4F8D-8DF7-48993053CECB}"/>
            </c:ext>
          </c:extLst>
        </c:ser>
        <c:ser>
          <c:idx val="5"/>
          <c:order val="5"/>
          <c:tx>
            <c:strRef>
              <c:f>'G3.5'!$E$1</c:f>
              <c:strCache>
                <c:ptCount val="1"/>
                <c:pt idx="0">
                  <c:v>Escenario 2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'G3.5'!$E$2:$E$2001</c:f>
              <c:numCache>
                <c:formatCode>General</c:formatCode>
                <c:ptCount val="2000"/>
                <c:pt idx="366" formatCode="0.0">
                  <c:v>0.79780383517410336</c:v>
                </c:pt>
                <c:pt idx="367" formatCode="0.0">
                  <c:v>0.74155396309314114</c:v>
                </c:pt>
                <c:pt idx="368" formatCode="0.0">
                  <c:v>0.68530409101217882</c:v>
                </c:pt>
                <c:pt idx="369" formatCode="0.0">
                  <c:v>0.62905421893121649</c:v>
                </c:pt>
                <c:pt idx="370" formatCode="0.0">
                  <c:v>0.46376675089211861</c:v>
                </c:pt>
                <c:pt idx="371" formatCode="0.0">
                  <c:v>0.29847928285302061</c:v>
                </c:pt>
                <c:pt idx="372" formatCode="0.0">
                  <c:v>0.13319181481392262</c:v>
                </c:pt>
                <c:pt idx="373" formatCode="0.0">
                  <c:v>-0.10673705805048705</c:v>
                </c:pt>
                <c:pt idx="374" formatCode="0.0">
                  <c:v>-0.34666593091489672</c:v>
                </c:pt>
                <c:pt idx="375" formatCode="0.0">
                  <c:v>-0.5865948037793064</c:v>
                </c:pt>
                <c:pt idx="376" formatCode="0.0">
                  <c:v>-0.67849072170399216</c:v>
                </c:pt>
                <c:pt idx="377" formatCode="0.0">
                  <c:v>-0.77038663962867782</c:v>
                </c:pt>
                <c:pt idx="378" formatCode="0.0">
                  <c:v>-0.86228255755336347</c:v>
                </c:pt>
                <c:pt idx="379" formatCode="0.0">
                  <c:v>-1.0817818427557249</c:v>
                </c:pt>
                <c:pt idx="380" formatCode="0.0">
                  <c:v>-1.3012811279580865</c:v>
                </c:pt>
                <c:pt idx="381" formatCode="0.0">
                  <c:v>-1.5207804131604474</c:v>
                </c:pt>
                <c:pt idx="382" formatCode="0.0">
                  <c:v>-1.6018006186636842</c:v>
                </c:pt>
                <c:pt idx="383" formatCode="0.0">
                  <c:v>-1.6828208241669209</c:v>
                </c:pt>
                <c:pt idx="384" formatCode="0.0">
                  <c:v>-1.7638410296701572</c:v>
                </c:pt>
                <c:pt idx="385" formatCode="0.0">
                  <c:v>-1.685514243084987</c:v>
                </c:pt>
                <c:pt idx="386" formatCode="0.0">
                  <c:v>-1.607187456499817</c:v>
                </c:pt>
                <c:pt idx="387" formatCode="0.0">
                  <c:v>-1.528860669914647</c:v>
                </c:pt>
                <c:pt idx="388" formatCode="0.0">
                  <c:v>-1.4626946820925473</c:v>
                </c:pt>
                <c:pt idx="389" formatCode="0.0">
                  <c:v>-1.3965286942704473</c:v>
                </c:pt>
                <c:pt idx="390" formatCode="0.0">
                  <c:v>-1.3303627064483474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92E-4F8D-8DF7-48993053C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238496"/>
        <c:axId val="294239056"/>
        <c:extLst/>
      </c:lineChart>
      <c:dateAx>
        <c:axId val="294238496"/>
        <c:scaling>
          <c:orientation val="minMax"/>
          <c:max val="44896"/>
          <c:min val="36130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4239056"/>
        <c:crosses val="autoZero"/>
        <c:auto val="1"/>
        <c:lblOffset val="100"/>
        <c:baseTimeUnit val="months"/>
        <c:majorUnit val="36"/>
        <c:majorTimeUnit val="months"/>
      </c:dateAx>
      <c:valAx>
        <c:axId val="2942390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4238496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1.5801899660414811E-2"/>
          <c:y val="0.8421723986486277"/>
          <c:w val="0.88195348194952694"/>
          <c:h val="0.15782751123100541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8.2051730975047837E-2"/>
          <c:w val="0.84440858514458095"/>
          <c:h val="0.67756931302778722"/>
        </c:manualLayout>
      </c:layout>
      <c:lineChart>
        <c:grouping val="standard"/>
        <c:varyColors val="0"/>
        <c:ser>
          <c:idx val="0"/>
          <c:order val="0"/>
          <c:tx>
            <c:strRef>
              <c:f>'G3.6'!$B$1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'G3.6'!$A$2:$A$2002</c:f>
              <c:numCache>
                <c:formatCode>mmm\-yy</c:formatCode>
                <c:ptCount val="200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44256</c:v>
                </c:pt>
                <c:pt idx="368">
                  <c:v>44348</c:v>
                </c:pt>
                <c:pt idx="369">
                  <c:v>44440</c:v>
                </c:pt>
                <c:pt idx="370">
                  <c:v>44531</c:v>
                </c:pt>
                <c:pt idx="371">
                  <c:v>44621</c:v>
                </c:pt>
                <c:pt idx="372">
                  <c:v>44713</c:v>
                </c:pt>
                <c:pt idx="373">
                  <c:v>44805</c:v>
                </c:pt>
                <c:pt idx="374">
                  <c:v>44896</c:v>
                </c:pt>
              </c:numCache>
            </c:numRef>
          </c:cat>
          <c:val>
            <c:numRef>
              <c:f>'G3.6'!$B$2:$B$2002</c:f>
              <c:numCache>
                <c:formatCode>0.0</c:formatCode>
                <c:ptCount val="2001"/>
                <c:pt idx="12">
                  <c:v>-9.467616668303247</c:v>
                </c:pt>
                <c:pt idx="13">
                  <c:v>-9.2003706744770106</c:v>
                </c:pt>
                <c:pt idx="14">
                  <c:v>-10.787038795776628</c:v>
                </c:pt>
                <c:pt idx="15">
                  <c:v>-10.203700748255107</c:v>
                </c:pt>
                <c:pt idx="16">
                  <c:v>-9.1212496611103315</c:v>
                </c:pt>
                <c:pt idx="17">
                  <c:v>-8.7120082126401428</c:v>
                </c:pt>
                <c:pt idx="18">
                  <c:v>-6.4960191867452384</c:v>
                </c:pt>
                <c:pt idx="19">
                  <c:v>-7.354544725818779</c:v>
                </c:pt>
                <c:pt idx="20">
                  <c:v>-6.2026895954678913</c:v>
                </c:pt>
                <c:pt idx="21">
                  <c:v>-3.6953683257489045</c:v>
                </c:pt>
                <c:pt idx="22">
                  <c:v>-2.0715448162660022</c:v>
                </c:pt>
                <c:pt idx="23">
                  <c:v>-1.9361119426280382</c:v>
                </c:pt>
                <c:pt idx="24">
                  <c:v>-1.2090552282065015</c:v>
                </c:pt>
                <c:pt idx="25">
                  <c:v>-1.3754333222435133</c:v>
                </c:pt>
                <c:pt idx="26">
                  <c:v>0.58238493468469876</c:v>
                </c:pt>
                <c:pt idx="27">
                  <c:v>1.5803072427844622</c:v>
                </c:pt>
                <c:pt idx="28">
                  <c:v>3.342774860730291</c:v>
                </c:pt>
                <c:pt idx="29">
                  <c:v>6.0082310238822156</c:v>
                </c:pt>
                <c:pt idx="30">
                  <c:v>8.6699541159092508</c:v>
                </c:pt>
                <c:pt idx="31">
                  <c:v>10.78936334813867</c:v>
                </c:pt>
                <c:pt idx="32">
                  <c:v>12.995262212852744</c:v>
                </c:pt>
                <c:pt idx="33">
                  <c:v>15.366778156593819</c:v>
                </c:pt>
                <c:pt idx="34">
                  <c:v>17.078069628033266</c:v>
                </c:pt>
                <c:pt idx="35">
                  <c:v>20.724320488791491</c:v>
                </c:pt>
                <c:pt idx="36">
                  <c:v>22.893694245435924</c:v>
                </c:pt>
                <c:pt idx="37">
                  <c:v>25.022346504162595</c:v>
                </c:pt>
                <c:pt idx="38">
                  <c:v>25.213492271804583</c:v>
                </c:pt>
                <c:pt idx="39">
                  <c:v>25.073174331341018</c:v>
                </c:pt>
                <c:pt idx="40">
                  <c:v>25.014662085554427</c:v>
                </c:pt>
                <c:pt idx="41">
                  <c:v>24.486694605130289</c:v>
                </c:pt>
                <c:pt idx="42">
                  <c:v>23.978907993450747</c:v>
                </c:pt>
                <c:pt idx="43">
                  <c:v>24.967621386377115</c:v>
                </c:pt>
                <c:pt idx="44">
                  <c:v>23.845239009494158</c:v>
                </c:pt>
                <c:pt idx="45">
                  <c:v>21.462265700465323</c:v>
                </c:pt>
                <c:pt idx="46">
                  <c:v>20.809890255198905</c:v>
                </c:pt>
                <c:pt idx="47">
                  <c:v>19.368061676302251</c:v>
                </c:pt>
                <c:pt idx="48">
                  <c:v>18.661198878751684</c:v>
                </c:pt>
                <c:pt idx="49">
                  <c:v>18.388889228782524</c:v>
                </c:pt>
                <c:pt idx="50">
                  <c:v>19.177255450797958</c:v>
                </c:pt>
                <c:pt idx="51">
                  <c:v>20.014014414836879</c:v>
                </c:pt>
                <c:pt idx="52">
                  <c:v>19.013730637362379</c:v>
                </c:pt>
                <c:pt idx="53">
                  <c:v>18.697322593632126</c:v>
                </c:pt>
                <c:pt idx="54">
                  <c:v>17.264001049931732</c:v>
                </c:pt>
                <c:pt idx="55">
                  <c:v>18.814647568794783</c:v>
                </c:pt>
                <c:pt idx="56">
                  <c:v>18.857810580262502</c:v>
                </c:pt>
                <c:pt idx="57">
                  <c:v>20.047865932376684</c:v>
                </c:pt>
                <c:pt idx="58">
                  <c:v>19.490459520458757</c:v>
                </c:pt>
                <c:pt idx="59">
                  <c:v>19.550346467116597</c:v>
                </c:pt>
                <c:pt idx="60">
                  <c:v>19.863577113425745</c:v>
                </c:pt>
                <c:pt idx="61">
                  <c:v>18.924609487845466</c:v>
                </c:pt>
                <c:pt idx="62">
                  <c:v>18.93162485719111</c:v>
                </c:pt>
                <c:pt idx="63">
                  <c:v>18.044382145715886</c:v>
                </c:pt>
                <c:pt idx="64">
                  <c:v>17.919752459032303</c:v>
                </c:pt>
                <c:pt idx="65">
                  <c:v>16.709945116252168</c:v>
                </c:pt>
                <c:pt idx="66">
                  <c:v>16.423732096044329</c:v>
                </c:pt>
                <c:pt idx="67">
                  <c:v>15.069592234294182</c:v>
                </c:pt>
                <c:pt idx="68">
                  <c:v>13.829157367187573</c:v>
                </c:pt>
                <c:pt idx="69">
                  <c:v>12.800085098265978</c:v>
                </c:pt>
                <c:pt idx="70">
                  <c:v>11.881804712019672</c:v>
                </c:pt>
                <c:pt idx="71">
                  <c:v>11.226762485904329</c:v>
                </c:pt>
                <c:pt idx="72">
                  <c:v>10.082017489362261</c:v>
                </c:pt>
                <c:pt idx="73">
                  <c:v>8.5945841258126201</c:v>
                </c:pt>
                <c:pt idx="74">
                  <c:v>6.5082169109773158</c:v>
                </c:pt>
                <c:pt idx="75">
                  <c:v>4.7068024848447854</c:v>
                </c:pt>
                <c:pt idx="76">
                  <c:v>2.5604509813525356</c:v>
                </c:pt>
                <c:pt idx="77">
                  <c:v>2.2648127180344924</c:v>
                </c:pt>
                <c:pt idx="78">
                  <c:v>2.9726894270390769</c:v>
                </c:pt>
                <c:pt idx="79">
                  <c:v>3.2816736314698058</c:v>
                </c:pt>
                <c:pt idx="80">
                  <c:v>4.2718389343681329</c:v>
                </c:pt>
                <c:pt idx="81">
                  <c:v>3.9275903654577782</c:v>
                </c:pt>
                <c:pt idx="82">
                  <c:v>3.661705810566529</c:v>
                </c:pt>
                <c:pt idx="83">
                  <c:v>3.6997124798202607</c:v>
                </c:pt>
                <c:pt idx="84">
                  <c:v>5.1760537889323777</c:v>
                </c:pt>
                <c:pt idx="85">
                  <c:v>5.4047817456054137</c:v>
                </c:pt>
                <c:pt idx="86">
                  <c:v>5.9693332389911369</c:v>
                </c:pt>
                <c:pt idx="87">
                  <c:v>7.3332292204737248</c:v>
                </c:pt>
                <c:pt idx="88">
                  <c:v>9.4489100850578378</c:v>
                </c:pt>
                <c:pt idx="89">
                  <c:v>9.5825616990783402</c:v>
                </c:pt>
                <c:pt idx="90">
                  <c:v>9.0603003262096351</c:v>
                </c:pt>
                <c:pt idx="91">
                  <c:v>9.5539435470284317</c:v>
                </c:pt>
                <c:pt idx="92">
                  <c:v>8.9886787292140937</c:v>
                </c:pt>
                <c:pt idx="93">
                  <c:v>7.9470871299812895</c:v>
                </c:pt>
                <c:pt idx="94">
                  <c:v>7.366606945696752</c:v>
                </c:pt>
                <c:pt idx="95">
                  <c:v>7.3694907784863872</c:v>
                </c:pt>
                <c:pt idx="96">
                  <c:v>4.1333540833965454</c:v>
                </c:pt>
                <c:pt idx="97">
                  <c:v>3.8461320279572719</c:v>
                </c:pt>
                <c:pt idx="98">
                  <c:v>3.7607693364594352</c:v>
                </c:pt>
                <c:pt idx="99">
                  <c:v>2.9631383165597658</c:v>
                </c:pt>
                <c:pt idx="100">
                  <c:v>-0.19389524523727442</c:v>
                </c:pt>
                <c:pt idx="101">
                  <c:v>-1.9014371832513088</c:v>
                </c:pt>
                <c:pt idx="102">
                  <c:v>-5.1877283604277018</c:v>
                </c:pt>
                <c:pt idx="103">
                  <c:v>-7.2455156173349744</c:v>
                </c:pt>
                <c:pt idx="104">
                  <c:v>-8.4078076296714261</c:v>
                </c:pt>
                <c:pt idx="105">
                  <c:v>-8.2620390513802651</c:v>
                </c:pt>
                <c:pt idx="106">
                  <c:v>-8.1187549074692829</c:v>
                </c:pt>
                <c:pt idx="107">
                  <c:v>-9.2143225276541951</c:v>
                </c:pt>
                <c:pt idx="108">
                  <c:v>-9.550443738141368</c:v>
                </c:pt>
                <c:pt idx="109">
                  <c:v>-10.190098022223426</c:v>
                </c:pt>
                <c:pt idx="110">
                  <c:v>-12.469035741993951</c:v>
                </c:pt>
                <c:pt idx="111">
                  <c:v>-12.41842698563217</c:v>
                </c:pt>
                <c:pt idx="112">
                  <c:v>-12.700075023732216</c:v>
                </c:pt>
                <c:pt idx="113">
                  <c:v>-12.237817757638336</c:v>
                </c:pt>
                <c:pt idx="114">
                  <c:v>-12.248273483133154</c:v>
                </c:pt>
                <c:pt idx="115">
                  <c:v>-13.485466677093239</c:v>
                </c:pt>
                <c:pt idx="116">
                  <c:v>-15.954082933058157</c:v>
                </c:pt>
                <c:pt idx="117">
                  <c:v>-17.526927720857067</c:v>
                </c:pt>
                <c:pt idx="118">
                  <c:v>-17.386738448339877</c:v>
                </c:pt>
                <c:pt idx="119">
                  <c:v>-16.83261793983165</c:v>
                </c:pt>
                <c:pt idx="120">
                  <c:v>-15.602191712407143</c:v>
                </c:pt>
                <c:pt idx="121">
                  <c:v>-15.366303098360001</c:v>
                </c:pt>
                <c:pt idx="122">
                  <c:v>-15.171049563852424</c:v>
                </c:pt>
                <c:pt idx="123">
                  <c:v>-16.064227663611021</c:v>
                </c:pt>
                <c:pt idx="124">
                  <c:v>-16.286192577655967</c:v>
                </c:pt>
                <c:pt idx="125">
                  <c:v>-16.80099078184535</c:v>
                </c:pt>
                <c:pt idx="126">
                  <c:v>-15.169227190897782</c:v>
                </c:pt>
                <c:pt idx="127">
                  <c:v>-14.008089449120554</c:v>
                </c:pt>
                <c:pt idx="128">
                  <c:v>-10.261971444475604</c:v>
                </c:pt>
                <c:pt idx="129">
                  <c:v>-8.65645654193764</c:v>
                </c:pt>
                <c:pt idx="130">
                  <c:v>-9.7037425631447345</c:v>
                </c:pt>
                <c:pt idx="131">
                  <c:v>-9.6498665588431116</c:v>
                </c:pt>
                <c:pt idx="132">
                  <c:v>-8.7969769039390915</c:v>
                </c:pt>
                <c:pt idx="133">
                  <c:v>-8.915927923337442</c:v>
                </c:pt>
                <c:pt idx="134">
                  <c:v>-7.9298177430535022</c:v>
                </c:pt>
                <c:pt idx="135">
                  <c:v>-8.1815274759851953</c:v>
                </c:pt>
                <c:pt idx="136">
                  <c:v>-6.1901968420855047</c:v>
                </c:pt>
                <c:pt idx="137">
                  <c:v>-5.3859894266688464</c:v>
                </c:pt>
                <c:pt idx="138">
                  <c:v>-6.3585229253549365</c:v>
                </c:pt>
                <c:pt idx="139">
                  <c:v>-6.4878845126820632</c:v>
                </c:pt>
                <c:pt idx="140">
                  <c:v>-5.6293302820558004</c:v>
                </c:pt>
                <c:pt idx="141">
                  <c:v>-5.2323217690052104</c:v>
                </c:pt>
                <c:pt idx="142">
                  <c:v>-4.1177719925285743</c:v>
                </c:pt>
                <c:pt idx="143">
                  <c:v>-5.2033073431764549</c:v>
                </c:pt>
                <c:pt idx="144">
                  <c:v>-5.5439168449372129</c:v>
                </c:pt>
                <c:pt idx="145">
                  <c:v>-3.7205704170094611</c:v>
                </c:pt>
                <c:pt idx="146">
                  <c:v>-3.1372563157697209</c:v>
                </c:pt>
                <c:pt idx="147">
                  <c:v>-1.8811212517592213</c:v>
                </c:pt>
                <c:pt idx="148">
                  <c:v>-2.0819388831164631</c:v>
                </c:pt>
                <c:pt idx="149">
                  <c:v>-3.0559172051970673</c:v>
                </c:pt>
                <c:pt idx="150">
                  <c:v>-1.2535390780704647</c:v>
                </c:pt>
                <c:pt idx="151">
                  <c:v>-8.878789265256426E-2</c:v>
                </c:pt>
                <c:pt idx="152">
                  <c:v>0.3026575885639593</c:v>
                </c:pt>
                <c:pt idx="153">
                  <c:v>0.77658815208825338</c:v>
                </c:pt>
                <c:pt idx="154">
                  <c:v>1.518257562400227</c:v>
                </c:pt>
                <c:pt idx="155">
                  <c:v>2.7803877249523934</c:v>
                </c:pt>
                <c:pt idx="156">
                  <c:v>0.86840317163676684</c:v>
                </c:pt>
                <c:pt idx="157">
                  <c:v>-0.20923954245271048</c:v>
                </c:pt>
                <c:pt idx="158">
                  <c:v>0.10284300911593824</c:v>
                </c:pt>
                <c:pt idx="159">
                  <c:v>-0.27278412281057651</c:v>
                </c:pt>
                <c:pt idx="160">
                  <c:v>1.3462581788414196</c:v>
                </c:pt>
                <c:pt idx="161">
                  <c:v>1.468703847636732</c:v>
                </c:pt>
                <c:pt idx="162">
                  <c:v>-0.19634067015398271</c:v>
                </c:pt>
                <c:pt idx="163">
                  <c:v>4.7889193000140384</c:v>
                </c:pt>
                <c:pt idx="164">
                  <c:v>5.1570670258819451</c:v>
                </c:pt>
                <c:pt idx="165">
                  <c:v>3.8832075816933154</c:v>
                </c:pt>
                <c:pt idx="166">
                  <c:v>4.7941595243873092</c:v>
                </c:pt>
                <c:pt idx="167">
                  <c:v>5.7277361203752486</c:v>
                </c:pt>
                <c:pt idx="168">
                  <c:v>7.9334520986636292</c:v>
                </c:pt>
                <c:pt idx="169">
                  <c:v>9.2141485747612606</c:v>
                </c:pt>
                <c:pt idx="170">
                  <c:v>9.5157559196286314</c:v>
                </c:pt>
                <c:pt idx="171">
                  <c:v>9.8551444816803446</c:v>
                </c:pt>
                <c:pt idx="172">
                  <c:v>9.5618944208486045</c:v>
                </c:pt>
                <c:pt idx="173">
                  <c:v>11.179601493903091</c:v>
                </c:pt>
                <c:pt idx="174">
                  <c:v>12.097432179294421</c:v>
                </c:pt>
                <c:pt idx="175">
                  <c:v>7.1915389662904561</c:v>
                </c:pt>
                <c:pt idx="176">
                  <c:v>7.248526234913788</c:v>
                </c:pt>
                <c:pt idx="177">
                  <c:v>9.7791893708303554</c:v>
                </c:pt>
                <c:pt idx="178">
                  <c:v>9.9975113480387243</c:v>
                </c:pt>
                <c:pt idx="179">
                  <c:v>9.7833394588290989</c:v>
                </c:pt>
                <c:pt idx="180">
                  <c:v>10.776739351718456</c:v>
                </c:pt>
                <c:pt idx="181">
                  <c:v>9.8579164182405865</c:v>
                </c:pt>
                <c:pt idx="182">
                  <c:v>9.2613486724146377</c:v>
                </c:pt>
                <c:pt idx="183">
                  <c:v>8.9503084444400685</c:v>
                </c:pt>
                <c:pt idx="184">
                  <c:v>9.110487362549847</c:v>
                </c:pt>
                <c:pt idx="185">
                  <c:v>9.5654055250475434</c:v>
                </c:pt>
                <c:pt idx="186">
                  <c:v>11.804778541382088</c:v>
                </c:pt>
                <c:pt idx="187">
                  <c:v>13.36150924626005</c:v>
                </c:pt>
                <c:pt idx="188">
                  <c:v>15.178249896402306</c:v>
                </c:pt>
                <c:pt idx="189">
                  <c:v>14.087666106399288</c:v>
                </c:pt>
                <c:pt idx="190">
                  <c:v>16.344689135729993</c:v>
                </c:pt>
                <c:pt idx="191">
                  <c:v>18.951586188497281</c:v>
                </c:pt>
                <c:pt idx="192">
                  <c:v>20.753024905933049</c:v>
                </c:pt>
                <c:pt idx="193">
                  <c:v>22.27108041518364</c:v>
                </c:pt>
                <c:pt idx="194">
                  <c:v>24.014108081029018</c:v>
                </c:pt>
                <c:pt idx="195">
                  <c:v>26.035909909875432</c:v>
                </c:pt>
                <c:pt idx="196">
                  <c:v>26.88733682034028</c:v>
                </c:pt>
                <c:pt idx="197">
                  <c:v>28.062769554941003</c:v>
                </c:pt>
                <c:pt idx="198">
                  <c:v>27.340848307248255</c:v>
                </c:pt>
                <c:pt idx="199">
                  <c:v>26.706607335148291</c:v>
                </c:pt>
                <c:pt idx="200">
                  <c:v>26.214708193235147</c:v>
                </c:pt>
                <c:pt idx="201">
                  <c:v>27.780217370988257</c:v>
                </c:pt>
                <c:pt idx="202">
                  <c:v>25.184390831117032</c:v>
                </c:pt>
                <c:pt idx="203">
                  <c:v>24.308051621892623</c:v>
                </c:pt>
                <c:pt idx="204">
                  <c:v>22.631739501745017</c:v>
                </c:pt>
                <c:pt idx="205">
                  <c:v>22.18823646316428</c:v>
                </c:pt>
                <c:pt idx="206">
                  <c:v>22.88732057676528</c:v>
                </c:pt>
                <c:pt idx="207">
                  <c:v>22.711920427796549</c:v>
                </c:pt>
                <c:pt idx="208">
                  <c:v>23.156772248678092</c:v>
                </c:pt>
                <c:pt idx="209">
                  <c:v>22.107506149669188</c:v>
                </c:pt>
                <c:pt idx="210">
                  <c:v>20.162641546158923</c:v>
                </c:pt>
                <c:pt idx="211">
                  <c:v>18.73126832982781</c:v>
                </c:pt>
                <c:pt idx="212">
                  <c:v>17.097791267367057</c:v>
                </c:pt>
                <c:pt idx="213">
                  <c:v>16.15086650733868</c:v>
                </c:pt>
                <c:pt idx="214">
                  <c:v>15.506137459576452</c:v>
                </c:pt>
                <c:pt idx="215">
                  <c:v>12.898134206742329</c:v>
                </c:pt>
                <c:pt idx="216">
                  <c:v>12.678436878557807</c:v>
                </c:pt>
                <c:pt idx="217">
                  <c:v>11.635269181211317</c:v>
                </c:pt>
                <c:pt idx="218">
                  <c:v>10.42181394755195</c:v>
                </c:pt>
                <c:pt idx="219">
                  <c:v>10.714134618403271</c:v>
                </c:pt>
                <c:pt idx="220">
                  <c:v>10.626809501193812</c:v>
                </c:pt>
                <c:pt idx="221">
                  <c:v>10.19075507577465</c:v>
                </c:pt>
                <c:pt idx="222">
                  <c:v>9.2710319985567438</c:v>
                </c:pt>
                <c:pt idx="223">
                  <c:v>9.3965552825133294</c:v>
                </c:pt>
                <c:pt idx="224">
                  <c:v>9.0110729943501777</c:v>
                </c:pt>
                <c:pt idx="225">
                  <c:v>7.8305462275117144</c:v>
                </c:pt>
                <c:pt idx="226">
                  <c:v>7.1730046336846209</c:v>
                </c:pt>
                <c:pt idx="227">
                  <c:v>8.479913220777501</c:v>
                </c:pt>
                <c:pt idx="228">
                  <c:v>7.2039416483781427</c:v>
                </c:pt>
                <c:pt idx="229">
                  <c:v>6.2343723019242736</c:v>
                </c:pt>
                <c:pt idx="230">
                  <c:v>3.723062527890697</c:v>
                </c:pt>
                <c:pt idx="231">
                  <c:v>1.3085416489027279</c:v>
                </c:pt>
                <c:pt idx="232">
                  <c:v>-0.2932260225057437</c:v>
                </c:pt>
                <c:pt idx="233">
                  <c:v>-0.96760260084723937</c:v>
                </c:pt>
                <c:pt idx="234">
                  <c:v>0.3285062496587221</c:v>
                </c:pt>
                <c:pt idx="235">
                  <c:v>0.20261106169097154</c:v>
                </c:pt>
                <c:pt idx="236">
                  <c:v>0.68292381483665565</c:v>
                </c:pt>
                <c:pt idx="237">
                  <c:v>1.6409661336437953</c:v>
                </c:pt>
                <c:pt idx="238">
                  <c:v>2.0530219297318242</c:v>
                </c:pt>
                <c:pt idx="239">
                  <c:v>1.918780196708525</c:v>
                </c:pt>
                <c:pt idx="240">
                  <c:v>3.1144932773531808</c:v>
                </c:pt>
                <c:pt idx="241">
                  <c:v>4.0906309601923985</c:v>
                </c:pt>
                <c:pt idx="242">
                  <c:v>6.9078799297229487</c:v>
                </c:pt>
                <c:pt idx="243">
                  <c:v>9.5042896199603497</c:v>
                </c:pt>
                <c:pt idx="244">
                  <c:v>10.715390691590088</c:v>
                </c:pt>
                <c:pt idx="245">
                  <c:v>13.41234523946946</c:v>
                </c:pt>
                <c:pt idx="246">
                  <c:v>13.137052766147562</c:v>
                </c:pt>
                <c:pt idx="247">
                  <c:v>13.243024904532309</c:v>
                </c:pt>
                <c:pt idx="248">
                  <c:v>15.231286192597683</c:v>
                </c:pt>
                <c:pt idx="249">
                  <c:v>16.620794768485393</c:v>
                </c:pt>
                <c:pt idx="250">
                  <c:v>18.253973457816631</c:v>
                </c:pt>
                <c:pt idx="251">
                  <c:v>19.296579399488991</c:v>
                </c:pt>
                <c:pt idx="252">
                  <c:v>18.883311061758469</c:v>
                </c:pt>
                <c:pt idx="253">
                  <c:v>19.47990887655866</c:v>
                </c:pt>
                <c:pt idx="254">
                  <c:v>19.817932717961064</c:v>
                </c:pt>
                <c:pt idx="255">
                  <c:v>18.905810285016699</c:v>
                </c:pt>
                <c:pt idx="256">
                  <c:v>17.990700976509299</c:v>
                </c:pt>
                <c:pt idx="257">
                  <c:v>17.520735680413768</c:v>
                </c:pt>
                <c:pt idx="258">
                  <c:v>17.96515820727118</c:v>
                </c:pt>
                <c:pt idx="259">
                  <c:v>17.741994585882146</c:v>
                </c:pt>
                <c:pt idx="260">
                  <c:v>16.243346783073864</c:v>
                </c:pt>
                <c:pt idx="261">
                  <c:v>15.976607536456111</c:v>
                </c:pt>
                <c:pt idx="262">
                  <c:v>15.385640019917911</c:v>
                </c:pt>
                <c:pt idx="263">
                  <c:v>14.295599290507521</c:v>
                </c:pt>
                <c:pt idx="264">
                  <c:v>14.23851750968732</c:v>
                </c:pt>
                <c:pt idx="265">
                  <c:v>13.838055317210941</c:v>
                </c:pt>
                <c:pt idx="266">
                  <c:v>12.755938785675536</c:v>
                </c:pt>
                <c:pt idx="267">
                  <c:v>11.743891733408507</c:v>
                </c:pt>
                <c:pt idx="268">
                  <c:v>11.823822070363633</c:v>
                </c:pt>
                <c:pt idx="269">
                  <c:v>11.477526781729374</c:v>
                </c:pt>
                <c:pt idx="270">
                  <c:v>12.460598767651243</c:v>
                </c:pt>
                <c:pt idx="271">
                  <c:v>13.116056947313592</c:v>
                </c:pt>
                <c:pt idx="272">
                  <c:v>13.324670532076466</c:v>
                </c:pt>
                <c:pt idx="273">
                  <c:v>12.725305167282897</c:v>
                </c:pt>
                <c:pt idx="274">
                  <c:v>12.681702725476196</c:v>
                </c:pt>
                <c:pt idx="275">
                  <c:v>12.793786623960512</c:v>
                </c:pt>
                <c:pt idx="276">
                  <c:v>13.337258247672201</c:v>
                </c:pt>
                <c:pt idx="277">
                  <c:v>12.931069817426778</c:v>
                </c:pt>
                <c:pt idx="278">
                  <c:v>13.280672121989001</c:v>
                </c:pt>
                <c:pt idx="279">
                  <c:v>13.463210447217545</c:v>
                </c:pt>
                <c:pt idx="280">
                  <c:v>13.383813352152774</c:v>
                </c:pt>
                <c:pt idx="281">
                  <c:v>12.445215125534293</c:v>
                </c:pt>
                <c:pt idx="282">
                  <c:v>11.397529472053215</c:v>
                </c:pt>
                <c:pt idx="283">
                  <c:v>11.812724082097258</c:v>
                </c:pt>
                <c:pt idx="284">
                  <c:v>11.972751347772114</c:v>
                </c:pt>
                <c:pt idx="285">
                  <c:v>11.797074748179615</c:v>
                </c:pt>
                <c:pt idx="286">
                  <c:v>11.767501445801987</c:v>
                </c:pt>
                <c:pt idx="287">
                  <c:v>11.426036972241715</c:v>
                </c:pt>
                <c:pt idx="288">
                  <c:v>11.026620938181342</c:v>
                </c:pt>
                <c:pt idx="289">
                  <c:v>10.729483631999326</c:v>
                </c:pt>
                <c:pt idx="290">
                  <c:v>10.192743983287977</c:v>
                </c:pt>
                <c:pt idx="291">
                  <c:v>9.834575832606717</c:v>
                </c:pt>
                <c:pt idx="292">
                  <c:v>9.784574089896747</c:v>
                </c:pt>
                <c:pt idx="293">
                  <c:v>10.392816631140134</c:v>
                </c:pt>
                <c:pt idx="294">
                  <c:v>11.144821789740721</c:v>
                </c:pt>
                <c:pt idx="295">
                  <c:v>12.099512468927799</c:v>
                </c:pt>
                <c:pt idx="296">
                  <c:v>11.825909054039641</c:v>
                </c:pt>
                <c:pt idx="297">
                  <c:v>11.831388391735498</c:v>
                </c:pt>
                <c:pt idx="298">
                  <c:v>10.674342648498335</c:v>
                </c:pt>
                <c:pt idx="299">
                  <c:v>11.218383663770325</c:v>
                </c:pt>
                <c:pt idx="300">
                  <c:v>11.298050632709455</c:v>
                </c:pt>
                <c:pt idx="301">
                  <c:v>12.349100903250033</c:v>
                </c:pt>
                <c:pt idx="302">
                  <c:v>13.647307272954844</c:v>
                </c:pt>
                <c:pt idx="303">
                  <c:v>12.648943431208304</c:v>
                </c:pt>
                <c:pt idx="304">
                  <c:v>11.580148877245232</c:v>
                </c:pt>
                <c:pt idx="305">
                  <c:v>10.31934330950306</c:v>
                </c:pt>
                <c:pt idx="306">
                  <c:v>8.6618549487449403</c:v>
                </c:pt>
                <c:pt idx="307">
                  <c:v>6.7038843736967557</c:v>
                </c:pt>
                <c:pt idx="308">
                  <c:v>6.1722472484089019</c:v>
                </c:pt>
                <c:pt idx="309">
                  <c:v>4.5148907330571975</c:v>
                </c:pt>
                <c:pt idx="310">
                  <c:v>4.7265595856736509</c:v>
                </c:pt>
                <c:pt idx="311">
                  <c:v>4.1455764959161812</c:v>
                </c:pt>
                <c:pt idx="312">
                  <c:v>2.7402002988287766</c:v>
                </c:pt>
                <c:pt idx="313">
                  <c:v>1.8640900340256561</c:v>
                </c:pt>
                <c:pt idx="314">
                  <c:v>0.77497236764623167</c:v>
                </c:pt>
                <c:pt idx="315">
                  <c:v>1.3646671061270599</c:v>
                </c:pt>
                <c:pt idx="316">
                  <c:v>1.9795513250905339</c:v>
                </c:pt>
                <c:pt idx="317">
                  <c:v>2.0250346817434206</c:v>
                </c:pt>
                <c:pt idx="318">
                  <c:v>1.8359106361100608</c:v>
                </c:pt>
                <c:pt idx="319">
                  <c:v>1.2385363486920431</c:v>
                </c:pt>
                <c:pt idx="320">
                  <c:v>1.2312189726701783</c:v>
                </c:pt>
                <c:pt idx="321">
                  <c:v>2.3452889710382063</c:v>
                </c:pt>
                <c:pt idx="322">
                  <c:v>2.5988037505974448</c:v>
                </c:pt>
                <c:pt idx="323">
                  <c:v>2.1748927143367736</c:v>
                </c:pt>
                <c:pt idx="324">
                  <c:v>3.0623644944667294</c:v>
                </c:pt>
                <c:pt idx="325">
                  <c:v>2.7259446959447153</c:v>
                </c:pt>
                <c:pt idx="326">
                  <c:v>2.0446268295726266</c:v>
                </c:pt>
                <c:pt idx="327">
                  <c:v>2.3526337926439433</c:v>
                </c:pt>
                <c:pt idx="328">
                  <c:v>2.1279348103885765</c:v>
                </c:pt>
                <c:pt idx="329">
                  <c:v>1.6197454579379045</c:v>
                </c:pt>
                <c:pt idx="330">
                  <c:v>2.0386361941638453</c:v>
                </c:pt>
                <c:pt idx="331">
                  <c:v>2.4108628652255604</c:v>
                </c:pt>
                <c:pt idx="332">
                  <c:v>2.4624139924773969</c:v>
                </c:pt>
                <c:pt idx="333">
                  <c:v>2.8109804365647806</c:v>
                </c:pt>
                <c:pt idx="334">
                  <c:v>2.455507835488091</c:v>
                </c:pt>
                <c:pt idx="335">
                  <c:v>2.3467677724455793</c:v>
                </c:pt>
                <c:pt idx="336">
                  <c:v>1.8055540644058121</c:v>
                </c:pt>
                <c:pt idx="337">
                  <c:v>1.713666421462845</c:v>
                </c:pt>
                <c:pt idx="338">
                  <c:v>1.6970184568097624</c:v>
                </c:pt>
                <c:pt idx="339">
                  <c:v>1.2725661834635194</c:v>
                </c:pt>
                <c:pt idx="340">
                  <c:v>1.9433629454923107</c:v>
                </c:pt>
                <c:pt idx="341">
                  <c:v>2.6026305730734167</c:v>
                </c:pt>
                <c:pt idx="342">
                  <c:v>2.8445366375901893</c:v>
                </c:pt>
                <c:pt idx="343">
                  <c:v>2.6357544309046244</c:v>
                </c:pt>
                <c:pt idx="344">
                  <c:v>3.1169517385654544</c:v>
                </c:pt>
                <c:pt idx="345">
                  <c:v>3.1606442997516027</c:v>
                </c:pt>
                <c:pt idx="346">
                  <c:v>3.4608190992595711</c:v>
                </c:pt>
                <c:pt idx="347">
                  <c:v>3.7009523881614381</c:v>
                </c:pt>
                <c:pt idx="348">
                  <c:v>3.4725645631613844</c:v>
                </c:pt>
                <c:pt idx="349">
                  <c:v>3.76884074914281</c:v>
                </c:pt>
                <c:pt idx="350">
                  <c:v>4.4130387379221148</c:v>
                </c:pt>
                <c:pt idx="351">
                  <c:v>5.0227929144419425</c:v>
                </c:pt>
                <c:pt idx="352">
                  <c:v>4.3201115844260674</c:v>
                </c:pt>
                <c:pt idx="353">
                  <c:v>4.5024080577865888</c:v>
                </c:pt>
                <c:pt idx="354">
                  <c:v>3.7170188666498127</c:v>
                </c:pt>
                <c:pt idx="355">
                  <c:v>4.726619507719465</c:v>
                </c:pt>
                <c:pt idx="356">
                  <c:v>5.0029234255067001</c:v>
                </c:pt>
                <c:pt idx="357">
                  <c:v>7.5928380311055532</c:v>
                </c:pt>
                <c:pt idx="358">
                  <c:v>7.769412123464825</c:v>
                </c:pt>
                <c:pt idx="359">
                  <c:v>7.4029115921039113</c:v>
                </c:pt>
                <c:pt idx="360">
                  <c:v>7.6029237456975096</c:v>
                </c:pt>
                <c:pt idx="361" formatCode="General">
                  <c:v>6.8283396171225474</c:v>
                </c:pt>
                <c:pt idx="362" formatCode="General">
                  <c:v>5.757399434563415</c:v>
                </c:pt>
                <c:pt idx="363" formatCode="General">
                  <c:v>4.5695876170887662</c:v>
                </c:pt>
                <c:pt idx="364" formatCode="General">
                  <c:v>4.3491453137828096</c:v>
                </c:pt>
                <c:pt idx="365" formatCode="General">
                  <c:v>2.99519565451698</c:v>
                </c:pt>
                <c:pt idx="366" formatCode="General">
                  <c:v>2.2028237443919574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50-4033-BB8E-1B64CA0476C4}"/>
            </c:ext>
          </c:extLst>
        </c:ser>
        <c:ser>
          <c:idx val="2"/>
          <c:order val="1"/>
          <c:tx>
            <c:strRef>
              <c:f>'G3.6'!$C$1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62"/>
              <c:layout>
                <c:manualLayout>
                  <c:x val="4.385531750904558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50-4033-BB8E-1B64CA0476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'G3.6'!$A$2:$A$2002</c:f>
              <c:numCache>
                <c:formatCode>mmm\-yy</c:formatCode>
                <c:ptCount val="200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44256</c:v>
                </c:pt>
                <c:pt idx="368">
                  <c:v>44348</c:v>
                </c:pt>
                <c:pt idx="369">
                  <c:v>44440</c:v>
                </c:pt>
                <c:pt idx="370">
                  <c:v>44531</c:v>
                </c:pt>
                <c:pt idx="371">
                  <c:v>44621</c:v>
                </c:pt>
                <c:pt idx="372">
                  <c:v>44713</c:v>
                </c:pt>
                <c:pt idx="373">
                  <c:v>44805</c:v>
                </c:pt>
                <c:pt idx="374">
                  <c:v>44896</c:v>
                </c:pt>
              </c:numCache>
            </c:numRef>
          </c:cat>
          <c:val>
            <c:numRef>
              <c:f>'G3.6'!$C$2:$C$2002</c:f>
              <c:numCache>
                <c:formatCode>0.0</c:formatCode>
                <c:ptCount val="200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0-4033-BB8E-1B64CA0476C4}"/>
            </c:ext>
          </c:extLst>
        </c:ser>
        <c:ser>
          <c:idx val="3"/>
          <c:order val="2"/>
          <c:tx>
            <c:strRef>
              <c:f>'G3.6'!$D$1</c:f>
              <c:strCache>
                <c:ptCount val="1"/>
                <c:pt idx="0">
                  <c:v>Escenario 1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dLbls>
            <c:dLbl>
              <c:idx val="361"/>
              <c:layout>
                <c:manualLayout>
                  <c:x val="-6.5782976263569996E-3"/>
                  <c:y val="3.165927790383739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200" b="1">
                      <a:solidFill>
                        <a:srgbClr val="B6B97D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50-4033-BB8E-1B64CA0476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'G3.6'!$A$2:$A$2002</c:f>
              <c:numCache>
                <c:formatCode>mmm\-yy</c:formatCode>
                <c:ptCount val="200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44256</c:v>
                </c:pt>
                <c:pt idx="368">
                  <c:v>44348</c:v>
                </c:pt>
                <c:pt idx="369">
                  <c:v>44440</c:v>
                </c:pt>
                <c:pt idx="370">
                  <c:v>44531</c:v>
                </c:pt>
                <c:pt idx="371">
                  <c:v>44621</c:v>
                </c:pt>
                <c:pt idx="372">
                  <c:v>44713</c:v>
                </c:pt>
                <c:pt idx="373">
                  <c:v>44805</c:v>
                </c:pt>
                <c:pt idx="374">
                  <c:v>44896</c:v>
                </c:pt>
              </c:numCache>
            </c:numRef>
          </c:cat>
          <c:val>
            <c:numRef>
              <c:f>'G3.6'!$D$2:$D$2002</c:f>
              <c:numCache>
                <c:formatCode>General</c:formatCode>
                <c:ptCount val="2001"/>
                <c:pt idx="366" formatCode="0.0">
                  <c:v>2.2028237443919574</c:v>
                </c:pt>
                <c:pt idx="367" formatCode="0.0">
                  <c:v>-3.9048605211157494</c:v>
                </c:pt>
                <c:pt idx="368" formatCode="0.0">
                  <c:v>-6.587411061971804</c:v>
                </c:pt>
                <c:pt idx="369" formatCode="0.0">
                  <c:v>-5.629271413166304</c:v>
                </c:pt>
                <c:pt idx="370" formatCode="0.0">
                  <c:v>-5.5553565383722026</c:v>
                </c:pt>
                <c:pt idx="371" formatCode="0.0">
                  <c:v>-5.1386326994873226</c:v>
                </c:pt>
                <c:pt idx="372" formatCode="0.0">
                  <c:v>-3.6565527877056136</c:v>
                </c:pt>
                <c:pt idx="373" formatCode="0.0">
                  <c:v>-2.6304077628404476</c:v>
                </c:pt>
                <c:pt idx="374" formatCode="0.0">
                  <c:v>-2.0325034296097333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50-4033-BB8E-1B64CA0476C4}"/>
            </c:ext>
          </c:extLst>
        </c:ser>
        <c:ser>
          <c:idx val="1"/>
          <c:order val="3"/>
          <c:tx>
            <c:strRef>
              <c:f>'G3.6'!$F$1</c:f>
              <c:strCache>
                <c:ptCount val="1"/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36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50-4033-BB8E-1B64CA0476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D6A3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'G3.6'!$A$2:$A$2002</c:f>
              <c:numCache>
                <c:formatCode>mmm\-yy</c:formatCode>
                <c:ptCount val="200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44256</c:v>
                </c:pt>
                <c:pt idx="368">
                  <c:v>44348</c:v>
                </c:pt>
                <c:pt idx="369">
                  <c:v>44440</c:v>
                </c:pt>
                <c:pt idx="370">
                  <c:v>44531</c:v>
                </c:pt>
                <c:pt idx="371">
                  <c:v>44621</c:v>
                </c:pt>
                <c:pt idx="372">
                  <c:v>44713</c:v>
                </c:pt>
                <c:pt idx="373">
                  <c:v>44805</c:v>
                </c:pt>
                <c:pt idx="374">
                  <c:v>44896</c:v>
                </c:pt>
              </c:numCache>
            </c:numRef>
          </c:cat>
          <c:val>
            <c:numRef>
              <c:f>'G3.6'!$F$2:$F$2002</c:f>
              <c:numCache>
                <c:formatCode>General</c:formatCode>
                <c:ptCount val="200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B50-4033-BB8E-1B64CA0476C4}"/>
            </c:ext>
          </c:extLst>
        </c:ser>
        <c:ser>
          <c:idx val="4"/>
          <c:order val="4"/>
          <c:tx>
            <c:strRef>
              <c:f>'G3.6'!$G$1</c:f>
              <c:strCache>
                <c:ptCount val="1"/>
              </c:strCache>
            </c:strRef>
          </c:tx>
          <c:spPr>
            <a:ln>
              <a:solidFill>
                <a:srgbClr val="492303"/>
              </a:solidFill>
              <a:prstDash val="sysDash"/>
            </a:ln>
          </c:spPr>
          <c:marker>
            <c:symbol val="none"/>
          </c:marker>
          <c:dLbls>
            <c:dLbl>
              <c:idx val="362"/>
              <c:layout>
                <c:manualLayout>
                  <c:x val="-6.5782976263568382E-3"/>
                  <c:y val="-2.43532906952604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50-4033-BB8E-1B64CA0476C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492303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'G3.6'!$A$2:$A$2002</c:f>
              <c:numCache>
                <c:formatCode>mmm\-yy</c:formatCode>
                <c:ptCount val="200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44256</c:v>
                </c:pt>
                <c:pt idx="368">
                  <c:v>44348</c:v>
                </c:pt>
                <c:pt idx="369">
                  <c:v>44440</c:v>
                </c:pt>
                <c:pt idx="370">
                  <c:v>44531</c:v>
                </c:pt>
                <c:pt idx="371">
                  <c:v>44621</c:v>
                </c:pt>
                <c:pt idx="372">
                  <c:v>44713</c:v>
                </c:pt>
                <c:pt idx="373">
                  <c:v>44805</c:v>
                </c:pt>
                <c:pt idx="374">
                  <c:v>44896</c:v>
                </c:pt>
              </c:numCache>
            </c:numRef>
          </c:cat>
          <c:val>
            <c:numRef>
              <c:f>'G3.6'!$G$2:$G$2002</c:f>
              <c:numCache>
                <c:formatCode>General</c:formatCode>
                <c:ptCount val="200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B50-4033-BB8E-1B64CA0476C4}"/>
            </c:ext>
          </c:extLst>
        </c:ser>
        <c:ser>
          <c:idx val="5"/>
          <c:order val="5"/>
          <c:tx>
            <c:strRef>
              <c:f>'G3.6'!$E$1</c:f>
              <c:strCache>
                <c:ptCount val="1"/>
                <c:pt idx="0">
                  <c:v>Escenario 2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'G3.6'!$E$2:$E$2002</c:f>
              <c:numCache>
                <c:formatCode>General</c:formatCode>
                <c:ptCount val="2001"/>
                <c:pt idx="366" formatCode="0.0">
                  <c:v>2.2028237443919574</c:v>
                </c:pt>
                <c:pt idx="367" formatCode="0.0">
                  <c:v>-3.9048605211157494</c:v>
                </c:pt>
                <c:pt idx="368" formatCode="0.0">
                  <c:v>-6.5140936126196642</c:v>
                </c:pt>
                <c:pt idx="369" formatCode="0.0">
                  <c:v>-5.5262899742305249</c:v>
                </c:pt>
                <c:pt idx="370" formatCode="0.0">
                  <c:v>-5.4961428107098147</c:v>
                </c:pt>
                <c:pt idx="371" formatCode="0.0">
                  <c:v>-5.2917114035551549</c:v>
                </c:pt>
                <c:pt idx="372" formatCode="0.0">
                  <c:v>-4.3837791504863883</c:v>
                </c:pt>
                <c:pt idx="373" formatCode="0.0">
                  <c:v>-3.8836512510763588</c:v>
                </c:pt>
                <c:pt idx="374" formatCode="0.0">
                  <c:v>-3.4692178575734367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B50-4033-BB8E-1B64CA047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582944"/>
        <c:axId val="293583504"/>
        <c:extLst/>
      </c:lineChart>
      <c:dateAx>
        <c:axId val="293582944"/>
        <c:scaling>
          <c:orientation val="minMax"/>
          <c:max val="44896"/>
          <c:min val="36130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293583504"/>
        <c:crosses val="autoZero"/>
        <c:auto val="1"/>
        <c:lblOffset val="100"/>
        <c:baseTimeUnit val="months"/>
        <c:majorUnit val="36"/>
        <c:majorTimeUnit val="months"/>
      </c:dateAx>
      <c:valAx>
        <c:axId val="293583504"/>
        <c:scaling>
          <c:orientation val="minMax"/>
          <c:max val="3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293582944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1451750863120993"/>
          <c:y val="0.86778898228744383"/>
          <c:w val="0.61467751147662586"/>
          <c:h val="0.13221094705345318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396066</xdr:colOff>
      <xdr:row>68</xdr:row>
      <xdr:rowOff>148712</xdr:rowOff>
    </xdr:from>
    <xdr:to>
      <xdr:col>16</xdr:col>
      <xdr:colOff>508000</xdr:colOff>
      <xdr:row>91</xdr:row>
      <xdr:rowOff>175009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285750</xdr:colOff>
      <xdr:row>356</xdr:row>
      <xdr:rowOff>174625</xdr:rowOff>
    </xdr:from>
    <xdr:to>
      <xdr:col>17</xdr:col>
      <xdr:colOff>743522</xdr:colOff>
      <xdr:row>384</xdr:row>
      <xdr:rowOff>55526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0.85652</cdr:x>
      <cdr:y>0.05289</cdr:y>
    </cdr:from>
    <cdr:to>
      <cdr:x>0.92902</cdr:x>
      <cdr:y>0.7563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937436" y="267480"/>
          <a:ext cx="417931" cy="355745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358</xdr:row>
      <xdr:rowOff>0</xdr:rowOff>
    </xdr:from>
    <xdr:to>
      <xdr:col>18</xdr:col>
      <xdr:colOff>436095</xdr:colOff>
      <xdr:row>386</xdr:row>
      <xdr:rowOff>56029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005B29B-51DE-464C-A499-B8334056D4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0.85868</cdr:x>
      <cdr:y>0.11771</cdr:y>
    </cdr:from>
    <cdr:to>
      <cdr:x>0.92647</cdr:x>
      <cdr:y>0.75069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6264088" y="634461"/>
          <a:ext cx="494507" cy="3411781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317500</xdr:colOff>
      <xdr:row>242</xdr:row>
      <xdr:rowOff>31750</xdr:rowOff>
    </xdr:from>
    <xdr:to>
      <xdr:col>18</xdr:col>
      <xdr:colOff>13272</xdr:colOff>
      <xdr:row>269</xdr:row>
      <xdr:rowOff>103151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0.84604</cdr:x>
      <cdr:y>0.13093</cdr:y>
    </cdr:from>
    <cdr:to>
      <cdr:x>0.93193</cdr:x>
      <cdr:y>0.75751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900087" y="645367"/>
          <a:ext cx="497455" cy="308850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74</xdr:row>
      <xdr:rowOff>0</xdr:rowOff>
    </xdr:from>
    <xdr:to>
      <xdr:col>17</xdr:col>
      <xdr:colOff>457772</xdr:colOff>
      <xdr:row>101</xdr:row>
      <xdr:rowOff>71401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5B27862-C540-4363-8D5E-D8C4706B2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0.73348</cdr:x>
      <cdr:y>0.08036</cdr:y>
    </cdr:from>
    <cdr:to>
      <cdr:x>0.9226</cdr:x>
      <cdr:y>0.76073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248150" y="419085"/>
          <a:ext cx="1095366" cy="3548062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1140617</xdr:colOff>
      <xdr:row>21</xdr:row>
      <xdr:rowOff>96042</xdr:rowOff>
    </xdr:from>
    <xdr:to>
      <xdr:col>8</xdr:col>
      <xdr:colOff>428624</xdr:colOff>
      <xdr:row>41</xdr:row>
      <xdr:rowOff>143668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1140616</xdr:colOff>
      <xdr:row>21</xdr:row>
      <xdr:rowOff>47625</xdr:rowOff>
    </xdr:from>
    <xdr:to>
      <xdr:col>8</xdr:col>
      <xdr:colOff>762000</xdr:colOff>
      <xdr:row>42</xdr:row>
      <xdr:rowOff>47625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704851</xdr:colOff>
      <xdr:row>159</xdr:row>
      <xdr:rowOff>76200</xdr:rowOff>
    </xdr:from>
    <xdr:to>
      <xdr:col>29</xdr:col>
      <xdr:colOff>666751</xdr:colOff>
      <xdr:row>171</xdr:row>
      <xdr:rowOff>152400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2317076" y="30346650"/>
          <a:ext cx="723900" cy="2362200"/>
        </a:xfrm>
        <a:prstGeom prst="roundRect">
          <a:avLst/>
        </a:prstGeom>
        <a:solidFill>
          <a:schemeClr val="accent2">
            <a:alpha val="30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3</xdr:col>
      <xdr:colOff>150133</xdr:colOff>
      <xdr:row>255</xdr:row>
      <xdr:rowOff>37419</xdr:rowOff>
    </xdr:from>
    <xdr:to>
      <xdr:col>8</xdr:col>
      <xdr:colOff>757709</xdr:colOff>
      <xdr:row>271</xdr:row>
      <xdr:rowOff>198275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254</xdr:row>
      <xdr:rowOff>301300</xdr:rowOff>
    </xdr:from>
    <xdr:to>
      <xdr:col>15</xdr:col>
      <xdr:colOff>131327</xdr:colOff>
      <xdr:row>271</xdr:row>
      <xdr:rowOff>194386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72572</xdr:colOff>
      <xdr:row>272</xdr:row>
      <xdr:rowOff>99461</xdr:rowOff>
    </xdr:from>
    <xdr:to>
      <xdr:col>8</xdr:col>
      <xdr:colOff>680148</xdr:colOff>
      <xdr:row>289</xdr:row>
      <xdr:rowOff>36813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105656</xdr:colOff>
      <xdr:row>272</xdr:row>
      <xdr:rowOff>126007</xdr:rowOff>
    </xdr:from>
    <xdr:to>
      <xdr:col>15</xdr:col>
      <xdr:colOff>236983</xdr:colOff>
      <xdr:row>289</xdr:row>
      <xdr:rowOff>108512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656167</xdr:colOff>
      <xdr:row>12</xdr:row>
      <xdr:rowOff>121708</xdr:rowOff>
    </xdr:from>
    <xdr:to>
      <xdr:col>9</xdr:col>
      <xdr:colOff>714560</xdr:colOff>
      <xdr:row>34</xdr:row>
      <xdr:rowOff>127506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672042</xdr:colOff>
      <xdr:row>12</xdr:row>
      <xdr:rowOff>169333</xdr:rowOff>
    </xdr:from>
    <xdr:to>
      <xdr:col>9</xdr:col>
      <xdr:colOff>730435</xdr:colOff>
      <xdr:row>34</xdr:row>
      <xdr:rowOff>175131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0</xdr:colOff>
      <xdr:row>49</xdr:row>
      <xdr:rowOff>0</xdr:rowOff>
    </xdr:from>
    <xdr:to>
      <xdr:col>41</xdr:col>
      <xdr:colOff>750094</xdr:colOff>
      <xdr:row>72</xdr:row>
      <xdr:rowOff>166687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33622C7-1840-4B9E-9475-025FAA368A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47</xdr:row>
      <xdr:rowOff>0</xdr:rowOff>
    </xdr:from>
    <xdr:to>
      <xdr:col>16</xdr:col>
      <xdr:colOff>631917</xdr:colOff>
      <xdr:row>68</xdr:row>
      <xdr:rowOff>163831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5EF30E1-10AF-4365-B807-08CDA6F14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0.86293</cdr:x>
      <cdr:y>0.09077</cdr:y>
    </cdr:from>
    <cdr:to>
      <cdr:x>0.94512</cdr:x>
      <cdr:y>0.82428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812059" y="291261"/>
          <a:ext cx="363080" cy="235372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0.85772</cdr:x>
      <cdr:y>0.03411</cdr:y>
    </cdr:from>
    <cdr:to>
      <cdr:x>0.9442</cdr:x>
      <cdr:y>0.82244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034117" y="110641"/>
          <a:ext cx="406751" cy="2557062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0.86464</cdr:x>
      <cdr:y>0.05753</cdr:y>
    </cdr:from>
    <cdr:to>
      <cdr:x>0.96366</cdr:x>
      <cdr:y>0.83704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819612" y="182712"/>
          <a:ext cx="437429" cy="247560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0.85423</cdr:x>
      <cdr:y>0.04705</cdr:y>
    </cdr:from>
    <cdr:to>
      <cdr:x>0.94723</cdr:x>
      <cdr:y>0.83525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017724" y="151545"/>
          <a:ext cx="437410" cy="2538796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9</xdr:col>
      <xdr:colOff>127000</xdr:colOff>
      <xdr:row>20</xdr:row>
      <xdr:rowOff>174625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C526D0F-AC08-4E2D-AB27-800969EF89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666750</xdr:colOff>
      <xdr:row>348</xdr:row>
      <xdr:rowOff>114300</xdr:rowOff>
    </xdr:from>
    <xdr:to>
      <xdr:col>15</xdr:col>
      <xdr:colOff>257175</xdr:colOff>
      <xdr:row>372</xdr:row>
      <xdr:rowOff>42300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0.82915</cdr:x>
      <cdr:y>0.07196</cdr:y>
    </cdr:from>
    <cdr:to>
      <cdr:x>0.92127</cdr:x>
      <cdr:y>0.78848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714899" y="323835"/>
          <a:ext cx="523851" cy="3224340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sgmr\DEFI\SYSMO\Ejercicios\2021_04%20REF_2021I\Output\Reverse\Central\Gr&#225;ficos_RegionesReverse_Cartera%20-%20Centr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gueResult_CAR"/>
      <sheetName val="Gráfico_CAR"/>
      <sheetName val="PegueResult_CT1"/>
      <sheetName val="Gráfico_CT1"/>
      <sheetName val="PegueResult_Quiebra"/>
      <sheetName val="Gráfico_Quiebra"/>
    </sheetNames>
    <sheetDataSet>
      <sheetData sheetId="0">
        <row r="2">
          <cell r="A2">
            <v>0</v>
          </cell>
        </row>
        <row r="3">
          <cell r="A3">
            <v>1.0344827586206897</v>
          </cell>
        </row>
        <row r="4">
          <cell r="A4">
            <v>2.0689655172413794</v>
          </cell>
        </row>
        <row r="5">
          <cell r="A5">
            <v>3.1034482758620694</v>
          </cell>
        </row>
        <row r="6">
          <cell r="A6">
            <v>4.1379310344827589</v>
          </cell>
        </row>
        <row r="7">
          <cell r="A7">
            <v>5.1724137931034484</v>
          </cell>
        </row>
        <row r="8">
          <cell r="A8">
            <v>6.2068965517241379</v>
          </cell>
        </row>
        <row r="9">
          <cell r="A9">
            <v>7.2413793103448274</v>
          </cell>
        </row>
        <row r="10">
          <cell r="A10">
            <v>8.2758620689655178</v>
          </cell>
        </row>
        <row r="11">
          <cell r="A11">
            <v>9.3103448275862082</v>
          </cell>
        </row>
        <row r="12">
          <cell r="A12">
            <v>10.344827586206899</v>
          </cell>
        </row>
        <row r="13">
          <cell r="A13">
            <v>11.379310344827589</v>
          </cell>
        </row>
        <row r="14">
          <cell r="A14">
            <v>12.413793103448279</v>
          </cell>
        </row>
        <row r="15">
          <cell r="A15">
            <v>13.44827586206897</v>
          </cell>
        </row>
        <row r="16">
          <cell r="A16">
            <v>14.48275862068966</v>
          </cell>
        </row>
        <row r="17">
          <cell r="A17">
            <v>15.517241379310351</v>
          </cell>
        </row>
        <row r="18">
          <cell r="A18">
            <v>16.551724137931039</v>
          </cell>
        </row>
        <row r="19">
          <cell r="A19">
            <v>17.58620689655173</v>
          </cell>
        </row>
        <row r="20">
          <cell r="A20">
            <v>18.62068965517242</v>
          </cell>
        </row>
        <row r="21">
          <cell r="A21">
            <v>19.65517241379311</v>
          </cell>
        </row>
        <row r="22">
          <cell r="A22">
            <v>20.689655172413801</v>
          </cell>
        </row>
        <row r="23">
          <cell r="A23">
            <v>21.724137931034491</v>
          </cell>
        </row>
        <row r="24">
          <cell r="A24">
            <v>22.758620689655181</v>
          </cell>
        </row>
        <row r="25">
          <cell r="A25">
            <v>23.793103448275872</v>
          </cell>
        </row>
        <row r="26">
          <cell r="A26">
            <v>24.827586206896562</v>
          </cell>
        </row>
        <row r="27">
          <cell r="A27">
            <v>25.862068965517253</v>
          </cell>
        </row>
        <row r="28">
          <cell r="A28">
            <v>26.896551724137943</v>
          </cell>
        </row>
        <row r="29">
          <cell r="A29">
            <v>27.931034482758633</v>
          </cell>
        </row>
        <row r="30">
          <cell r="A30">
            <v>28.965517241379324</v>
          </cell>
        </row>
        <row r="31">
          <cell r="A31">
            <v>30</v>
          </cell>
        </row>
      </sheetData>
      <sheetData sheetId="1">
        <row r="6">
          <cell r="B6" t="str">
            <v>Solvencia Total &gt; 11%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</sheetPr>
  <dimension ref="A1:BV101"/>
  <sheetViews>
    <sheetView showGridLines="0" view="pageBreakPreview" zoomScale="60" zoomScaleNormal="90" workbookViewId="0">
      <pane xSplit="1" ySplit="1" topLeftCell="B65" activePane="bottomRight" state="frozen"/>
      <selection activeCell="I121" sqref="I121"/>
      <selection pane="topRight" activeCell="I121" sqref="I121"/>
      <selection pane="bottomLeft" activeCell="I121" sqref="I121"/>
      <selection pane="bottomRight" activeCell="I93" sqref="I93"/>
    </sheetView>
  </sheetViews>
  <sheetFormatPr baseColWidth="10" defaultColWidth="11.42578125" defaultRowHeight="15"/>
  <cols>
    <col min="1" max="1" width="11.42578125" style="22"/>
    <col min="2" max="2" width="19.28515625" style="22" bestFit="1" customWidth="1"/>
    <col min="3" max="6" width="7.7109375" style="22" customWidth="1"/>
    <col min="7" max="16384" width="11.42578125" style="22"/>
  </cols>
  <sheetData>
    <row r="1" spans="1:6">
      <c r="A1" s="22">
        <v>100</v>
      </c>
      <c r="B1" s="23" t="s">
        <v>32</v>
      </c>
      <c r="C1" s="24" t="s">
        <v>31</v>
      </c>
      <c r="D1" s="24"/>
      <c r="E1" s="24"/>
      <c r="F1" s="24"/>
    </row>
    <row r="2" spans="1:6" s="27" customFormat="1">
      <c r="A2" s="25">
        <v>38047</v>
      </c>
      <c r="B2" s="28">
        <v>4.4225152629449038</v>
      </c>
    </row>
    <row r="3" spans="1:6" s="27" customFormat="1">
      <c r="A3" s="25">
        <v>38139</v>
      </c>
      <c r="B3" s="28">
        <v>4.9138255174403955</v>
      </c>
    </row>
    <row r="4" spans="1:6" s="27" customFormat="1">
      <c r="A4" s="25">
        <v>38231</v>
      </c>
      <c r="B4" s="28">
        <v>4.998106040108663</v>
      </c>
    </row>
    <row r="5" spans="1:6" s="27" customFormat="1">
      <c r="A5" s="25">
        <v>38322</v>
      </c>
      <c r="B5" s="28">
        <v>5.3329456485951443</v>
      </c>
    </row>
    <row r="6" spans="1:6" s="27" customFormat="1">
      <c r="A6" s="25">
        <v>38412</v>
      </c>
      <c r="B6" s="28">
        <v>4.8318783500594931</v>
      </c>
    </row>
    <row r="7" spans="1:6" s="27" customFormat="1">
      <c r="A7" s="25">
        <v>38504</v>
      </c>
      <c r="B7" s="28">
        <v>5.1939690199657385</v>
      </c>
    </row>
    <row r="8" spans="1:6" s="27" customFormat="1">
      <c r="A8" s="25">
        <v>38596</v>
      </c>
      <c r="B8" s="28">
        <v>5.2850422399327135</v>
      </c>
    </row>
    <row r="9" spans="1:6" s="27" customFormat="1">
      <c r="A9" s="25">
        <v>38687</v>
      </c>
      <c r="B9" s="28">
        <v>4.5009113457471273</v>
      </c>
    </row>
    <row r="10" spans="1:6" s="27" customFormat="1">
      <c r="A10" s="25">
        <v>38777</v>
      </c>
      <c r="B10" s="28">
        <v>4.9639676381776354</v>
      </c>
    </row>
    <row r="11" spans="1:6" s="27" customFormat="1">
      <c r="A11" s="25">
        <v>38869</v>
      </c>
      <c r="B11" s="28">
        <v>4.9884222807215606</v>
      </c>
    </row>
    <row r="12" spans="1:6" s="27" customFormat="1">
      <c r="A12" s="25">
        <v>38961</v>
      </c>
      <c r="B12" s="28">
        <v>5.7273708057009376</v>
      </c>
    </row>
    <row r="13" spans="1:6" s="27" customFormat="1">
      <c r="A13" s="25">
        <v>39052</v>
      </c>
      <c r="B13" s="28">
        <v>6.7168686984440118</v>
      </c>
    </row>
    <row r="14" spans="1:6" s="27" customFormat="1">
      <c r="A14" s="25">
        <v>39142</v>
      </c>
      <c r="B14" s="28">
        <v>6.9016470318017831</v>
      </c>
    </row>
    <row r="15" spans="1:6" s="27" customFormat="1">
      <c r="A15" s="25">
        <v>39234</v>
      </c>
      <c r="B15" s="28">
        <v>7.0729558348253896</v>
      </c>
    </row>
    <row r="16" spans="1:6" s="27" customFormat="1">
      <c r="A16" s="25">
        <v>39326</v>
      </c>
      <c r="B16" s="28">
        <v>6.864589776544805</v>
      </c>
    </row>
    <row r="17" spans="1:2" s="27" customFormat="1">
      <c r="A17" s="25">
        <v>39417</v>
      </c>
      <c r="B17" s="28">
        <v>6.738194690909749</v>
      </c>
    </row>
    <row r="18" spans="1:2" s="27" customFormat="1">
      <c r="A18" s="25">
        <v>39508</v>
      </c>
      <c r="B18" s="28">
        <v>6.2892000723349328</v>
      </c>
    </row>
    <row r="19" spans="1:2" s="27" customFormat="1">
      <c r="A19" s="25">
        <v>39600</v>
      </c>
      <c r="B19" s="28">
        <v>5.7125538745634641</v>
      </c>
    </row>
    <row r="20" spans="1:2" s="27" customFormat="1">
      <c r="A20" s="25">
        <v>39692</v>
      </c>
      <c r="B20" s="28">
        <v>4.8487022585916861</v>
      </c>
    </row>
    <row r="21" spans="1:2" s="27" customFormat="1">
      <c r="A21" s="25">
        <v>39783</v>
      </c>
      <c r="B21" s="28">
        <v>3.2834461861654063</v>
      </c>
    </row>
    <row r="22" spans="1:2" s="27" customFormat="1">
      <c r="A22" s="25">
        <v>39873</v>
      </c>
      <c r="B22" s="28">
        <v>2.1465907731803346</v>
      </c>
    </row>
    <row r="23" spans="1:2" s="27" customFormat="1">
      <c r="A23" s="25">
        <v>39965</v>
      </c>
      <c r="B23" s="28">
        <v>1.275456627473992</v>
      </c>
    </row>
    <row r="24" spans="1:2" s="27" customFormat="1">
      <c r="A24" s="25">
        <v>40057</v>
      </c>
      <c r="B24" s="28">
        <v>0.49700836335988541</v>
      </c>
    </row>
    <row r="25" spans="1:2" s="27" customFormat="1">
      <c r="A25" s="25">
        <v>40148</v>
      </c>
      <c r="B25" s="28">
        <v>1.1394835507905654</v>
      </c>
    </row>
    <row r="26" spans="1:2" s="27" customFormat="1">
      <c r="A26" s="25">
        <v>40238</v>
      </c>
      <c r="B26" s="28">
        <v>1.9913190035324213</v>
      </c>
    </row>
    <row r="27" spans="1:2" s="27" customFormat="1">
      <c r="A27" s="25">
        <v>40330</v>
      </c>
      <c r="B27" s="28">
        <v>2.8423585486361036</v>
      </c>
    </row>
    <row r="28" spans="1:2" s="27" customFormat="1">
      <c r="A28" s="25">
        <v>40422</v>
      </c>
      <c r="B28" s="28">
        <v>3.8692360701087392</v>
      </c>
    </row>
    <row r="29" spans="1:2" s="27" customFormat="1">
      <c r="A29" s="25">
        <v>40513</v>
      </c>
      <c r="B29" s="28">
        <v>4.49499277686638</v>
      </c>
    </row>
    <row r="30" spans="1:2" s="27" customFormat="1">
      <c r="A30" s="25">
        <v>40603</v>
      </c>
      <c r="B30" s="28">
        <v>5.1376247661518937</v>
      </c>
    </row>
    <row r="31" spans="1:2" s="27" customFormat="1">
      <c r="A31" s="25">
        <v>40695</v>
      </c>
      <c r="B31" s="28">
        <v>5.7804578276232865</v>
      </c>
    </row>
    <row r="32" spans="1:2" s="27" customFormat="1">
      <c r="A32" s="25">
        <v>40787</v>
      </c>
      <c r="B32" s="28">
        <v>6.6881164367836199</v>
      </c>
    </row>
    <row r="33" spans="1:6" s="27" customFormat="1">
      <c r="A33" s="25">
        <v>40878</v>
      </c>
      <c r="B33" s="28">
        <v>6.9475687024331823</v>
      </c>
    </row>
    <row r="34" spans="1:6" s="27" customFormat="1">
      <c r="A34" s="25">
        <v>40969</v>
      </c>
      <c r="B34" s="28">
        <v>6.6696297162085472</v>
      </c>
    </row>
    <row r="35" spans="1:6" s="27" customFormat="1">
      <c r="A35" s="25">
        <v>41061</v>
      </c>
      <c r="B35" s="28">
        <v>6.1989397625358489</v>
      </c>
    </row>
    <row r="36" spans="1:6" s="27" customFormat="1">
      <c r="A36" s="25">
        <v>41153</v>
      </c>
      <c r="B36" s="28">
        <v>4.844076510258355</v>
      </c>
    </row>
    <row r="37" spans="1:6" s="27" customFormat="1">
      <c r="A37" s="25">
        <v>41244</v>
      </c>
      <c r="B37" s="28">
        <v>3.9129336120252267</v>
      </c>
    </row>
    <row r="38" spans="1:6" s="27" customFormat="1">
      <c r="A38" s="25">
        <v>41334</v>
      </c>
      <c r="B38" s="28">
        <v>3.5057720671454184</v>
      </c>
    </row>
    <row r="39" spans="1:6" s="27" customFormat="1">
      <c r="A39" s="25">
        <v>41426</v>
      </c>
      <c r="B39" s="28">
        <v>3.5020613768914854</v>
      </c>
    </row>
    <row r="40" spans="1:6" s="27" customFormat="1">
      <c r="A40" s="25">
        <v>41518</v>
      </c>
      <c r="B40" s="28">
        <v>4.2928467182215879</v>
      </c>
    </row>
    <row r="41" spans="1:6" s="27" customFormat="1">
      <c r="A41" s="25">
        <v>41609</v>
      </c>
      <c r="B41" s="28">
        <v>5.1338457386395531</v>
      </c>
    </row>
    <row r="42" spans="1:6" s="27" customFormat="1">
      <c r="A42" s="25">
        <v>41699</v>
      </c>
      <c r="B42" s="28">
        <v>5.6781095255009406</v>
      </c>
    </row>
    <row r="43" spans="1:6" s="27" customFormat="1">
      <c r="A43" s="25">
        <v>41791</v>
      </c>
      <c r="B43" s="28">
        <v>5.4927388819075551</v>
      </c>
    </row>
    <row r="44" spans="1:6" s="27" customFormat="1">
      <c r="A44" s="25">
        <v>41883</v>
      </c>
      <c r="B44" s="28">
        <v>5.1197341864413826</v>
      </c>
    </row>
    <row r="45" spans="1:6" s="27" customFormat="1">
      <c r="A45" s="25">
        <v>41974</v>
      </c>
      <c r="B45" s="28">
        <v>4.4990300011097162</v>
      </c>
    </row>
    <row r="46" spans="1:6" s="27" customFormat="1">
      <c r="A46" s="25">
        <v>42064</v>
      </c>
      <c r="B46" s="28">
        <v>3.8771338075787032</v>
      </c>
      <c r="C46" s="29"/>
      <c r="D46" s="29"/>
      <c r="E46" s="29"/>
      <c r="F46" s="29"/>
    </row>
    <row r="47" spans="1:6">
      <c r="A47" s="25">
        <v>42156</v>
      </c>
      <c r="B47" s="28">
        <v>3.5858923240715601</v>
      </c>
      <c r="C47" s="30"/>
      <c r="D47" s="30"/>
      <c r="E47" s="30"/>
      <c r="F47" s="30"/>
    </row>
    <row r="48" spans="1:6">
      <c r="A48" s="25">
        <v>42248</v>
      </c>
      <c r="B48" s="28">
        <v>3.4109470003628184</v>
      </c>
      <c r="C48" s="30"/>
      <c r="D48" s="30"/>
      <c r="E48" s="30"/>
      <c r="F48" s="30"/>
    </row>
    <row r="49" spans="1:10">
      <c r="A49" s="25">
        <v>42339</v>
      </c>
      <c r="B49" s="28">
        <v>2.9559013752752383</v>
      </c>
      <c r="C49" s="30"/>
      <c r="D49" s="30"/>
      <c r="E49" s="30"/>
      <c r="F49" s="30"/>
    </row>
    <row r="50" spans="1:10">
      <c r="A50" s="25">
        <v>42430</v>
      </c>
      <c r="B50" s="28">
        <v>2.6182155935713158</v>
      </c>
      <c r="C50" s="30"/>
      <c r="D50" s="30"/>
      <c r="E50" s="30"/>
      <c r="F50" s="30"/>
    </row>
    <row r="51" spans="1:10">
      <c r="A51" s="25">
        <v>42522</v>
      </c>
      <c r="B51" s="28">
        <v>2.3862245129305792</v>
      </c>
      <c r="C51" s="30"/>
      <c r="D51" s="30"/>
      <c r="E51" s="30"/>
      <c r="F51" s="30"/>
    </row>
    <row r="52" spans="1:10">
      <c r="A52" s="25">
        <v>42614</v>
      </c>
      <c r="B52" s="28">
        <v>1.872532444992725</v>
      </c>
      <c r="C52" s="30"/>
      <c r="D52" s="30"/>
      <c r="E52" s="30"/>
      <c r="F52" s="30"/>
    </row>
    <row r="53" spans="1:10">
      <c r="A53" s="25">
        <v>42705</v>
      </c>
      <c r="B53" s="28">
        <v>2.0873825016279435</v>
      </c>
      <c r="C53" s="31"/>
      <c r="D53" s="31"/>
      <c r="E53" s="31"/>
      <c r="F53" s="31"/>
    </row>
    <row r="54" spans="1:10">
      <c r="A54" s="25">
        <v>42795</v>
      </c>
      <c r="B54" s="28">
        <v>1.893343621093857</v>
      </c>
      <c r="C54" s="31"/>
      <c r="D54" s="31"/>
      <c r="E54" s="31"/>
      <c r="F54" s="31"/>
    </row>
    <row r="55" spans="1:10">
      <c r="A55" s="25">
        <v>42887</v>
      </c>
      <c r="B55" s="28">
        <v>1.778497853918859</v>
      </c>
      <c r="C55" s="31"/>
      <c r="D55" s="31"/>
      <c r="E55" s="31"/>
      <c r="F55" s="31"/>
      <c r="J55" s="27"/>
    </row>
    <row r="56" spans="1:10">
      <c r="A56" s="25">
        <v>42979</v>
      </c>
      <c r="B56" s="28">
        <v>1.7485178780008548</v>
      </c>
      <c r="C56" s="31"/>
      <c r="D56" s="31"/>
      <c r="E56" s="31"/>
      <c r="F56" s="31"/>
    </row>
    <row r="57" spans="1:10">
      <c r="A57" s="25">
        <v>43070</v>
      </c>
      <c r="B57" s="28">
        <v>1.3594825980627778</v>
      </c>
      <c r="C57" s="32"/>
      <c r="D57" s="32"/>
      <c r="E57" s="32"/>
      <c r="F57" s="32"/>
    </row>
    <row r="58" spans="1:10">
      <c r="A58" s="25">
        <v>43160</v>
      </c>
      <c r="B58" s="28">
        <v>1.6550167467598742</v>
      </c>
      <c r="C58" s="31"/>
      <c r="D58" s="31"/>
      <c r="E58" s="31"/>
      <c r="F58" s="31"/>
    </row>
    <row r="59" spans="1:10">
      <c r="A59" s="25">
        <v>43252</v>
      </c>
      <c r="B59" s="28">
        <v>1.7996359390524352</v>
      </c>
      <c r="C59" s="31"/>
      <c r="D59" s="31"/>
      <c r="E59" s="31"/>
      <c r="F59" s="31"/>
    </row>
    <row r="60" spans="1:10">
      <c r="A60" s="25">
        <v>43344</v>
      </c>
      <c r="B60" s="28">
        <v>2.1317654371401984</v>
      </c>
      <c r="C60" s="26"/>
      <c r="D60" s="26"/>
      <c r="E60" s="26"/>
      <c r="F60" s="26"/>
    </row>
    <row r="61" spans="1:10">
      <c r="A61" s="25">
        <v>43435</v>
      </c>
      <c r="B61" s="28">
        <v>2.5150812399343359</v>
      </c>
      <c r="C61" s="26"/>
      <c r="D61" s="26"/>
      <c r="E61" s="26"/>
      <c r="F61" s="26"/>
    </row>
    <row r="62" spans="1:10">
      <c r="A62" s="25">
        <v>43525</v>
      </c>
      <c r="B62" s="28">
        <v>2.5126599958456675</v>
      </c>
      <c r="C62" s="26"/>
      <c r="D62" s="26"/>
      <c r="E62" s="26"/>
      <c r="F62" s="26"/>
    </row>
    <row r="63" spans="1:10" s="34" customFormat="1">
      <c r="A63" s="33">
        <v>43617</v>
      </c>
      <c r="B63" s="28">
        <v>2.8581503948479137</v>
      </c>
      <c r="C63" s="26"/>
      <c r="D63" s="26"/>
      <c r="E63" s="26"/>
      <c r="F63" s="26"/>
    </row>
    <row r="64" spans="1:10">
      <c r="A64" s="25">
        <v>43709</v>
      </c>
      <c r="B64" s="28">
        <v>3.0369615523427429</v>
      </c>
      <c r="C64" s="26"/>
      <c r="D64" s="26"/>
      <c r="E64" s="26"/>
      <c r="F64" s="26"/>
    </row>
    <row r="65" spans="1:13">
      <c r="A65" s="33">
        <v>43800</v>
      </c>
      <c r="B65" s="28">
        <v>3.2603130978363426</v>
      </c>
      <c r="C65" s="26"/>
      <c r="D65" s="26"/>
      <c r="E65" s="26"/>
      <c r="F65" s="26"/>
    </row>
    <row r="66" spans="1:13">
      <c r="A66" s="25">
        <v>43891</v>
      </c>
      <c r="B66" s="28">
        <v>2.8909104883280579</v>
      </c>
      <c r="C66" s="26"/>
      <c r="D66" s="26"/>
      <c r="E66" s="26"/>
      <c r="F66" s="26"/>
    </row>
    <row r="67" spans="1:13" ht="15.75">
      <c r="A67" s="25">
        <v>43983</v>
      </c>
      <c r="B67" s="28">
        <v>-1.9313282426886902</v>
      </c>
      <c r="C67" s="36"/>
      <c r="D67" s="36"/>
      <c r="E67" s="26"/>
      <c r="F67" s="26"/>
      <c r="M67" s="39" t="s">
        <v>33</v>
      </c>
    </row>
    <row r="68" spans="1:13">
      <c r="A68" s="25">
        <v>44075</v>
      </c>
      <c r="B68" s="28">
        <v>-4.5234688884460912</v>
      </c>
      <c r="C68" s="36"/>
      <c r="D68" s="36"/>
      <c r="E68" s="26"/>
      <c r="F68" s="26"/>
    </row>
    <row r="69" spans="1:13">
      <c r="A69" s="25">
        <v>44166</v>
      </c>
      <c r="B69" s="28">
        <v>-6.7118226507780321</v>
      </c>
      <c r="C69" s="35">
        <v>-6.7118226507780321</v>
      </c>
      <c r="D69" s="35"/>
      <c r="E69" s="26"/>
      <c r="F69" s="26"/>
    </row>
    <row r="70" spans="1:13">
      <c r="A70" s="37">
        <v>44256</v>
      </c>
      <c r="B70" s="26"/>
      <c r="C70" s="35">
        <v>-8.0798246627817214</v>
      </c>
      <c r="D70" s="35"/>
      <c r="E70" s="26"/>
      <c r="F70" s="26"/>
    </row>
    <row r="71" spans="1:13">
      <c r="A71" s="37">
        <v>44348</v>
      </c>
      <c r="B71" s="26"/>
      <c r="C71" s="35">
        <v>-1.8867695690549025</v>
      </c>
      <c r="D71" s="35"/>
      <c r="E71" s="26"/>
      <c r="F71" s="26"/>
    </row>
    <row r="72" spans="1:13">
      <c r="A72" s="37">
        <v>44440</v>
      </c>
      <c r="B72" s="26"/>
      <c r="C72" s="35">
        <v>0.6370909055840368</v>
      </c>
      <c r="D72" s="35"/>
      <c r="E72" s="26"/>
      <c r="F72" s="26"/>
    </row>
    <row r="73" spans="1:13">
      <c r="A73" s="37">
        <v>44531</v>
      </c>
      <c r="B73" s="26"/>
      <c r="C73" s="35">
        <v>1.5667030085464217</v>
      </c>
      <c r="D73" s="35"/>
      <c r="E73" s="26"/>
      <c r="F73" s="26"/>
    </row>
    <row r="74" spans="1:13">
      <c r="A74" s="37">
        <v>44621</v>
      </c>
      <c r="B74" s="26"/>
      <c r="C74" s="35">
        <v>2.5395966018755267</v>
      </c>
      <c r="D74" s="35"/>
      <c r="E74" s="26"/>
      <c r="F74" s="26"/>
    </row>
    <row r="75" spans="1:13">
      <c r="A75" s="37">
        <v>44713</v>
      </c>
      <c r="B75" s="26"/>
      <c r="C75" s="35">
        <v>8.7937230451973214E-2</v>
      </c>
      <c r="D75" s="35"/>
      <c r="E75" s="26"/>
      <c r="F75" s="26"/>
    </row>
    <row r="76" spans="1:13">
      <c r="A76" s="37">
        <v>44805</v>
      </c>
      <c r="B76" s="26"/>
      <c r="C76" s="35">
        <v>-0.47800691239602289</v>
      </c>
      <c r="D76" s="35"/>
      <c r="E76" s="26"/>
      <c r="F76" s="26"/>
    </row>
    <row r="77" spans="1:13">
      <c r="A77" s="37">
        <v>44896</v>
      </c>
      <c r="B77" s="26"/>
      <c r="C77" s="35">
        <v>0.13129933898436974</v>
      </c>
      <c r="D77" s="35"/>
      <c r="E77" s="26"/>
      <c r="F77" s="26"/>
    </row>
    <row r="93" spans="9:9">
      <c r="I93" s="100" t="s">
        <v>34</v>
      </c>
    </row>
    <row r="101" spans="1:74" s="38" customForma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</row>
  </sheetData>
  <pageMargins left="0.7" right="0.7" top="0.75" bottom="0.75" header="0.3" footer="0.3"/>
  <pageSetup paperSize="9" scale="8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50"/>
  <sheetViews>
    <sheetView showGridLines="0" view="pageBreakPreview" topLeftCell="A12" zoomScale="60" zoomScaleNormal="80" workbookViewId="0">
      <selection activeCell="O37" sqref="O37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  <col min="12" max="12" width="19.5703125" customWidth="1"/>
    <col min="13" max="13" width="12" bestFit="1" customWidth="1"/>
    <col min="14" max="14" width="19.28515625" bestFit="1" customWidth="1"/>
  </cols>
  <sheetData>
    <row r="1" spans="1:25" ht="35.25" customHeight="1" thickBot="1">
      <c r="A1" s="76" t="s">
        <v>0</v>
      </c>
      <c r="B1" s="77" t="s">
        <v>58</v>
      </c>
      <c r="C1" s="77" t="s">
        <v>59</v>
      </c>
      <c r="D1" s="77" t="s">
        <v>60</v>
      </c>
      <c r="E1" s="77" t="s">
        <v>61</v>
      </c>
      <c r="F1" s="77" t="s">
        <v>62</v>
      </c>
      <c r="G1" s="77" t="s">
        <v>63</v>
      </c>
      <c r="H1" s="77" t="s">
        <v>64</v>
      </c>
      <c r="I1" s="77" t="s">
        <v>65</v>
      </c>
      <c r="J1" s="78" t="s">
        <v>66</v>
      </c>
      <c r="L1" s="79" t="s">
        <v>67</v>
      </c>
      <c r="M1" s="79" t="s">
        <v>68</v>
      </c>
      <c r="N1" s="79" t="s">
        <v>69</v>
      </c>
      <c r="O1" s="79" t="s">
        <v>70</v>
      </c>
      <c r="P1" s="79" t="s">
        <v>71</v>
      </c>
      <c r="Q1" s="79" t="s">
        <v>72</v>
      </c>
      <c r="R1" s="79" t="s">
        <v>73</v>
      </c>
      <c r="S1" s="79" t="s">
        <v>74</v>
      </c>
      <c r="T1" s="79" t="s">
        <v>75</v>
      </c>
      <c r="U1" s="79" t="s">
        <v>76</v>
      </c>
      <c r="V1" s="79" t="s">
        <v>63</v>
      </c>
      <c r="W1" s="79" t="s">
        <v>77</v>
      </c>
      <c r="X1" s="79" t="s">
        <v>65</v>
      </c>
      <c r="Y1" s="79" t="s">
        <v>64</v>
      </c>
    </row>
    <row r="2" spans="1:25" ht="16.5" customHeight="1" thickBot="1">
      <c r="A2" s="14">
        <v>44166</v>
      </c>
      <c r="B2" s="80">
        <v>4.9551485012862795</v>
      </c>
      <c r="C2" s="80">
        <v>-1.19362447504724</v>
      </c>
      <c r="D2" s="80">
        <v>0.32258289038716997</v>
      </c>
      <c r="E2" s="80">
        <v>0.23244643047353999</v>
      </c>
      <c r="F2" s="80">
        <v>0</v>
      </c>
      <c r="G2" s="80">
        <v>-3.1101487252382198</v>
      </c>
      <c r="H2" s="80">
        <v>-0.14604058171687001</v>
      </c>
      <c r="I2" s="80">
        <v>-0.26376334633634124</v>
      </c>
      <c r="J2" s="81">
        <v>0.79660069380831855</v>
      </c>
      <c r="K2" s="43"/>
      <c r="L2" s="43">
        <v>0.79660069380831855</v>
      </c>
      <c r="M2">
        <v>6.7157505737980596</v>
      </c>
      <c r="N2">
        <v>-2.52931973940112</v>
      </c>
      <c r="O2">
        <v>6.6844672190668399</v>
      </c>
      <c r="P2">
        <v>-1.72931871778056</v>
      </c>
      <c r="Q2">
        <v>-1.19362447504724</v>
      </c>
      <c r="R2">
        <v>0.32258289038716997</v>
      </c>
      <c r="S2">
        <v>0.23244643047353999</v>
      </c>
      <c r="T2">
        <v>0</v>
      </c>
      <c r="U2">
        <v>0</v>
      </c>
      <c r="V2">
        <v>-3.1101487252382198</v>
      </c>
      <c r="W2">
        <v>0</v>
      </c>
      <c r="X2">
        <v>0.50495432055299905</v>
      </c>
      <c r="Y2">
        <v>-0.14604058171687001</v>
      </c>
    </row>
    <row r="3" spans="1:25" ht="16.5" customHeight="1">
      <c r="A3" s="82">
        <v>44256</v>
      </c>
      <c r="B3" s="28">
        <v>4.7190463123112503</v>
      </c>
      <c r="C3" s="28">
        <v>-0.94274884257535796</v>
      </c>
      <c r="D3" s="28">
        <v>0.20664391719876701</v>
      </c>
      <c r="E3" s="28">
        <v>0.253736671338747</v>
      </c>
      <c r="F3" s="28">
        <v>-7.5373342878158004E-3</v>
      </c>
      <c r="G3" s="28">
        <v>-3.1762364741265099</v>
      </c>
      <c r="H3" s="28">
        <v>-0.20535784059242099</v>
      </c>
      <c r="I3" s="28">
        <v>-0.21969533170121819</v>
      </c>
      <c r="J3" s="83">
        <v>0.62785107756544156</v>
      </c>
      <c r="L3" s="43">
        <v>0.62785107756544156</v>
      </c>
      <c r="M3">
        <v>6.5833348857329801</v>
      </c>
      <c r="N3">
        <v>-2.40148296916627</v>
      </c>
      <c r="O3">
        <v>6.5320359332768003</v>
      </c>
      <c r="P3">
        <v>-1.8129896209655501</v>
      </c>
      <c r="Q3">
        <v>-0.94274884257535796</v>
      </c>
      <c r="R3">
        <v>0.20664391719876701</v>
      </c>
      <c r="S3">
        <v>0.253736671338747</v>
      </c>
      <c r="T3">
        <v>0</v>
      </c>
      <c r="U3">
        <v>-7.5373342878158004E-3</v>
      </c>
      <c r="V3">
        <v>-3.1762364741265099</v>
      </c>
      <c r="W3">
        <v>0</v>
      </c>
      <c r="X3">
        <v>0.31749906404332201</v>
      </c>
      <c r="Y3">
        <v>-0.20535784059242099</v>
      </c>
    </row>
    <row r="4" spans="1:25" ht="16.5" customHeight="1">
      <c r="A4" s="14">
        <v>44348</v>
      </c>
      <c r="B4" s="28">
        <v>4.4590357986784301</v>
      </c>
      <c r="C4" s="28">
        <v>-1.2589050633646199</v>
      </c>
      <c r="D4" s="28">
        <v>-6.3821113153107303E-2</v>
      </c>
      <c r="E4" s="28">
        <v>0.183881226501835</v>
      </c>
      <c r="F4" s="28">
        <v>-1.347055426132E-2</v>
      </c>
      <c r="G4" s="28">
        <v>-3.2558404106680801</v>
      </c>
      <c r="H4" s="28">
        <v>-0.226433616629963</v>
      </c>
      <c r="I4" s="28">
        <v>0.30754240634496288</v>
      </c>
      <c r="J4" s="83">
        <v>0.13198867344813778</v>
      </c>
      <c r="L4" s="43">
        <v>0.13198867344813778</v>
      </c>
      <c r="M4">
        <v>6.5385213194315899</v>
      </c>
      <c r="N4">
        <v>-2.3637360863792298</v>
      </c>
      <c r="O4">
        <v>6.4548307578562101</v>
      </c>
      <c r="P4">
        <v>-1.9957949591777799</v>
      </c>
      <c r="Q4">
        <v>-1.2589050633646199</v>
      </c>
      <c r="R4">
        <v>-6.3821113153107303E-2</v>
      </c>
      <c r="S4">
        <v>0.183881226501835</v>
      </c>
      <c r="T4">
        <v>0</v>
      </c>
      <c r="U4">
        <v>-1.347055426132E-2</v>
      </c>
      <c r="V4">
        <v>-3.2558404106680801</v>
      </c>
      <c r="W4">
        <v>0</v>
      </c>
      <c r="X4">
        <v>0.59179297197103298</v>
      </c>
      <c r="Y4">
        <v>-0.226433616629963</v>
      </c>
    </row>
    <row r="5" spans="1:25" ht="16.5" customHeight="1">
      <c r="A5" s="14">
        <v>44440</v>
      </c>
      <c r="B5" s="28">
        <v>4.18469552080348</v>
      </c>
      <c r="C5" s="28">
        <v>-1.7051005749863499</v>
      </c>
      <c r="D5" s="28">
        <v>-0.25172270141658798</v>
      </c>
      <c r="E5" s="28">
        <v>0.14391049330833799</v>
      </c>
      <c r="F5" s="28">
        <v>-2.6165926906850538E-2</v>
      </c>
      <c r="G5" s="28">
        <v>-3.3247385425459899</v>
      </c>
      <c r="H5" s="28">
        <v>-0.24328435224355499</v>
      </c>
      <c r="I5" s="28">
        <v>0.63460813884242095</v>
      </c>
      <c r="J5" s="83">
        <v>-0.58779794514509476</v>
      </c>
      <c r="L5" s="43">
        <v>-0.58779794514509476</v>
      </c>
      <c r="M5">
        <v>6.6463285184359604</v>
      </c>
      <c r="N5">
        <v>-2.5046785611620699</v>
      </c>
      <c r="O5">
        <v>6.5162346997572396</v>
      </c>
      <c r="P5">
        <v>-2.3315391789537601</v>
      </c>
      <c r="Q5">
        <v>-1.7051005749863499</v>
      </c>
      <c r="R5">
        <v>-0.25172270141658798</v>
      </c>
      <c r="S5">
        <v>0.14391049330833799</v>
      </c>
      <c r="T5">
        <v>-7.83779274362841E-4</v>
      </c>
      <c r="U5">
        <v>-2.5382147632487698E-2</v>
      </c>
      <c r="V5">
        <v>-3.3247385425459899</v>
      </c>
      <c r="W5">
        <v>0</v>
      </c>
      <c r="X5">
        <v>0.67765370237200995</v>
      </c>
      <c r="Y5">
        <v>-0.24328435224355499</v>
      </c>
    </row>
    <row r="6" spans="1:25" ht="16.5" customHeight="1">
      <c r="A6" s="14">
        <v>44531</v>
      </c>
      <c r="B6" s="28">
        <v>3.8863327027527399</v>
      </c>
      <c r="C6" s="28">
        <v>-1.55814127675471</v>
      </c>
      <c r="D6" s="28">
        <v>-0.390869144016528</v>
      </c>
      <c r="E6" s="28">
        <v>2.4420982694003E-3</v>
      </c>
      <c r="F6" s="28">
        <v>-5.0251326439327365E-2</v>
      </c>
      <c r="G6" s="28">
        <v>-3.35334679132515</v>
      </c>
      <c r="H6" s="28">
        <v>-0.27176224248390402</v>
      </c>
      <c r="I6" s="28">
        <v>0.87211028107833788</v>
      </c>
      <c r="J6" s="83">
        <v>-0.86348569891914051</v>
      </c>
      <c r="L6" s="43">
        <v>-0.86348569891914051</v>
      </c>
      <c r="M6">
        <v>6.91223234444859</v>
      </c>
      <c r="N6">
        <v>-2.8370126518112002</v>
      </c>
      <c r="O6">
        <v>6.7233453545639401</v>
      </c>
      <c r="P6">
        <v>-2.8370126518112002</v>
      </c>
      <c r="Q6">
        <v>-1.55814127675471</v>
      </c>
      <c r="R6">
        <v>-0.390869144016528</v>
      </c>
      <c r="S6">
        <v>2.4420982694003E-3</v>
      </c>
      <c r="T6">
        <v>-7.8997840421666404E-4</v>
      </c>
      <c r="U6">
        <v>-4.9461348035110701E-2</v>
      </c>
      <c r="V6">
        <v>-3.35334679132515</v>
      </c>
      <c r="W6">
        <v>0</v>
      </c>
      <c r="X6">
        <v>0.68322329119368796</v>
      </c>
      <c r="Y6">
        <v>-0.27176224248390402</v>
      </c>
    </row>
    <row r="7" spans="1:25" ht="16.5" customHeight="1" thickBot="1">
      <c r="A7" s="14">
        <v>44621</v>
      </c>
      <c r="B7" s="28">
        <v>3.81311054626486</v>
      </c>
      <c r="C7" s="28">
        <v>-2.1727153610270902</v>
      </c>
      <c r="D7" s="28">
        <v>-0.38198828947890401</v>
      </c>
      <c r="E7" s="28">
        <v>-1.7965018928027801E-3</v>
      </c>
      <c r="F7" s="28">
        <v>-0.14292864341870881</v>
      </c>
      <c r="G7" s="28">
        <v>-3.3673214182355</v>
      </c>
      <c r="H7" s="28">
        <v>-0.180989879603071</v>
      </c>
      <c r="I7" s="28">
        <v>0.91264599286499859</v>
      </c>
      <c r="J7" s="83">
        <v>-1.5219835545262179</v>
      </c>
      <c r="L7" s="43">
        <v>-1.5219835545262179</v>
      </c>
      <c r="M7">
        <v>7.1507696352002696</v>
      </c>
      <c r="N7">
        <v>-3.115160590626</v>
      </c>
      <c r="O7">
        <v>6.92827113689086</v>
      </c>
      <c r="P7">
        <v>-3.115160590626</v>
      </c>
      <c r="Q7">
        <v>-2.1727153610270902</v>
      </c>
      <c r="R7">
        <v>-0.38198828947890401</v>
      </c>
      <c r="S7">
        <v>-1.7965018928027801E-3</v>
      </c>
      <c r="T7">
        <v>-1.2450664213738799E-2</v>
      </c>
      <c r="U7">
        <v>-0.13047797920497001</v>
      </c>
      <c r="V7">
        <v>-3.3673214182355</v>
      </c>
      <c r="W7">
        <v>0</v>
      </c>
      <c r="X7">
        <v>0.69014749455558899</v>
      </c>
      <c r="Y7">
        <v>-0.180989879603071</v>
      </c>
    </row>
    <row r="8" spans="1:25" ht="16.5" customHeight="1">
      <c r="A8" s="82">
        <v>44713</v>
      </c>
      <c r="B8" s="28">
        <v>3.7682018301241604</v>
      </c>
      <c r="C8" s="28">
        <v>-2.13949918455467</v>
      </c>
      <c r="D8" s="28">
        <v>-0.36733049333242201</v>
      </c>
      <c r="E8" s="28">
        <v>-5.9548299853173199E-3</v>
      </c>
      <c r="F8" s="28">
        <v>-0.41295275046926699</v>
      </c>
      <c r="G8" s="28">
        <v>-3.3712846527053402</v>
      </c>
      <c r="H8" s="28">
        <v>-0.173924131698489</v>
      </c>
      <c r="I8" s="28">
        <v>0.9377000415854112</v>
      </c>
      <c r="J8" s="83">
        <v>-1.7650441710359344</v>
      </c>
      <c r="L8" s="43">
        <v>-1.7650441710359344</v>
      </c>
      <c r="M8">
        <v>7.3224050774952696</v>
      </c>
      <c r="N8">
        <v>-3.3086631942672899</v>
      </c>
      <c r="O8">
        <v>7.0768650243914504</v>
      </c>
      <c r="P8">
        <v>-3.3086631942672899</v>
      </c>
      <c r="Q8">
        <v>-2.13949918455467</v>
      </c>
      <c r="R8">
        <v>-0.36733049333242201</v>
      </c>
      <c r="S8">
        <v>-5.9548299853173199E-3</v>
      </c>
      <c r="T8">
        <v>-0.14250066544300899</v>
      </c>
      <c r="U8">
        <v>-0.270452085026258</v>
      </c>
      <c r="V8">
        <v>-3.3712846527053402</v>
      </c>
      <c r="W8">
        <v>0</v>
      </c>
      <c r="X8">
        <v>0.69215998848159199</v>
      </c>
      <c r="Y8">
        <v>-0.173924131698489</v>
      </c>
    </row>
    <row r="9" spans="1:25" ht="16.5" customHeight="1">
      <c r="A9" s="14">
        <v>44805</v>
      </c>
      <c r="B9" s="28">
        <v>3.6719994802198199</v>
      </c>
      <c r="C9" s="28">
        <v>-1.77005037692892</v>
      </c>
      <c r="D9" s="28">
        <v>-0.33811974013349699</v>
      </c>
      <c r="E9" s="28">
        <v>-8.1108832154473606E-3</v>
      </c>
      <c r="F9" s="28">
        <v>-0.534691084083601</v>
      </c>
      <c r="G9" s="28">
        <v>-3.3091791342681698</v>
      </c>
      <c r="H9" s="28">
        <v>-0.17765799082800099</v>
      </c>
      <c r="I9" s="28">
        <v>0.93574591795738782</v>
      </c>
      <c r="J9" s="83">
        <v>-1.5300638112804283</v>
      </c>
      <c r="L9" s="43">
        <v>-1.5300638112804283</v>
      </c>
      <c r="M9">
        <v>7.3070458676208396</v>
      </c>
      <c r="N9">
        <v>-3.3805361510005199</v>
      </c>
      <c r="O9">
        <v>7.0525356312203398</v>
      </c>
      <c r="P9">
        <v>-3.3805361510005199</v>
      </c>
      <c r="Q9">
        <v>-1.77005037692892</v>
      </c>
      <c r="R9">
        <v>-0.33811974013349699</v>
      </c>
      <c r="S9">
        <v>-8.1108832154473606E-3</v>
      </c>
      <c r="T9">
        <v>-0.147949498037873</v>
      </c>
      <c r="U9">
        <v>-0.386741586045728</v>
      </c>
      <c r="V9">
        <v>-3.3091791342681698</v>
      </c>
      <c r="W9">
        <v>0</v>
      </c>
      <c r="X9">
        <v>0.68123568155688796</v>
      </c>
      <c r="Y9">
        <v>-0.17765799082800099</v>
      </c>
    </row>
    <row r="10" spans="1:25" ht="16.5" customHeight="1" thickBot="1">
      <c r="A10" s="14">
        <v>44896</v>
      </c>
      <c r="B10" s="84">
        <v>3.5930111824899602</v>
      </c>
      <c r="C10" s="84">
        <v>-1.46170436338081</v>
      </c>
      <c r="D10" s="84">
        <v>-0.29686760305527699</v>
      </c>
      <c r="E10" s="84">
        <v>-1.19573907438233E-2</v>
      </c>
      <c r="F10" s="84">
        <v>-0.57377870991545599</v>
      </c>
      <c r="G10" s="84">
        <v>-3.2581463277412999</v>
      </c>
      <c r="H10" s="84">
        <v>-0.25650877904838298</v>
      </c>
      <c r="I10" s="84">
        <v>0.93438614358096395</v>
      </c>
      <c r="J10" s="85">
        <v>-1.331565847814125</v>
      </c>
      <c r="L10" s="43">
        <v>-1.331565847814125</v>
      </c>
      <c r="M10">
        <v>7.2789996547484703</v>
      </c>
      <c r="N10">
        <v>-3.4273421086387201</v>
      </c>
      <c r="O10">
        <v>7.0203532911286803</v>
      </c>
      <c r="P10">
        <v>-3.4273421086387201</v>
      </c>
      <c r="Q10">
        <v>-1.46170436338081</v>
      </c>
      <c r="R10">
        <v>-0.29686760305527699</v>
      </c>
      <c r="S10">
        <v>-1.19573907438233E-2</v>
      </c>
      <c r="T10">
        <v>-0.193782107894233</v>
      </c>
      <c r="U10">
        <v>-0.37999660202122298</v>
      </c>
      <c r="V10">
        <v>-3.2581463277412999</v>
      </c>
      <c r="W10">
        <v>0</v>
      </c>
      <c r="X10">
        <v>0.67573977996117396</v>
      </c>
      <c r="Y10">
        <v>-0.25650877904838298</v>
      </c>
    </row>
    <row r="11" spans="1:25">
      <c r="A11" t="s">
        <v>78</v>
      </c>
      <c r="B11" s="43">
        <v>4.0119291717055878</v>
      </c>
      <c r="C11" s="43">
        <v>-1.6261081304465659</v>
      </c>
      <c r="D11" s="43">
        <v>-0.23550939592344453</v>
      </c>
      <c r="E11" s="43">
        <v>6.9518860447616196E-2</v>
      </c>
      <c r="F11" s="43">
        <v>-0.22022204122279332</v>
      </c>
      <c r="G11" s="43">
        <v>-3.3020117189520053</v>
      </c>
      <c r="H11" s="43">
        <v>-0.21698985414097338</v>
      </c>
      <c r="I11" s="43">
        <v>0.66438044881915814</v>
      </c>
      <c r="J11" s="43">
        <v>-0.85501265971342011</v>
      </c>
      <c r="M11" s="49"/>
      <c r="N11" s="49"/>
      <c r="O11" s="49"/>
      <c r="P11" s="49"/>
      <c r="Q11" s="49"/>
      <c r="R11" s="49"/>
    </row>
    <row r="12" spans="1:25">
      <c r="A12" t="s">
        <v>79</v>
      </c>
      <c r="B12" s="43">
        <v>-1.3621373187963193</v>
      </c>
      <c r="C12" s="43">
        <v>-0.26807988833356999</v>
      </c>
      <c r="D12" s="43">
        <v>-0.61945049344244696</v>
      </c>
      <c r="E12" s="43">
        <v>-0.24440382121736329</v>
      </c>
      <c r="F12" s="43">
        <v>-0.57377870991545599</v>
      </c>
      <c r="G12" s="43">
        <v>-0.14799760250308003</v>
      </c>
      <c r="H12" s="43">
        <v>-0.11046819733151297</v>
      </c>
      <c r="I12" s="43">
        <v>1.1981494899173053</v>
      </c>
      <c r="J12" s="43">
        <v>-2.1281665416224436</v>
      </c>
      <c r="K12" s="43">
        <v>0.93968369008271235</v>
      </c>
      <c r="M12" s="49"/>
      <c r="N12" s="49"/>
      <c r="O12" s="49"/>
      <c r="P12" s="49"/>
      <c r="Q12" s="49"/>
      <c r="R12" s="49"/>
    </row>
    <row r="13" spans="1:25">
      <c r="A13" t="s">
        <v>80</v>
      </c>
      <c r="B13" s="43">
        <v>-1.0688157985335396</v>
      </c>
      <c r="C13" s="43">
        <v>-0.36451680170747003</v>
      </c>
      <c r="D13" s="43">
        <v>-0.71345203440369798</v>
      </c>
      <c r="E13" s="43">
        <v>-0.23000433220413968</v>
      </c>
      <c r="F13" s="43">
        <v>-5.0251326439327365E-2</v>
      </c>
      <c r="G13" s="43">
        <v>-0.24319806608693018</v>
      </c>
      <c r="H13" s="43">
        <v>-0.125721660767034</v>
      </c>
      <c r="I13" s="43">
        <v>1.135873627414679</v>
      </c>
      <c r="J13" s="43">
        <v>-1.6600863927274592</v>
      </c>
      <c r="M13" s="49"/>
      <c r="N13" s="49"/>
      <c r="O13" s="49"/>
      <c r="P13" s="49"/>
      <c r="Q13" s="49"/>
      <c r="R13" s="49"/>
    </row>
    <row r="14" spans="1:25">
      <c r="A14" t="s">
        <v>81</v>
      </c>
      <c r="B14" s="43">
        <v>-0.29332152026277969</v>
      </c>
      <c r="C14" s="43">
        <v>9.6436913373900035E-2</v>
      </c>
      <c r="D14" s="43">
        <v>9.4001540961251018E-2</v>
      </c>
      <c r="E14" s="43">
        <v>-1.4399489013223601E-2</v>
      </c>
      <c r="F14" s="43">
        <v>-0.52352738347612859</v>
      </c>
      <c r="G14" s="43">
        <v>9.5200463583850148E-2</v>
      </c>
      <c r="H14" s="43">
        <v>1.5253463435521031E-2</v>
      </c>
      <c r="I14" s="43">
        <v>6.2275862502626067E-2</v>
      </c>
      <c r="J14" s="43">
        <v>-0.4680801488949845</v>
      </c>
      <c r="M14" s="49"/>
      <c r="N14" s="49"/>
      <c r="O14" s="49"/>
      <c r="P14" s="49"/>
      <c r="Q14" s="49"/>
      <c r="R14" s="49"/>
    </row>
    <row r="15" spans="1:25">
      <c r="A15" t="s">
        <v>82</v>
      </c>
      <c r="B15" s="43">
        <v>32.095433373644703</v>
      </c>
      <c r="C15" s="21">
        <v>-13.008865043572527</v>
      </c>
      <c r="D15" s="43">
        <v>-1.8840751673875562</v>
      </c>
      <c r="E15" s="43">
        <v>0.55615088358092957</v>
      </c>
      <c r="F15" s="43">
        <v>-1.7617763297823466</v>
      </c>
      <c r="G15" s="43">
        <v>-26.416093751616042</v>
      </c>
      <c r="H15" s="43">
        <v>-1.7359188331277871</v>
      </c>
      <c r="I15" s="43">
        <v>5.3150435905532651</v>
      </c>
      <c r="J15" s="43">
        <v>-6.8401012777073609</v>
      </c>
      <c r="M15" s="49"/>
      <c r="N15" s="49"/>
      <c r="O15" s="49"/>
      <c r="P15" s="49"/>
      <c r="Q15" s="49"/>
      <c r="R15" s="49"/>
    </row>
    <row r="16" spans="1:25">
      <c r="M16" s="49"/>
      <c r="N16" s="86"/>
      <c r="O16" s="87"/>
      <c r="P16" s="87"/>
      <c r="Q16" s="87"/>
      <c r="R16" s="87"/>
      <c r="S16" s="87"/>
      <c r="T16" s="87"/>
    </row>
    <row r="17" spans="4:20">
      <c r="G17" s="88">
        <f>+D15/55</f>
        <v>-3.4255912134319201E-2</v>
      </c>
      <c r="N17" s="49"/>
      <c r="O17" s="43"/>
      <c r="P17" s="89"/>
      <c r="Q17" s="89"/>
      <c r="R17" s="89"/>
      <c r="S17" s="89"/>
      <c r="T17" s="89"/>
    </row>
    <row r="18" spans="4:20">
      <c r="M18" s="49"/>
      <c r="N18" s="49"/>
      <c r="O18" s="43"/>
      <c r="P18" s="43"/>
      <c r="Q18" s="43"/>
      <c r="R18" s="43"/>
      <c r="S18" s="43"/>
      <c r="T18" s="43"/>
    </row>
    <row r="19" spans="4:20">
      <c r="M19" s="49"/>
      <c r="N19" s="49"/>
      <c r="P19" s="43"/>
      <c r="Q19" s="43"/>
      <c r="R19" s="43"/>
      <c r="S19" s="43"/>
      <c r="T19" s="43"/>
    </row>
    <row r="20" spans="4:20">
      <c r="D20" s="106" t="s">
        <v>83</v>
      </c>
      <c r="M20" s="90"/>
      <c r="O20" s="91"/>
      <c r="P20" s="91"/>
      <c r="Q20" s="91"/>
      <c r="R20" s="91"/>
      <c r="S20" s="91"/>
      <c r="T20" s="91"/>
    </row>
    <row r="21" spans="4:20">
      <c r="D21" s="97" t="s">
        <v>92</v>
      </c>
      <c r="M21" s="92"/>
      <c r="O21" s="91"/>
      <c r="P21" s="91"/>
      <c r="Q21" s="91"/>
      <c r="R21" s="91"/>
      <c r="S21" s="91"/>
      <c r="T21" s="91"/>
    </row>
    <row r="23" spans="4:20">
      <c r="O23" s="93"/>
      <c r="P23" s="93"/>
      <c r="Q23" s="93"/>
      <c r="R23" s="93"/>
      <c r="S23" s="93"/>
    </row>
    <row r="24" spans="4:20">
      <c r="O24" s="88"/>
      <c r="P24" s="88"/>
      <c r="Q24" s="88"/>
      <c r="R24" s="88"/>
      <c r="S24" s="88"/>
    </row>
    <row r="41" spans="2:8">
      <c r="B41" s="94"/>
      <c r="C41" s="43"/>
      <c r="G41" s="43"/>
      <c r="H41" s="43"/>
    </row>
    <row r="42" spans="2:8">
      <c r="B42" s="94"/>
      <c r="D42" s="95"/>
      <c r="E42" s="95"/>
      <c r="F42" s="95"/>
      <c r="G42" s="43"/>
      <c r="H42" s="95"/>
    </row>
    <row r="43" spans="2:8">
      <c r="B43" s="94"/>
      <c r="D43" s="95"/>
      <c r="E43" s="95"/>
      <c r="F43" s="95"/>
      <c r="G43" s="43"/>
      <c r="H43" s="95"/>
    </row>
    <row r="44" spans="2:8">
      <c r="B44" s="94"/>
      <c r="D44" s="47" t="s">
        <v>44</v>
      </c>
      <c r="E44" s="95"/>
      <c r="F44" s="95"/>
      <c r="G44" s="43"/>
      <c r="H44" s="95"/>
    </row>
    <row r="45" spans="2:8">
      <c r="B45" s="94"/>
      <c r="D45" s="95"/>
      <c r="E45" s="95"/>
      <c r="F45" s="95"/>
      <c r="G45" s="43"/>
      <c r="H45" s="95"/>
    </row>
    <row r="46" spans="2:8">
      <c r="D46" s="95"/>
      <c r="E46" s="95"/>
      <c r="F46" s="95"/>
      <c r="G46" s="43"/>
      <c r="H46" s="95"/>
    </row>
    <row r="47" spans="2:8">
      <c r="D47" s="95"/>
      <c r="E47" s="95"/>
      <c r="F47" s="95"/>
      <c r="G47" s="43"/>
      <c r="H47" s="95"/>
    </row>
    <row r="48" spans="2:8">
      <c r="D48" s="95"/>
      <c r="E48" s="95"/>
      <c r="F48" s="95"/>
      <c r="G48" s="43"/>
      <c r="H48" s="95"/>
    </row>
    <row r="49" spans="2:8">
      <c r="D49" s="95"/>
      <c r="E49" s="95"/>
      <c r="F49" s="95"/>
      <c r="G49" s="43"/>
      <c r="H49" s="95"/>
    </row>
    <row r="50" spans="2:8">
      <c r="B50" s="94"/>
      <c r="C50" s="43"/>
      <c r="G50" s="43"/>
    </row>
  </sheetData>
  <pageMargins left="0.7" right="0.7" top="0.75" bottom="0.75" header="0.3" footer="0.3"/>
  <pageSetup scale="65" orientation="portrait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36"/>
  <sheetViews>
    <sheetView showGridLines="0" view="pageBreakPreview" topLeftCell="A5" zoomScale="60" zoomScaleNormal="90" workbookViewId="0">
      <selection activeCell="P27" sqref="P27"/>
    </sheetView>
  </sheetViews>
  <sheetFormatPr baseColWidth="10" defaultRowHeight="15"/>
  <sheetData>
    <row r="1" spans="1:14">
      <c r="B1" t="s">
        <v>5</v>
      </c>
    </row>
    <row r="2" spans="1:14">
      <c r="B2" t="s">
        <v>6</v>
      </c>
      <c r="C2" t="s">
        <v>7</v>
      </c>
      <c r="E2" s="15" t="s">
        <v>8</v>
      </c>
      <c r="F2" s="15" t="s">
        <v>9</v>
      </c>
      <c r="G2" s="15" t="s">
        <v>10</v>
      </c>
      <c r="H2" s="15" t="s">
        <v>11</v>
      </c>
      <c r="I2" s="15" t="s">
        <v>86</v>
      </c>
      <c r="J2" s="15" t="s">
        <v>87</v>
      </c>
      <c r="K2" s="15" t="s">
        <v>88</v>
      </c>
      <c r="L2" s="15" t="s">
        <v>89</v>
      </c>
      <c r="M2" s="15"/>
      <c r="N2" s="15"/>
    </row>
    <row r="3" spans="1:14">
      <c r="A3">
        <v>1</v>
      </c>
      <c r="B3">
        <v>-10000</v>
      </c>
      <c r="C3">
        <v>0.09</v>
      </c>
      <c r="D3" s="16" t="s">
        <v>12</v>
      </c>
      <c r="E3">
        <v>0</v>
      </c>
      <c r="F3">
        <v>0</v>
      </c>
      <c r="G3">
        <v>0</v>
      </c>
      <c r="H3">
        <v>0.2123238055882499</v>
      </c>
      <c r="I3">
        <v>0.2123238055882499</v>
      </c>
      <c r="J3">
        <v>0.2123238055882499</v>
      </c>
      <c r="K3">
        <v>0.2123238055882499</v>
      </c>
      <c r="L3">
        <v>2.4037853082078566</v>
      </c>
    </row>
    <row r="4" spans="1:14">
      <c r="A4">
        <v>2</v>
      </c>
      <c r="B4">
        <v>0.09</v>
      </c>
      <c r="C4">
        <v>9.5000000000000001E-2</v>
      </c>
      <c r="D4" s="16" t="s">
        <v>13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0.1271662725800099</v>
      </c>
    </row>
    <row r="5" spans="1:14">
      <c r="A5">
        <v>3</v>
      </c>
      <c r="B5">
        <v>9.5000000000000001E-2</v>
      </c>
      <c r="C5">
        <v>0.1</v>
      </c>
      <c r="D5" s="16" t="s">
        <v>14</v>
      </c>
      <c r="E5">
        <v>9.1794218040629261E-2</v>
      </c>
      <c r="F5">
        <v>0</v>
      </c>
      <c r="G5">
        <v>0</v>
      </c>
      <c r="H5">
        <v>0</v>
      </c>
      <c r="I5">
        <v>0.47661158578549073</v>
      </c>
      <c r="J5">
        <v>0</v>
      </c>
      <c r="K5">
        <v>0</v>
      </c>
      <c r="L5">
        <v>0.47661158578549073</v>
      </c>
    </row>
    <row r="6" spans="1:14">
      <c r="A6">
        <v>4</v>
      </c>
      <c r="B6">
        <v>0.1</v>
      </c>
      <c r="C6">
        <v>0.12</v>
      </c>
      <c r="D6" s="16" t="s">
        <v>15</v>
      </c>
      <c r="E6">
        <v>15.469686919068723</v>
      </c>
      <c r="F6">
        <v>9.1794218040629261E-2</v>
      </c>
      <c r="G6">
        <v>0.30411802362887919</v>
      </c>
      <c r="H6">
        <v>1.2687286111328047</v>
      </c>
      <c r="I6">
        <v>0.79211702534731387</v>
      </c>
      <c r="J6">
        <v>1.2687286111328047</v>
      </c>
      <c r="K6">
        <v>2.3063898122371915</v>
      </c>
      <c r="L6">
        <v>3.9853050834748318</v>
      </c>
    </row>
    <row r="7" spans="1:14">
      <c r="A7">
        <v>5</v>
      </c>
      <c r="B7">
        <v>0.12</v>
      </c>
      <c r="C7">
        <v>0.2</v>
      </c>
      <c r="D7" s="16" t="s">
        <v>16</v>
      </c>
      <c r="E7">
        <v>57.229364872308039</v>
      </c>
      <c r="F7">
        <v>34.250175518454675</v>
      </c>
      <c r="G7">
        <v>36.040675833121902</v>
      </c>
      <c r="H7">
        <v>53.005180957024947</v>
      </c>
      <c r="I7">
        <v>54.449674390172973</v>
      </c>
      <c r="J7">
        <v>53.934453569797988</v>
      </c>
      <c r="K7">
        <v>52.529866518803495</v>
      </c>
      <c r="L7">
        <v>48.109218667664628</v>
      </c>
    </row>
    <row r="8" spans="1:14">
      <c r="A8">
        <v>6</v>
      </c>
      <c r="B8">
        <v>0.2</v>
      </c>
      <c r="C8">
        <v>1000</v>
      </c>
      <c r="D8" s="16" t="s">
        <v>17</v>
      </c>
      <c r="E8">
        <v>27.209153990582607</v>
      </c>
      <c r="F8">
        <v>65.658030263504713</v>
      </c>
      <c r="G8">
        <v>63.655206143249231</v>
      </c>
      <c r="H8">
        <v>45.513766626254011</v>
      </c>
      <c r="I8">
        <v>44.069273193105985</v>
      </c>
      <c r="J8">
        <v>44.584494013480978</v>
      </c>
      <c r="K8">
        <v>44.951419863371072</v>
      </c>
      <c r="L8">
        <v>44.897913082287197</v>
      </c>
    </row>
    <row r="9" spans="1:14"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1" spans="1:14">
      <c r="B11" s="106" t="s">
        <v>90</v>
      </c>
    </row>
    <row r="12" spans="1:14">
      <c r="B12" s="17" t="s">
        <v>84</v>
      </c>
      <c r="D12" s="48" t="s">
        <v>91</v>
      </c>
    </row>
    <row r="36" spans="2:2">
      <c r="B36" s="47" t="s">
        <v>44</v>
      </c>
    </row>
  </sheetData>
  <pageMargins left="0.7" right="0.7" top="0.75" bottom="0.75" header="0.3" footer="0.3"/>
  <pageSetup scale="66"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36"/>
  <sheetViews>
    <sheetView showGridLines="0" view="pageBreakPreview" topLeftCell="A4" zoomScale="60" zoomScaleNormal="90" workbookViewId="0">
      <selection activeCell="O26" sqref="O26"/>
    </sheetView>
  </sheetViews>
  <sheetFormatPr baseColWidth="10" defaultRowHeight="15"/>
  <sheetData>
    <row r="1" spans="1:14">
      <c r="B1" t="s">
        <v>5</v>
      </c>
    </row>
    <row r="2" spans="1:14">
      <c r="B2" t="s">
        <v>6</v>
      </c>
      <c r="C2" t="s">
        <v>7</v>
      </c>
      <c r="E2" s="15" t="s">
        <v>8</v>
      </c>
      <c r="F2" s="15" t="s">
        <v>9</v>
      </c>
      <c r="G2" s="15" t="s">
        <v>10</v>
      </c>
      <c r="H2" s="15" t="s">
        <v>11</v>
      </c>
      <c r="I2" s="15" t="s">
        <v>86</v>
      </c>
      <c r="J2" s="15" t="s">
        <v>87</v>
      </c>
      <c r="K2" s="15" t="s">
        <v>88</v>
      </c>
      <c r="L2" s="15" t="s">
        <v>89</v>
      </c>
      <c r="M2" s="15"/>
      <c r="N2" s="15"/>
    </row>
    <row r="3" spans="1:14">
      <c r="A3">
        <v>1</v>
      </c>
      <c r="B3">
        <v>-10000</v>
      </c>
      <c r="C3">
        <v>0.09</v>
      </c>
      <c r="D3" s="16" t="s">
        <v>12</v>
      </c>
      <c r="E3">
        <v>0</v>
      </c>
      <c r="F3">
        <v>0</v>
      </c>
      <c r="G3">
        <v>0</v>
      </c>
      <c r="H3">
        <v>0.2123238055882499</v>
      </c>
      <c r="I3">
        <v>0.2123238055882499</v>
      </c>
      <c r="J3">
        <v>0.6889353913737406</v>
      </c>
      <c r="K3">
        <v>4.5577052308630348</v>
      </c>
      <c r="L3">
        <v>7.2478416669534322</v>
      </c>
    </row>
    <row r="4" spans="1:14">
      <c r="A4">
        <v>2</v>
      </c>
      <c r="B4">
        <v>0.09</v>
      </c>
      <c r="C4">
        <v>9.5000000000000001E-2</v>
      </c>
      <c r="D4" s="16" t="s">
        <v>13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9.1794218040629261E-2</v>
      </c>
    </row>
    <row r="5" spans="1:14">
      <c r="A5">
        <v>3</v>
      </c>
      <c r="B5">
        <v>9.5000000000000001E-2</v>
      </c>
      <c r="C5">
        <v>0.1</v>
      </c>
      <c r="D5" s="16" t="s">
        <v>14</v>
      </c>
      <c r="E5">
        <v>9.1794218040629261E-2</v>
      </c>
      <c r="F5">
        <v>0</v>
      </c>
      <c r="G5">
        <v>0</v>
      </c>
      <c r="H5">
        <v>0.47661158578549073</v>
      </c>
      <c r="I5">
        <v>0.47661158578549073</v>
      </c>
      <c r="J5">
        <v>0</v>
      </c>
      <c r="K5">
        <v>0</v>
      </c>
      <c r="L5">
        <v>0.1271662725800099</v>
      </c>
    </row>
    <row r="6" spans="1:14">
      <c r="A6">
        <v>4</v>
      </c>
      <c r="B6">
        <v>0.1</v>
      </c>
      <c r="C6">
        <v>0.12</v>
      </c>
      <c r="D6" s="16" t="s">
        <v>15</v>
      </c>
      <c r="E6">
        <v>15.469686919068723</v>
      </c>
      <c r="F6">
        <v>9.1794218040629261E-2</v>
      </c>
      <c r="G6">
        <v>0.78072960941436986</v>
      </c>
      <c r="H6">
        <v>0.79211702534731387</v>
      </c>
      <c r="I6">
        <v>4.6608868648366082</v>
      </c>
      <c r="J6">
        <v>0.79211702534731387</v>
      </c>
      <c r="K6">
        <v>15.77096061263056</v>
      </c>
      <c r="L6">
        <v>12.861863685919525</v>
      </c>
    </row>
    <row r="7" spans="1:14">
      <c r="A7">
        <v>5</v>
      </c>
      <c r="B7">
        <v>0.12</v>
      </c>
      <c r="C7">
        <v>0.2</v>
      </c>
      <c r="D7" s="16" t="s">
        <v>16</v>
      </c>
      <c r="E7">
        <v>57.229364872308039</v>
      </c>
      <c r="F7">
        <v>34.250175518454675</v>
      </c>
      <c r="G7">
        <v>51.322425499799238</v>
      </c>
      <c r="H7">
        <v>53.075893940718601</v>
      </c>
      <c r="I7">
        <v>50.580904550683684</v>
      </c>
      <c r="J7">
        <v>53.934453569797988</v>
      </c>
      <c r="K7">
        <v>60.86444729281326</v>
      </c>
      <c r="L7">
        <v>60.917954073897143</v>
      </c>
    </row>
    <row r="8" spans="1:14">
      <c r="A8">
        <v>6</v>
      </c>
      <c r="B8">
        <v>0.2</v>
      </c>
      <c r="C8">
        <v>1000</v>
      </c>
      <c r="D8" s="16" t="s">
        <v>17</v>
      </c>
      <c r="E8">
        <v>27.209153990582607</v>
      </c>
      <c r="F8">
        <v>65.658030263504713</v>
      </c>
      <c r="G8">
        <v>47.896844890786397</v>
      </c>
      <c r="H8">
        <v>45.443053642560358</v>
      </c>
      <c r="I8">
        <v>44.069273193105985</v>
      </c>
      <c r="J8">
        <v>44.584494013480978</v>
      </c>
      <c r="K8">
        <v>18.806886863693155</v>
      </c>
      <c r="L8">
        <v>18.753380082609279</v>
      </c>
    </row>
    <row r="9" spans="1:14"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1" spans="1:14">
      <c r="B11" s="106" t="s">
        <v>90</v>
      </c>
    </row>
    <row r="12" spans="1:14">
      <c r="B12" s="17" t="s">
        <v>92</v>
      </c>
      <c r="D12" s="48" t="s">
        <v>91</v>
      </c>
    </row>
    <row r="36" spans="2:2">
      <c r="B36" s="47" t="s">
        <v>44</v>
      </c>
    </row>
  </sheetData>
  <pageMargins left="0.7" right="0.7" top="0.75" bottom="0.75" header="0.3" footer="0.3"/>
  <pageSetup scale="66"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59999389629810485"/>
  </sheetPr>
  <dimension ref="A1:AK83"/>
  <sheetViews>
    <sheetView showGridLines="0" view="pageBreakPreview" zoomScale="60" zoomScaleNormal="60" workbookViewId="0">
      <pane xSplit="1" ySplit="4" topLeftCell="S56" activePane="bottomRight" state="frozen"/>
      <selection pane="topRight" activeCell="B1" sqref="B1"/>
      <selection pane="bottomLeft" activeCell="A2" sqref="A2"/>
      <selection pane="bottomRight" activeCell="AT62" sqref="AT62"/>
    </sheetView>
  </sheetViews>
  <sheetFormatPr baseColWidth="10" defaultRowHeight="15"/>
  <cols>
    <col min="1" max="1" width="9.28515625" bestFit="1" customWidth="1"/>
    <col min="2" max="2" width="9.5703125" bestFit="1" customWidth="1"/>
    <col min="3" max="31" width="7.5703125" bestFit="1" customWidth="1"/>
  </cols>
  <sheetData>
    <row r="1" spans="1:32">
      <c r="B1" t="s">
        <v>25</v>
      </c>
      <c r="C1">
        <v>0.11</v>
      </c>
    </row>
    <row r="2" spans="1:32"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>
        <v>28</v>
      </c>
      <c r="AD2">
        <v>29</v>
      </c>
      <c r="AE2">
        <v>30</v>
      </c>
    </row>
    <row r="3" spans="1:32">
      <c r="B3">
        <v>31</v>
      </c>
      <c r="C3">
        <v>30</v>
      </c>
      <c r="D3">
        <v>29</v>
      </c>
      <c r="E3">
        <v>28</v>
      </c>
      <c r="F3">
        <v>27</v>
      </c>
      <c r="G3">
        <v>26</v>
      </c>
      <c r="H3">
        <v>25</v>
      </c>
      <c r="I3">
        <v>24</v>
      </c>
      <c r="J3">
        <v>23</v>
      </c>
      <c r="K3">
        <v>22</v>
      </c>
      <c r="L3">
        <v>21</v>
      </c>
      <c r="M3">
        <v>20</v>
      </c>
      <c r="N3">
        <v>19</v>
      </c>
      <c r="O3">
        <v>18</v>
      </c>
      <c r="P3">
        <v>17</v>
      </c>
      <c r="Q3">
        <v>16</v>
      </c>
      <c r="R3">
        <v>15</v>
      </c>
      <c r="S3">
        <v>14</v>
      </c>
      <c r="T3">
        <v>13</v>
      </c>
      <c r="U3">
        <v>12</v>
      </c>
      <c r="V3">
        <v>11</v>
      </c>
      <c r="W3">
        <v>10</v>
      </c>
      <c r="X3">
        <v>9</v>
      </c>
      <c r="Y3">
        <v>8</v>
      </c>
      <c r="Z3">
        <v>7</v>
      </c>
      <c r="AA3">
        <v>6</v>
      </c>
      <c r="AB3">
        <v>5</v>
      </c>
      <c r="AC3">
        <v>4</v>
      </c>
      <c r="AD3">
        <v>3</v>
      </c>
      <c r="AE3">
        <v>2</v>
      </c>
    </row>
    <row r="4" spans="1:32">
      <c r="A4" s="19" t="s">
        <v>26</v>
      </c>
      <c r="B4" s="20">
        <v>0</v>
      </c>
      <c r="C4" s="20">
        <v>1.0344827586206897</v>
      </c>
      <c r="D4" s="20">
        <v>2.0689655172413794</v>
      </c>
      <c r="E4" s="20">
        <v>3.103448275862069</v>
      </c>
      <c r="F4" s="20">
        <v>4.1379310344827589</v>
      </c>
      <c r="G4" s="20">
        <v>5.1724137931034484</v>
      </c>
      <c r="H4" s="20">
        <v>6.2068965517241379</v>
      </c>
      <c r="I4" s="20">
        <v>7.2413793103448283</v>
      </c>
      <c r="J4" s="20">
        <v>8.2758620689655178</v>
      </c>
      <c r="K4" s="20">
        <v>9.3103448275862064</v>
      </c>
      <c r="L4" s="20">
        <v>10.344827586206895</v>
      </c>
      <c r="M4" s="20">
        <v>11.379310344827584</v>
      </c>
      <c r="N4" s="20">
        <v>12.413793103448272</v>
      </c>
      <c r="O4" s="20">
        <v>13.448275862068963</v>
      </c>
      <c r="P4" s="20">
        <v>14.482758620689651</v>
      </c>
      <c r="Q4" s="20">
        <v>15.51724137931034</v>
      </c>
      <c r="R4" s="20">
        <v>16.551724137931028</v>
      </c>
      <c r="S4" s="20">
        <v>17.586206896551719</v>
      </c>
      <c r="T4" s="20">
        <v>18.620689655172406</v>
      </c>
      <c r="U4" s="20">
        <v>19.655172413793096</v>
      </c>
      <c r="V4" s="20">
        <v>20.689655172413783</v>
      </c>
      <c r="W4" s="20">
        <v>21.724137931034473</v>
      </c>
      <c r="X4" s="20">
        <v>22.758620689655164</v>
      </c>
      <c r="Y4" s="20">
        <v>23.793103448275851</v>
      </c>
      <c r="Z4" s="20">
        <v>24.827586206896541</v>
      </c>
      <c r="AA4" s="20">
        <v>25.862068965517231</v>
      </c>
      <c r="AB4" s="20">
        <v>26.896551724137925</v>
      </c>
      <c r="AC4" s="20">
        <v>27.931034482758616</v>
      </c>
      <c r="AD4" s="20">
        <v>28.965517241379306</v>
      </c>
      <c r="AE4" s="20">
        <v>30</v>
      </c>
      <c r="AF4" t="s">
        <v>27</v>
      </c>
    </row>
    <row r="5" spans="1:32">
      <c r="A5" s="98">
        <v>0</v>
      </c>
      <c r="B5" s="99">
        <v>6.7277658799059989E-2</v>
      </c>
      <c r="C5" s="99">
        <v>6.7277658799059989E-2</v>
      </c>
      <c r="D5" s="99">
        <v>6.7277658799059989E-2</v>
      </c>
      <c r="E5" s="99">
        <v>6.7277658799059989E-2</v>
      </c>
      <c r="F5" s="99">
        <v>6.7277658799059989E-2</v>
      </c>
      <c r="G5" s="99">
        <v>6.7277658799059989E-2</v>
      </c>
      <c r="H5" s="99">
        <v>6.7277658799059989E-2</v>
      </c>
      <c r="I5" s="99">
        <v>6.7277658799059989E-2</v>
      </c>
      <c r="J5" s="99">
        <v>6.7277658799059989E-2</v>
      </c>
      <c r="K5" s="99">
        <v>6.7277658799059989E-2</v>
      </c>
      <c r="L5" s="99">
        <v>6.7277658799059989E-2</v>
      </c>
      <c r="M5" s="99">
        <v>6.7277658799059989E-2</v>
      </c>
      <c r="N5" s="99">
        <v>6.7277658799059989E-2</v>
      </c>
      <c r="O5" s="99">
        <v>6.7277658799059989E-2</v>
      </c>
      <c r="P5" s="99">
        <v>6.7277658799059989E-2</v>
      </c>
      <c r="Q5" s="99">
        <v>6.7277658799059989E-2</v>
      </c>
      <c r="R5" s="99">
        <v>6.7277658799059989E-2</v>
      </c>
      <c r="S5" s="99">
        <v>6.7277658799059989E-2</v>
      </c>
      <c r="T5" s="99">
        <v>6.7277658799059989E-2</v>
      </c>
      <c r="U5" s="99">
        <v>6.7277658799059989E-2</v>
      </c>
      <c r="V5" s="99">
        <v>6.2771375717242991E-2</v>
      </c>
      <c r="W5" s="99">
        <v>5.7881409174474999E-2</v>
      </c>
      <c r="X5" s="99">
        <v>5.2692444116191992E-2</v>
      </c>
      <c r="Y5" s="99">
        <v>4.8222224756823986E-2</v>
      </c>
      <c r="Z5" s="99">
        <v>4.1603169203038012E-2</v>
      </c>
      <c r="AA5" s="99">
        <v>3.6971264840040999E-2</v>
      </c>
      <c r="AB5" s="99">
        <v>3.1333532726797994E-2</v>
      </c>
      <c r="AC5" s="99">
        <v>2.5963413342150007E-2</v>
      </c>
      <c r="AD5" s="99">
        <v>2.1408598146873001E-2</v>
      </c>
      <c r="AE5" s="99">
        <v>1.6571516504781988E-2</v>
      </c>
      <c r="AF5" s="98">
        <v>0</v>
      </c>
    </row>
    <row r="6" spans="1:32">
      <c r="A6" s="98">
        <v>1.0344827586206897</v>
      </c>
      <c r="B6" s="99">
        <v>6.7277658799059989E-2</v>
      </c>
      <c r="C6" s="99">
        <v>6.7277658799059989E-2</v>
      </c>
      <c r="D6" s="99">
        <v>6.7277658799059989E-2</v>
      </c>
      <c r="E6" s="99">
        <v>6.7277658799059989E-2</v>
      </c>
      <c r="F6" s="99">
        <v>6.7277658799059989E-2</v>
      </c>
      <c r="G6" s="99">
        <v>6.7277658799059989E-2</v>
      </c>
      <c r="H6" s="99">
        <v>6.7277658799059989E-2</v>
      </c>
      <c r="I6" s="99">
        <v>6.7277658799059989E-2</v>
      </c>
      <c r="J6" s="99">
        <v>6.7277658799059989E-2</v>
      </c>
      <c r="K6" s="99">
        <v>6.7277658799059989E-2</v>
      </c>
      <c r="L6" s="99">
        <v>6.7277658799059989E-2</v>
      </c>
      <c r="M6" s="99">
        <v>6.7277658799059989E-2</v>
      </c>
      <c r="N6" s="99">
        <v>6.7277658799059989E-2</v>
      </c>
      <c r="O6" s="99">
        <v>6.7277658799059989E-2</v>
      </c>
      <c r="P6" s="99">
        <v>6.7277658799059989E-2</v>
      </c>
      <c r="Q6" s="99">
        <v>6.7277658799059989E-2</v>
      </c>
      <c r="R6" s="99">
        <v>6.7277658799059989E-2</v>
      </c>
      <c r="S6" s="99">
        <v>6.7277658799059989E-2</v>
      </c>
      <c r="T6" s="99">
        <v>6.7277658799059989E-2</v>
      </c>
      <c r="U6" s="99">
        <v>6.3388360820869002E-2</v>
      </c>
      <c r="V6" s="99">
        <v>5.835743319702201E-2</v>
      </c>
      <c r="W6" s="99">
        <v>5.2962298321496001E-2</v>
      </c>
      <c r="X6" s="99">
        <v>4.7467564349722005E-2</v>
      </c>
      <c r="Y6" s="99">
        <v>4.0848521487933012E-2</v>
      </c>
      <c r="Z6" s="99">
        <v>3.6697869570270006E-2</v>
      </c>
      <c r="AA6" s="99">
        <v>3.1183782727205997E-2</v>
      </c>
      <c r="AB6" s="99">
        <v>2.7283103332244998E-2</v>
      </c>
      <c r="AC6" s="99">
        <v>2.1882735315144994E-2</v>
      </c>
      <c r="AD6" s="99">
        <v>1.6170363327686996E-2</v>
      </c>
      <c r="AE6" s="99">
        <v>1.2157358755447004E-2</v>
      </c>
      <c r="AF6" s="98">
        <v>1.0344827586206897</v>
      </c>
    </row>
    <row r="7" spans="1:32">
      <c r="A7" s="98">
        <v>2.0689655172413794</v>
      </c>
      <c r="B7" s="99">
        <v>6.7277658799059989E-2</v>
      </c>
      <c r="C7" s="99">
        <v>6.7277658799059989E-2</v>
      </c>
      <c r="D7" s="99">
        <v>6.7277658799059989E-2</v>
      </c>
      <c r="E7" s="99">
        <v>6.7277658799059989E-2</v>
      </c>
      <c r="F7" s="99">
        <v>6.7277658799059989E-2</v>
      </c>
      <c r="G7" s="99">
        <v>6.7277658799059989E-2</v>
      </c>
      <c r="H7" s="99">
        <v>6.7277658799059989E-2</v>
      </c>
      <c r="I7" s="99">
        <v>6.7277658799059989E-2</v>
      </c>
      <c r="J7" s="99">
        <v>6.7277658799059989E-2</v>
      </c>
      <c r="K7" s="99">
        <v>6.7277658799059989E-2</v>
      </c>
      <c r="L7" s="99">
        <v>6.7277658799059989E-2</v>
      </c>
      <c r="M7" s="99">
        <v>6.7277658799059989E-2</v>
      </c>
      <c r="N7" s="99">
        <v>6.7277658799059989E-2</v>
      </c>
      <c r="O7" s="99">
        <v>6.7277658799059989E-2</v>
      </c>
      <c r="P7" s="99">
        <v>6.7277658799059989E-2</v>
      </c>
      <c r="Q7" s="99">
        <v>6.7277658799059989E-2</v>
      </c>
      <c r="R7" s="99">
        <v>6.7277658799059989E-2</v>
      </c>
      <c r="S7" s="99">
        <v>6.7277658799059989E-2</v>
      </c>
      <c r="T7" s="99">
        <v>6.3279078814243009E-2</v>
      </c>
      <c r="U7" s="99">
        <v>5.8065748302733991E-2</v>
      </c>
      <c r="V7" s="99">
        <v>5.15233668304E-2</v>
      </c>
      <c r="W7" s="99">
        <v>4.7728601680479002E-2</v>
      </c>
      <c r="X7" s="99">
        <v>4.1184822271077989E-2</v>
      </c>
      <c r="Y7" s="99">
        <v>3.6785517083863004E-2</v>
      </c>
      <c r="Z7" s="99">
        <v>3.2002697334657007E-2</v>
      </c>
      <c r="AA7" s="99">
        <v>2.6977494674774991E-2</v>
      </c>
      <c r="AB7" s="99">
        <v>2.1835940577334997E-2</v>
      </c>
      <c r="AC7" s="99">
        <v>1.653498903539001E-2</v>
      </c>
      <c r="AD7" s="99">
        <v>1.0997914592246E-2</v>
      </c>
      <c r="AE7" s="99">
        <v>8.8513079842300058E-3</v>
      </c>
      <c r="AF7" s="98">
        <v>2.0689655172413794</v>
      </c>
    </row>
    <row r="8" spans="1:32">
      <c r="A8" s="98">
        <v>3.103448275862069</v>
      </c>
      <c r="B8" s="99">
        <v>6.7277658799059989E-2</v>
      </c>
      <c r="C8" s="99">
        <v>6.7277658799059989E-2</v>
      </c>
      <c r="D8" s="99">
        <v>6.7277658799059989E-2</v>
      </c>
      <c r="E8" s="99">
        <v>6.7277658799059989E-2</v>
      </c>
      <c r="F8" s="99">
        <v>6.7277658799059989E-2</v>
      </c>
      <c r="G8" s="99">
        <v>6.7277658799059989E-2</v>
      </c>
      <c r="H8" s="99">
        <v>6.7277658799059989E-2</v>
      </c>
      <c r="I8" s="99">
        <v>6.7277658799059989E-2</v>
      </c>
      <c r="J8" s="99">
        <v>6.7277658799059989E-2</v>
      </c>
      <c r="K8" s="99">
        <v>6.7277658799059989E-2</v>
      </c>
      <c r="L8" s="99">
        <v>6.7277658799059989E-2</v>
      </c>
      <c r="M8" s="99">
        <v>6.7277658799059989E-2</v>
      </c>
      <c r="N8" s="99">
        <v>6.7277658799059989E-2</v>
      </c>
      <c r="O8" s="99">
        <v>6.7277658799059989E-2</v>
      </c>
      <c r="P8" s="99">
        <v>6.7277658799059989E-2</v>
      </c>
      <c r="Q8" s="99">
        <v>6.7277658799059989E-2</v>
      </c>
      <c r="R8" s="99">
        <v>6.7092847480677995E-2</v>
      </c>
      <c r="S8" s="99">
        <v>6.2634607476839008E-2</v>
      </c>
      <c r="T8" s="99">
        <v>5.7191395241100992E-2</v>
      </c>
      <c r="U8" s="99">
        <v>5.1220206447432012E-2</v>
      </c>
      <c r="V8" s="99">
        <v>4.7621064116094999E-2</v>
      </c>
      <c r="W8" s="99">
        <v>4.089133919932901E-2</v>
      </c>
      <c r="X8" s="99">
        <v>3.675296211151001E-2</v>
      </c>
      <c r="Y8" s="99">
        <v>3.1660880774233E-2</v>
      </c>
      <c r="Z8" s="99">
        <v>2.6826617450192006E-2</v>
      </c>
      <c r="AA8" s="99">
        <v>2.1779094175486999E-2</v>
      </c>
      <c r="AB8" s="99">
        <v>1.6849205309365997E-2</v>
      </c>
      <c r="AC8" s="99">
        <v>1.3571314895036005E-2</v>
      </c>
      <c r="AD8" s="99">
        <v>1.1773404274789998E-2</v>
      </c>
      <c r="AE8" s="99">
        <v>8.1559422926039959E-3</v>
      </c>
      <c r="AF8" s="98">
        <v>3.103448275862069</v>
      </c>
    </row>
    <row r="9" spans="1:32">
      <c r="A9" s="98">
        <v>4.1379310344827589</v>
      </c>
      <c r="B9" s="99">
        <v>6.7277658799059989E-2</v>
      </c>
      <c r="C9" s="99">
        <v>6.7277658799059989E-2</v>
      </c>
      <c r="D9" s="99">
        <v>6.7277658799059989E-2</v>
      </c>
      <c r="E9" s="99">
        <v>6.7277658799059989E-2</v>
      </c>
      <c r="F9" s="99">
        <v>6.7277658799059989E-2</v>
      </c>
      <c r="G9" s="99">
        <v>6.7277658799059989E-2</v>
      </c>
      <c r="H9" s="99">
        <v>6.7277658799059989E-2</v>
      </c>
      <c r="I9" s="99">
        <v>6.7277658799059989E-2</v>
      </c>
      <c r="J9" s="99">
        <v>6.7277658799059989E-2</v>
      </c>
      <c r="K9" s="99">
        <v>6.7277658799059989E-2</v>
      </c>
      <c r="L9" s="99">
        <v>6.7277658799059989E-2</v>
      </c>
      <c r="M9" s="99">
        <v>6.7277658799059989E-2</v>
      </c>
      <c r="N9" s="99">
        <v>6.7277658799059989E-2</v>
      </c>
      <c r="O9" s="99">
        <v>6.7277658799059989E-2</v>
      </c>
      <c r="P9" s="99">
        <v>6.7277658799059989E-2</v>
      </c>
      <c r="Q9" s="99">
        <v>6.5318256113370013E-2</v>
      </c>
      <c r="R9" s="99">
        <v>6.1946497344343002E-2</v>
      </c>
      <c r="S9" s="99">
        <v>5.6541640790780986E-2</v>
      </c>
      <c r="T9" s="99">
        <v>5.0460844487261E-2</v>
      </c>
      <c r="U9" s="99">
        <v>4.653990917570501E-2</v>
      </c>
      <c r="V9" s="99">
        <v>4.1067555386062007E-2</v>
      </c>
      <c r="W9" s="99">
        <v>3.6134485834164995E-2</v>
      </c>
      <c r="X9" s="99">
        <v>3.1342987088538013E-2</v>
      </c>
      <c r="Y9" s="99">
        <v>2.6236456471262007E-2</v>
      </c>
      <c r="Z9" s="99">
        <v>2.2398163609230012E-2</v>
      </c>
      <c r="AA9" s="99">
        <v>2.013799041357299E-2</v>
      </c>
      <c r="AB9" s="99">
        <v>1.705113621598299E-2</v>
      </c>
      <c r="AC9" s="99">
        <v>1.3579322670457999E-2</v>
      </c>
      <c r="AD9" s="99">
        <v>8.6153227788340059E-3</v>
      </c>
      <c r="AE9" s="99">
        <v>5.0122416089690008E-3</v>
      </c>
      <c r="AF9" s="98">
        <v>4.1379310344827589</v>
      </c>
    </row>
    <row r="10" spans="1:32">
      <c r="A10" s="98">
        <v>5.1724137931034484</v>
      </c>
      <c r="B10" s="99">
        <v>6.7277658799059989E-2</v>
      </c>
      <c r="C10" s="99">
        <v>6.7277658799059989E-2</v>
      </c>
      <c r="D10" s="99">
        <v>6.7277658799059989E-2</v>
      </c>
      <c r="E10" s="99">
        <v>6.7277658799059989E-2</v>
      </c>
      <c r="F10" s="99">
        <v>6.7277658799059989E-2</v>
      </c>
      <c r="G10" s="99">
        <v>6.7277658799059989E-2</v>
      </c>
      <c r="H10" s="99">
        <v>6.7277658799059989E-2</v>
      </c>
      <c r="I10" s="99">
        <v>6.7277658799059989E-2</v>
      </c>
      <c r="J10" s="99">
        <v>6.7277658799059989E-2</v>
      </c>
      <c r="K10" s="99">
        <v>6.7277658799059989E-2</v>
      </c>
      <c r="L10" s="99">
        <v>6.7277658799059989E-2</v>
      </c>
      <c r="M10" s="99">
        <v>6.7277658799059989E-2</v>
      </c>
      <c r="N10" s="99">
        <v>6.7277658799059989E-2</v>
      </c>
      <c r="O10" s="99">
        <v>6.7277658799059989E-2</v>
      </c>
      <c r="P10" s="99">
        <v>6.7225792028406992E-2</v>
      </c>
      <c r="Q10" s="99">
        <v>5.9283437946213005E-2</v>
      </c>
      <c r="R10" s="99">
        <v>5.6325700042911001E-2</v>
      </c>
      <c r="S10" s="99">
        <v>4.9766081816189009E-2</v>
      </c>
      <c r="T10" s="99">
        <v>4.5871467224276E-2</v>
      </c>
      <c r="U10" s="99">
        <v>4.0775379938335007E-2</v>
      </c>
      <c r="V10" s="99">
        <v>3.5862078179732013E-2</v>
      </c>
      <c r="W10" s="99">
        <v>3.0793775397951986E-2</v>
      </c>
      <c r="X10" s="99">
        <v>2.7368097654721993E-2</v>
      </c>
      <c r="Y10" s="99">
        <v>2.5049239903170997E-2</v>
      </c>
      <c r="Z10" s="99">
        <v>2.3157528004492986E-2</v>
      </c>
      <c r="AA10" s="99">
        <v>1.9938106016941001E-2</v>
      </c>
      <c r="AB10" s="99">
        <v>1.3664656774243999E-2</v>
      </c>
      <c r="AC10" s="99">
        <v>1.0211599008753E-2</v>
      </c>
      <c r="AD10" s="99">
        <v>6.5732145783519991E-3</v>
      </c>
      <c r="AE10" s="99">
        <v>3.6000298695690047E-3</v>
      </c>
      <c r="AF10" s="98">
        <v>5.1724137931034484</v>
      </c>
    </row>
    <row r="11" spans="1:32">
      <c r="A11" s="98">
        <v>6.2068965517241379</v>
      </c>
      <c r="B11" s="99">
        <v>6.7277658799059989E-2</v>
      </c>
      <c r="C11" s="99">
        <v>6.7277658799059989E-2</v>
      </c>
      <c r="D11" s="99">
        <v>6.7277658799059989E-2</v>
      </c>
      <c r="E11" s="99">
        <v>6.7277658799059989E-2</v>
      </c>
      <c r="F11" s="99">
        <v>6.7277658799059989E-2</v>
      </c>
      <c r="G11" s="99">
        <v>6.7277658799059989E-2</v>
      </c>
      <c r="H11" s="99">
        <v>6.7277658799059989E-2</v>
      </c>
      <c r="I11" s="99">
        <v>6.7277658799059989E-2</v>
      </c>
      <c r="J11" s="99">
        <v>6.7277658799059989E-2</v>
      </c>
      <c r="K11" s="99">
        <v>6.7277658799059989E-2</v>
      </c>
      <c r="L11" s="99">
        <v>6.7277658799059989E-2</v>
      </c>
      <c r="M11" s="99">
        <v>6.7277658799059989E-2</v>
      </c>
      <c r="N11" s="99">
        <v>6.7277658799059989E-2</v>
      </c>
      <c r="O11" s="99">
        <v>6.5978528950475998E-2</v>
      </c>
      <c r="P11" s="99">
        <v>6.2101865618909E-2</v>
      </c>
      <c r="Q11" s="99">
        <v>5.3894019278251007E-2</v>
      </c>
      <c r="R11" s="99">
        <v>4.9053434230802009E-2</v>
      </c>
      <c r="S11" s="99">
        <v>4.4886876413474011E-2</v>
      </c>
      <c r="T11" s="99">
        <v>4.0431417620724011E-2</v>
      </c>
      <c r="U11" s="99">
        <v>3.5264199513618991E-2</v>
      </c>
      <c r="V11" s="99">
        <v>3.2255689773620991E-2</v>
      </c>
      <c r="W11" s="99">
        <v>3.0173717259019003E-2</v>
      </c>
      <c r="X11" s="99">
        <v>2.7654264376340013E-2</v>
      </c>
      <c r="Y11" s="99">
        <v>2.3420290357140008E-2</v>
      </c>
      <c r="Z11" s="99">
        <v>1.916645336364399E-2</v>
      </c>
      <c r="AA11" s="99">
        <v>1.5836681736626987E-2</v>
      </c>
      <c r="AB11" s="99">
        <v>1.2210991088608E-2</v>
      </c>
      <c r="AC11" s="99">
        <v>1.2958306391978994E-2</v>
      </c>
      <c r="AD11" s="99">
        <v>7.5450826146500061E-3</v>
      </c>
      <c r="AE11" s="99">
        <v>9.7181213305999603E-4</v>
      </c>
      <c r="AF11" s="98">
        <v>6.2068965517241379</v>
      </c>
    </row>
    <row r="12" spans="1:32">
      <c r="A12" s="98">
        <v>7.2413793103448283</v>
      </c>
      <c r="B12" s="99">
        <v>6.7277658799059989E-2</v>
      </c>
      <c r="C12" s="99">
        <v>6.7277658799059989E-2</v>
      </c>
      <c r="D12" s="99">
        <v>6.7277658799059989E-2</v>
      </c>
      <c r="E12" s="99">
        <v>6.7277658799059989E-2</v>
      </c>
      <c r="F12" s="99">
        <v>6.7277658799059989E-2</v>
      </c>
      <c r="G12" s="99">
        <v>6.7277658799059989E-2</v>
      </c>
      <c r="H12" s="99">
        <v>6.7277658799059989E-2</v>
      </c>
      <c r="I12" s="99">
        <v>6.7277658799059989E-2</v>
      </c>
      <c r="J12" s="99">
        <v>6.7277658799059989E-2</v>
      </c>
      <c r="K12" s="99">
        <v>6.7277658799059989E-2</v>
      </c>
      <c r="L12" s="99">
        <v>6.7277658799059989E-2</v>
      </c>
      <c r="M12" s="99">
        <v>6.7277658799059989E-2</v>
      </c>
      <c r="N12" s="99">
        <v>6.5362207123651997E-2</v>
      </c>
      <c r="O12" s="99">
        <v>6.0810449561544008E-2</v>
      </c>
      <c r="P12" s="99">
        <v>5.6177645865015988E-2</v>
      </c>
      <c r="Q12" s="99">
        <v>4.8348723957687009E-2</v>
      </c>
      <c r="R12" s="99">
        <v>4.446166079874099E-2</v>
      </c>
      <c r="S12" s="99">
        <v>4.0120937000015996E-2</v>
      </c>
      <c r="T12" s="99">
        <v>3.6866492898246991E-2</v>
      </c>
      <c r="U12" s="99">
        <v>3.5081284768490997E-2</v>
      </c>
      <c r="V12" s="99">
        <v>3.2590834845367997E-2</v>
      </c>
      <c r="W12" s="99">
        <v>2.8524393724444999E-2</v>
      </c>
      <c r="X12" s="99">
        <v>2.4450896071530989E-2</v>
      </c>
      <c r="Y12" s="99">
        <v>2.1554569288508005E-2</v>
      </c>
      <c r="Z12" s="99">
        <v>1.7513526521749992E-2</v>
      </c>
      <c r="AA12" s="99">
        <v>1.4419101527804998E-2</v>
      </c>
      <c r="AB12" s="99">
        <v>1.1870090286019999E-2</v>
      </c>
      <c r="AC12" s="99">
        <v>6.5749376009610061E-3</v>
      </c>
      <c r="AD12" s="99">
        <v>8.6361362754500126E-4</v>
      </c>
      <c r="AE12" s="99">
        <v>4.8782406287670027E-3</v>
      </c>
      <c r="AF12" s="98">
        <v>7.2413793103448283</v>
      </c>
    </row>
    <row r="13" spans="1:32">
      <c r="A13" s="98">
        <v>8.2758620689655178</v>
      </c>
      <c r="B13" s="99">
        <v>6.7277658799059989E-2</v>
      </c>
      <c r="C13" s="99">
        <v>6.7277658799059989E-2</v>
      </c>
      <c r="D13" s="99">
        <v>6.7277658799059989E-2</v>
      </c>
      <c r="E13" s="99">
        <v>6.7277658799059989E-2</v>
      </c>
      <c r="F13" s="99">
        <v>6.7277658799059989E-2</v>
      </c>
      <c r="G13" s="99">
        <v>6.7277658799059989E-2</v>
      </c>
      <c r="H13" s="99">
        <v>6.7277658799059989E-2</v>
      </c>
      <c r="I13" s="99">
        <v>6.7277658799059989E-2</v>
      </c>
      <c r="J13" s="99">
        <v>6.7277658799059989E-2</v>
      </c>
      <c r="K13" s="99">
        <v>6.7277658799059989E-2</v>
      </c>
      <c r="L13" s="99">
        <v>6.7277658799059989E-2</v>
      </c>
      <c r="M13" s="99">
        <v>6.4799025460112E-2</v>
      </c>
      <c r="N13" s="99">
        <v>5.9942645821865995E-2</v>
      </c>
      <c r="O13" s="99">
        <v>5.4659940255824005E-2</v>
      </c>
      <c r="P13" s="99">
        <v>4.5501330897128003E-2</v>
      </c>
      <c r="Q13" s="99">
        <v>4.449967173523299E-2</v>
      </c>
      <c r="R13" s="99">
        <v>4.2744276289845992E-2</v>
      </c>
      <c r="S13" s="99">
        <v>4.0891274170781991E-2</v>
      </c>
      <c r="T13" s="99">
        <v>3.7362492490352991E-2</v>
      </c>
      <c r="U13" s="99">
        <v>3.3416754006102986E-2</v>
      </c>
      <c r="V13" s="99">
        <v>2.9888030303824989E-2</v>
      </c>
      <c r="W13" s="99">
        <v>2.7263793700739988E-2</v>
      </c>
      <c r="X13" s="99">
        <v>2.2731156085028001E-2</v>
      </c>
      <c r="Y13" s="99">
        <v>2.0542625091950997E-2</v>
      </c>
      <c r="Z13" s="99">
        <v>1.8948915331626001E-2</v>
      </c>
      <c r="AA13" s="99">
        <v>1.3888650145370995E-2</v>
      </c>
      <c r="AB13" s="99">
        <v>7.4158373532629968E-3</v>
      </c>
      <c r="AC13" s="99">
        <v>1.8729403438100256E-4</v>
      </c>
      <c r="AD13" s="99">
        <v>6.4399450896470006E-3</v>
      </c>
      <c r="AE13" s="99">
        <v>1.2135781962369294E-2</v>
      </c>
      <c r="AF13" s="98">
        <v>8.2758620689655178</v>
      </c>
    </row>
    <row r="14" spans="1:32">
      <c r="A14" s="98">
        <v>9.3103448275862064</v>
      </c>
      <c r="B14" s="99">
        <v>6.7277658799059989E-2</v>
      </c>
      <c r="C14" s="99">
        <v>6.7277658799059989E-2</v>
      </c>
      <c r="D14" s="99">
        <v>6.7277658799059989E-2</v>
      </c>
      <c r="E14" s="99">
        <v>6.7277658799059989E-2</v>
      </c>
      <c r="F14" s="99">
        <v>6.7277658799059989E-2</v>
      </c>
      <c r="G14" s="99">
        <v>6.7277658799059989E-2</v>
      </c>
      <c r="H14" s="99">
        <v>6.7277658799059989E-2</v>
      </c>
      <c r="I14" s="99">
        <v>6.7277658799059989E-2</v>
      </c>
      <c r="J14" s="99">
        <v>6.7277658799059989E-2</v>
      </c>
      <c r="K14" s="99">
        <v>6.7277658799059989E-2</v>
      </c>
      <c r="L14" s="99">
        <v>6.4414433888503E-2</v>
      </c>
      <c r="M14" s="99">
        <v>5.9888040657887012E-2</v>
      </c>
      <c r="N14" s="99">
        <v>5.4439088743424999E-2</v>
      </c>
      <c r="O14" s="99">
        <v>5.0108722514154005E-2</v>
      </c>
      <c r="P14" s="99">
        <v>4.5787491816342993E-2</v>
      </c>
      <c r="Q14" s="99">
        <v>4.5165361599983009E-2</v>
      </c>
      <c r="R14" s="99">
        <v>4.249774286586501E-2</v>
      </c>
      <c r="S14" s="99">
        <v>3.8259245316573001E-2</v>
      </c>
      <c r="T14" s="99">
        <v>3.5031795711445005E-2</v>
      </c>
      <c r="U14" s="99">
        <v>3.2384699283481991E-2</v>
      </c>
      <c r="V14" s="99">
        <v>2.8542221739701987E-2</v>
      </c>
      <c r="W14" s="99">
        <v>2.6150912934261986E-2</v>
      </c>
      <c r="X14" s="99">
        <v>2.4480145782003013E-2</v>
      </c>
      <c r="Y14" s="99">
        <v>2.0490048343809006E-2</v>
      </c>
      <c r="Z14" s="99">
        <v>1.4269246124909998E-2</v>
      </c>
      <c r="AA14" s="99">
        <v>6.005758469736E-3</v>
      </c>
      <c r="AB14" s="99">
        <v>7.5795223244200238E-4</v>
      </c>
      <c r="AC14" s="99">
        <v>7.1179089990620059E-3</v>
      </c>
      <c r="AD14" s="99">
        <v>1.3853714715078402E-2</v>
      </c>
      <c r="AE14" s="99">
        <v>1.9431098622311807E-2</v>
      </c>
      <c r="AF14" s="98">
        <v>9.3103448275862064</v>
      </c>
    </row>
    <row r="15" spans="1:32">
      <c r="A15" s="98">
        <v>10.344827586206895</v>
      </c>
      <c r="B15" s="99">
        <v>6.7277658799059989E-2</v>
      </c>
      <c r="C15" s="99">
        <v>6.7277658799059989E-2</v>
      </c>
      <c r="D15" s="99">
        <v>6.7277658799059989E-2</v>
      </c>
      <c r="E15" s="99">
        <v>6.7277658799059989E-2</v>
      </c>
      <c r="F15" s="99">
        <v>6.7277658799059989E-2</v>
      </c>
      <c r="G15" s="99">
        <v>6.7277658799059989E-2</v>
      </c>
      <c r="H15" s="99">
        <v>6.7277658799059989E-2</v>
      </c>
      <c r="I15" s="99">
        <v>6.7277658799059989E-2</v>
      </c>
      <c r="J15" s="99">
        <v>6.6470045558706989E-2</v>
      </c>
      <c r="K15" s="99">
        <v>6.4006412696176004E-2</v>
      </c>
      <c r="L15" s="99">
        <v>5.9264106978018996E-2</v>
      </c>
      <c r="M15" s="99">
        <v>5.4289408305535011E-2</v>
      </c>
      <c r="N15" s="99">
        <v>5.1892169383806988E-2</v>
      </c>
      <c r="O15" s="99">
        <v>5.212540812239401E-2</v>
      </c>
      <c r="P15" s="99">
        <v>4.6778241107011995E-2</v>
      </c>
      <c r="Q15" s="99">
        <v>4.2798597934247992E-2</v>
      </c>
      <c r="R15" s="99">
        <v>4.0142883801509002E-2</v>
      </c>
      <c r="S15" s="99">
        <v>3.7916935093628992E-2</v>
      </c>
      <c r="T15" s="99">
        <v>3.4502881179577991E-2</v>
      </c>
      <c r="U15" s="99">
        <v>3.2284191395312009E-2</v>
      </c>
      <c r="V15" s="99">
        <v>3.0630081515906002E-2</v>
      </c>
      <c r="W15" s="99">
        <v>2.5985853666208994E-2</v>
      </c>
      <c r="X15" s="99">
        <v>1.9676793728023986E-2</v>
      </c>
      <c r="Y15" s="99">
        <v>1.3581747255138998E-2</v>
      </c>
      <c r="Z15" s="99">
        <v>5.6366602595609994E-3</v>
      </c>
      <c r="AA15" s="99">
        <v>1.2892921258809975E-3</v>
      </c>
      <c r="AB15" s="99">
        <v>8.2199434377610014E-3</v>
      </c>
      <c r="AC15" s="99">
        <v>1.5787971371091294E-2</v>
      </c>
      <c r="AD15" s="99">
        <v>2.1335493584489496E-2</v>
      </c>
      <c r="AE15" s="99">
        <v>2.7617395103164799E-2</v>
      </c>
      <c r="AF15" s="98">
        <v>10.344827586206895</v>
      </c>
    </row>
    <row r="16" spans="1:32">
      <c r="A16" s="98">
        <v>11.379310344827584</v>
      </c>
      <c r="B16" s="99">
        <v>6.7277658799059989E-2</v>
      </c>
      <c r="C16" s="99">
        <v>6.7277658799059989E-2</v>
      </c>
      <c r="D16" s="99">
        <v>6.7277658799059989E-2</v>
      </c>
      <c r="E16" s="99">
        <v>6.7277658799059989E-2</v>
      </c>
      <c r="F16" s="99">
        <v>6.7277658799059989E-2</v>
      </c>
      <c r="G16" s="99">
        <v>6.7277658799059989E-2</v>
      </c>
      <c r="H16" s="99">
        <v>6.7053566775091986E-2</v>
      </c>
      <c r="I16" s="99">
        <v>6.4557396112582002E-2</v>
      </c>
      <c r="J16" s="99">
        <v>6.180177638833699E-2</v>
      </c>
      <c r="K16" s="99">
        <v>5.9384641780153999E-2</v>
      </c>
      <c r="L16" s="99">
        <v>5.7779282473801999E-2</v>
      </c>
      <c r="M16" s="99">
        <v>5.4974162900325987E-2</v>
      </c>
      <c r="N16" s="99">
        <v>5.1982133323678001E-2</v>
      </c>
      <c r="O16" s="99">
        <v>4.7844086843408004E-2</v>
      </c>
      <c r="P16" s="99">
        <v>4.6660003174208001E-2</v>
      </c>
      <c r="Q16" s="99">
        <v>4.3301516601827003E-2</v>
      </c>
      <c r="R16" s="99">
        <v>3.9090728822379003E-2</v>
      </c>
      <c r="S16" s="99">
        <v>3.8441043451869009E-2</v>
      </c>
      <c r="T16" s="99">
        <v>3.4523782749263002E-2</v>
      </c>
      <c r="U16" s="99">
        <v>3.1260477303784992E-2</v>
      </c>
      <c r="V16" s="99">
        <v>2.547996155411901E-2</v>
      </c>
      <c r="W16" s="99">
        <v>1.9327608510307001E-2</v>
      </c>
      <c r="X16" s="99">
        <v>1.2001908363653002E-2</v>
      </c>
      <c r="Y16" s="99">
        <v>5.4980432260750001E-3</v>
      </c>
      <c r="Z16" s="99">
        <v>2.2859680456869952E-3</v>
      </c>
      <c r="AA16" s="99">
        <v>9.2693326378760071E-3</v>
      </c>
      <c r="AB16" s="99">
        <v>1.4776460144354603E-2</v>
      </c>
      <c r="AC16" s="99">
        <v>2.2663206317373494E-2</v>
      </c>
      <c r="AD16" s="99">
        <v>2.8929479549152606E-2</v>
      </c>
      <c r="AE16" s="99">
        <v>3.4840246441595404E-2</v>
      </c>
      <c r="AF16" s="98">
        <v>11.379310344827584</v>
      </c>
    </row>
    <row r="17" spans="1:32">
      <c r="A17" s="98">
        <v>12.413793103448272</v>
      </c>
      <c r="B17" s="99">
        <v>6.7277658799059989E-2</v>
      </c>
      <c r="C17" s="99">
        <v>6.7277658799059989E-2</v>
      </c>
      <c r="D17" s="99">
        <v>6.7277658799059989E-2</v>
      </c>
      <c r="E17" s="99">
        <v>6.7277658799059989E-2</v>
      </c>
      <c r="F17" s="99">
        <v>6.7277658799059989E-2</v>
      </c>
      <c r="G17" s="99">
        <v>6.7277658799059989E-2</v>
      </c>
      <c r="H17" s="99">
        <v>6.4392284916707995E-2</v>
      </c>
      <c r="I17" s="99">
        <v>6.2319581673581995E-2</v>
      </c>
      <c r="J17" s="99">
        <v>6.0344321552096E-2</v>
      </c>
      <c r="K17" s="99">
        <v>6.0185115851998996E-2</v>
      </c>
      <c r="L17" s="99">
        <v>5.6700457903656007E-2</v>
      </c>
      <c r="M17" s="99">
        <v>5.2599575501270993E-2</v>
      </c>
      <c r="N17" s="99">
        <v>5.1894133981560994E-2</v>
      </c>
      <c r="O17" s="99">
        <v>5.0193521421961998E-2</v>
      </c>
      <c r="P17" s="99">
        <v>4.5073055291742006E-2</v>
      </c>
      <c r="Q17" s="99">
        <v>4.1242277948638009E-2</v>
      </c>
      <c r="R17" s="99">
        <v>3.7979179233444002E-2</v>
      </c>
      <c r="S17" s="99">
        <v>3.5028496783446009E-2</v>
      </c>
      <c r="T17" s="99">
        <v>3.0786823139664007E-2</v>
      </c>
      <c r="U17" s="99">
        <v>2.5133828597748001E-2</v>
      </c>
      <c r="V17" s="99">
        <v>1.8928555623005008E-2</v>
      </c>
      <c r="W17" s="99">
        <v>1.1573272569373003E-2</v>
      </c>
      <c r="X17" s="99">
        <v>4.9113677596329952E-3</v>
      </c>
      <c r="Y17" s="99">
        <v>2.0433996131079962E-3</v>
      </c>
      <c r="Z17" s="99">
        <v>9.4869259413429968E-3</v>
      </c>
      <c r="AA17" s="99">
        <v>1.5841895513619406E-2</v>
      </c>
      <c r="AB17" s="99">
        <v>2.2853508397885899E-2</v>
      </c>
      <c r="AC17" s="99">
        <v>3.0230517067261306E-2</v>
      </c>
      <c r="AD17" s="99">
        <v>3.6563266249996201E-2</v>
      </c>
      <c r="AE17" s="99">
        <v>4.21284884133869E-2</v>
      </c>
      <c r="AF17" s="98">
        <v>12.413793103448272</v>
      </c>
    </row>
    <row r="18" spans="1:32">
      <c r="A18" s="98">
        <v>13.448275862068963</v>
      </c>
      <c r="B18" s="99">
        <v>6.7277658799059989E-2</v>
      </c>
      <c r="C18" s="99">
        <v>6.7277658799059989E-2</v>
      </c>
      <c r="D18" s="99">
        <v>6.7277658799059989E-2</v>
      </c>
      <c r="E18" s="99">
        <v>6.7277658799059989E-2</v>
      </c>
      <c r="F18" s="99">
        <v>6.4193217656579996E-2</v>
      </c>
      <c r="G18" s="99">
        <v>6.4420651280585009E-2</v>
      </c>
      <c r="H18" s="99">
        <v>6.0985506136428988E-2</v>
      </c>
      <c r="I18" s="99">
        <v>6.112442367515801E-2</v>
      </c>
      <c r="J18" s="99">
        <v>6.0945417142576994E-2</v>
      </c>
      <c r="K18" s="99">
        <v>5.6768190519371001E-2</v>
      </c>
      <c r="L18" s="99">
        <v>5.5878820717605013E-2</v>
      </c>
      <c r="M18" s="99">
        <v>5.2159701156007002E-2</v>
      </c>
      <c r="N18" s="99">
        <v>4.8818733874427991E-2</v>
      </c>
      <c r="O18" s="99">
        <v>4.5654512833519997E-2</v>
      </c>
      <c r="P18" s="99">
        <v>3.9409416229957986E-2</v>
      </c>
      <c r="Q18" s="99">
        <v>3.6338136459945006E-2</v>
      </c>
      <c r="R18" s="99">
        <v>3.473206105080999E-2</v>
      </c>
      <c r="S18" s="99">
        <v>3.080247449562E-2</v>
      </c>
      <c r="T18" s="99">
        <v>2.4945144289258994E-2</v>
      </c>
      <c r="U18" s="99">
        <v>1.8423586680653012E-2</v>
      </c>
      <c r="V18" s="99">
        <v>1.1319720929356E-2</v>
      </c>
      <c r="W18" s="99">
        <v>4.452274853459004E-3</v>
      </c>
      <c r="X18" s="99">
        <v>3.0397101881349947E-3</v>
      </c>
      <c r="Y18" s="99">
        <v>8.977810687830004E-3</v>
      </c>
      <c r="Z18" s="99">
        <v>1.5008945740469598E-2</v>
      </c>
      <c r="AA18" s="99">
        <v>2.4541555359332501E-2</v>
      </c>
      <c r="AB18" s="99">
        <v>3.0610563808897706E-2</v>
      </c>
      <c r="AC18" s="99">
        <v>3.7818842231862299E-2</v>
      </c>
      <c r="AD18" s="99">
        <v>4.3694943688190199E-2</v>
      </c>
      <c r="AE18" s="99">
        <v>4.9247781995507001E-2</v>
      </c>
      <c r="AF18" s="98">
        <v>13.448275862068963</v>
      </c>
    </row>
    <row r="19" spans="1:32">
      <c r="A19" s="98">
        <v>14.482758620689651</v>
      </c>
      <c r="B19" s="99">
        <v>6.7277658799059989E-2</v>
      </c>
      <c r="C19" s="99">
        <v>6.7277658799059989E-2</v>
      </c>
      <c r="D19" s="99">
        <v>6.6307923036921998E-2</v>
      </c>
      <c r="E19" s="99">
        <v>6.6306673181719997E-2</v>
      </c>
      <c r="F19" s="99">
        <v>6.3539977428229991E-2</v>
      </c>
      <c r="G19" s="99">
        <v>6.1311175874475002E-2</v>
      </c>
      <c r="H19" s="99">
        <v>6.183390615121799E-2</v>
      </c>
      <c r="I19" s="99">
        <v>6.0643287769272011E-2</v>
      </c>
      <c r="J19" s="99">
        <v>5.9253500191287986E-2</v>
      </c>
      <c r="K19" s="99">
        <v>5.5087442980177995E-2</v>
      </c>
      <c r="L19" s="99">
        <v>5.1323791820798007E-2</v>
      </c>
      <c r="M19" s="99">
        <v>4.7648517045388986E-2</v>
      </c>
      <c r="N19" s="99">
        <v>4.4673138875867005E-2</v>
      </c>
      <c r="O19" s="99">
        <v>4.0311562680350008E-2</v>
      </c>
      <c r="P19" s="99">
        <v>3.629881593545399E-2</v>
      </c>
      <c r="Q19" s="99">
        <v>3.4859601739822013E-2</v>
      </c>
      <c r="R19" s="99">
        <v>3.0649326152118003E-2</v>
      </c>
      <c r="S19" s="99">
        <v>2.4539692982979991E-2</v>
      </c>
      <c r="T19" s="99">
        <v>1.7288697635871E-2</v>
      </c>
      <c r="U19" s="99">
        <v>1.0800998694111996E-2</v>
      </c>
      <c r="V19" s="99">
        <v>4.1537352676310063E-3</v>
      </c>
      <c r="W19" s="99">
        <v>2.9110509745870067E-3</v>
      </c>
      <c r="X19" s="99">
        <v>9.7516112258559939E-3</v>
      </c>
      <c r="Y19" s="99">
        <v>1.5476333532597794E-2</v>
      </c>
      <c r="Z19" s="99">
        <v>2.2984919021508607E-2</v>
      </c>
      <c r="AA19" s="99">
        <v>3.1548352140799499E-2</v>
      </c>
      <c r="AB19" s="99">
        <v>3.8091988497175294E-2</v>
      </c>
      <c r="AC19" s="99">
        <v>4.5287293589940797E-2</v>
      </c>
      <c r="AD19" s="99">
        <v>5.1126535514508402E-2</v>
      </c>
      <c r="AE19" s="99">
        <v>5.6326869865353797E-2</v>
      </c>
      <c r="AF19" s="98">
        <v>14.482758620689651</v>
      </c>
    </row>
    <row r="20" spans="1:32">
      <c r="A20" s="98">
        <v>15.51724137931034</v>
      </c>
      <c r="B20" s="99">
        <v>6.5794023014759992E-2</v>
      </c>
      <c r="C20" s="99">
        <v>6.6557306608977004E-2</v>
      </c>
      <c r="D20" s="99">
        <v>6.4323691425509991E-2</v>
      </c>
      <c r="E20" s="99">
        <v>6.5339447014460997E-2</v>
      </c>
      <c r="F20" s="99">
        <v>6.2121790205701008E-2</v>
      </c>
      <c r="G20" s="99">
        <v>5.9476051912113012E-2</v>
      </c>
      <c r="H20" s="99">
        <v>6.053218398328801E-2</v>
      </c>
      <c r="I20" s="99">
        <v>5.7568936996376011E-2</v>
      </c>
      <c r="J20" s="99">
        <v>5.4021327037103009E-2</v>
      </c>
      <c r="K20" s="99">
        <v>4.9495663860208997E-2</v>
      </c>
      <c r="L20" s="99">
        <v>4.6086162332085998E-2</v>
      </c>
      <c r="M20" s="99">
        <v>4.2929541682092995E-2</v>
      </c>
      <c r="N20" s="99">
        <v>4.0140303667984004E-2</v>
      </c>
      <c r="O20" s="99">
        <v>3.9043783528795992E-2</v>
      </c>
      <c r="P20" s="99">
        <v>3.4670037992424005E-2</v>
      </c>
      <c r="Q20" s="99">
        <v>2.997075718662999E-2</v>
      </c>
      <c r="R20" s="99">
        <v>2.3653978193918998E-2</v>
      </c>
      <c r="S20" s="99">
        <v>1.6499415337721993E-2</v>
      </c>
      <c r="T20" s="99">
        <v>9.8982776239219944E-3</v>
      </c>
      <c r="U20" s="99">
        <v>2.5231898096220035E-3</v>
      </c>
      <c r="V20" s="99">
        <v>3.3138824712640041E-3</v>
      </c>
      <c r="W20" s="99">
        <v>8.8086943032330001E-3</v>
      </c>
      <c r="X20" s="99">
        <v>1.6368420954289406E-2</v>
      </c>
      <c r="Y20" s="99">
        <v>2.3509919385914707E-2</v>
      </c>
      <c r="Z20" s="99">
        <v>3.0443652439364394E-2</v>
      </c>
      <c r="AA20" s="99">
        <v>3.8594041866587506E-2</v>
      </c>
      <c r="AB20" s="99">
        <v>4.5673648272073195E-2</v>
      </c>
      <c r="AC20" s="99">
        <v>5.2509063193241098E-2</v>
      </c>
      <c r="AD20" s="99">
        <v>5.83160062859443E-2</v>
      </c>
      <c r="AE20" s="99">
        <v>6.3860811713856491E-2</v>
      </c>
      <c r="AF20" s="98">
        <v>15.51724137931034</v>
      </c>
    </row>
    <row r="21" spans="1:32">
      <c r="A21" s="98">
        <v>16.551724137931028</v>
      </c>
      <c r="B21" s="99">
        <v>6.5327840470496987E-2</v>
      </c>
      <c r="C21" s="99">
        <v>6.5468052660848E-2</v>
      </c>
      <c r="D21" s="99">
        <v>6.5705892402946012E-2</v>
      </c>
      <c r="E21" s="99">
        <v>6.0739515104506994E-2</v>
      </c>
      <c r="F21" s="99">
        <v>5.8325841377254009E-2</v>
      </c>
      <c r="G21" s="99">
        <v>5.8183840850151006E-2</v>
      </c>
      <c r="H21" s="99">
        <v>5.5915755701333988E-2</v>
      </c>
      <c r="I21" s="99">
        <v>5.2109197788617986E-2</v>
      </c>
      <c r="J21" s="99">
        <v>4.8605689940153005E-2</v>
      </c>
      <c r="K21" s="99">
        <v>4.4691610945282997E-2</v>
      </c>
      <c r="L21" s="99">
        <v>4.0442002080543007E-2</v>
      </c>
      <c r="M21" s="99">
        <v>4.0647352290535996E-2</v>
      </c>
      <c r="N21" s="99">
        <v>3.9483321532703994E-2</v>
      </c>
      <c r="O21" s="99">
        <v>3.1722085478248993E-2</v>
      </c>
      <c r="P21" s="99">
        <v>2.7664418032718005E-2</v>
      </c>
      <c r="Q21" s="99">
        <v>2.1986590748705001E-2</v>
      </c>
      <c r="R21" s="99">
        <v>1.5870766472444994E-2</v>
      </c>
      <c r="S21" s="99">
        <v>9.130783958896993E-3</v>
      </c>
      <c r="T21" s="99">
        <v>2.7654758652320005E-3</v>
      </c>
      <c r="U21" s="99">
        <v>3.4831750778080012E-3</v>
      </c>
      <c r="V21" s="99">
        <v>8.9895653179650065E-3</v>
      </c>
      <c r="W21" s="99">
        <v>1.6575982133210404E-2</v>
      </c>
      <c r="X21" s="99">
        <v>2.3894612444900501E-2</v>
      </c>
      <c r="Y21" s="99">
        <v>3.1087786309249105E-2</v>
      </c>
      <c r="Z21" s="99">
        <v>3.9387237042863801E-2</v>
      </c>
      <c r="AA21" s="99">
        <v>4.6078905541965406E-2</v>
      </c>
      <c r="AB21" s="99">
        <v>5.2977750953403104E-2</v>
      </c>
      <c r="AC21" s="99">
        <v>5.9891170910257398E-2</v>
      </c>
      <c r="AD21" s="99">
        <v>6.5527478676369405E-2</v>
      </c>
      <c r="AE21" s="99">
        <v>7.1713736612224799E-2</v>
      </c>
      <c r="AF21" s="98">
        <v>16.551724137931028</v>
      </c>
    </row>
    <row r="22" spans="1:32">
      <c r="A22" s="98">
        <v>17.586206896551719</v>
      </c>
      <c r="B22" s="99">
        <v>6.5168363594689013E-2</v>
      </c>
      <c r="C22" s="99">
        <v>6.4413160552461005E-2</v>
      </c>
      <c r="D22" s="99">
        <v>6.0225690907777005E-2</v>
      </c>
      <c r="E22" s="99">
        <v>5.8078700179777995E-2</v>
      </c>
      <c r="F22" s="99">
        <v>5.7270267970390989E-2</v>
      </c>
      <c r="G22" s="99">
        <v>5.4430196754876994E-2</v>
      </c>
      <c r="H22" s="99">
        <v>4.9624893004334994E-2</v>
      </c>
      <c r="I22" s="99">
        <v>4.7181946956122003E-2</v>
      </c>
      <c r="J22" s="99">
        <v>4.3335095103423996E-2</v>
      </c>
      <c r="K22" s="99">
        <v>3.9202270927767999E-2</v>
      </c>
      <c r="L22" s="99">
        <v>3.9986971266853008E-2</v>
      </c>
      <c r="M22" s="99">
        <v>4.0223245850284986E-2</v>
      </c>
      <c r="N22" s="99">
        <v>3.6564222571719998E-2</v>
      </c>
      <c r="O22" s="99">
        <v>2.5391130377386009E-2</v>
      </c>
      <c r="P22" s="99">
        <v>1.9730837644998986E-2</v>
      </c>
      <c r="Q22" s="99">
        <v>1.5007929701493991E-2</v>
      </c>
      <c r="R22" s="99">
        <v>1.0050509576226996E-2</v>
      </c>
      <c r="S22" s="99">
        <v>3.6163834695960018E-3</v>
      </c>
      <c r="T22" s="99">
        <v>2.3443237759799979E-3</v>
      </c>
      <c r="U22" s="99">
        <v>8.9531452815340001E-3</v>
      </c>
      <c r="V22" s="99">
        <v>1.6147807991316807E-2</v>
      </c>
      <c r="W22" s="99">
        <v>2.4394853321229801E-2</v>
      </c>
      <c r="X22" s="99">
        <v>3.1859712065795701E-2</v>
      </c>
      <c r="Y22" s="99">
        <v>3.8013539363701998E-2</v>
      </c>
      <c r="Z22" s="99">
        <v>4.7682195004626102E-2</v>
      </c>
      <c r="AA22" s="99">
        <v>5.3820985187536204E-2</v>
      </c>
      <c r="AB22" s="99">
        <v>6.0691952166601101E-2</v>
      </c>
      <c r="AC22" s="99">
        <v>6.7237352828996205E-2</v>
      </c>
      <c r="AD22" s="99">
        <v>7.2818096487957298E-2</v>
      </c>
      <c r="AE22" s="99">
        <v>7.9445466360558908E-2</v>
      </c>
      <c r="AF22" s="98">
        <v>17.586206896551719</v>
      </c>
    </row>
    <row r="23" spans="1:32">
      <c r="A23" s="98">
        <v>18.620689655172406</v>
      </c>
      <c r="B23" s="99">
        <v>6.2013435483960003E-2</v>
      </c>
      <c r="C23" s="99">
        <v>6.170914109249899E-2</v>
      </c>
      <c r="D23" s="99">
        <v>5.4895295500503996E-2</v>
      </c>
      <c r="E23" s="99">
        <v>5.3801872746961008E-2</v>
      </c>
      <c r="F23" s="99">
        <v>5.2129419304909011E-2</v>
      </c>
      <c r="G23" s="99">
        <v>4.8564913938381013E-2</v>
      </c>
      <c r="H23" s="99">
        <v>4.5358137482496994E-2</v>
      </c>
      <c r="I23" s="99">
        <v>4.1965500473291992E-2</v>
      </c>
      <c r="J23" s="99">
        <v>3.9302231349945996E-2</v>
      </c>
      <c r="K23" s="99">
        <v>3.9904526441616003E-2</v>
      </c>
      <c r="L23" s="99">
        <v>3.9892186742478006E-2</v>
      </c>
      <c r="M23" s="99">
        <v>3.6641282599372008E-2</v>
      </c>
      <c r="N23" s="99">
        <v>2.9856931459893002E-2</v>
      </c>
      <c r="O23" s="99">
        <v>2.0181912092930007E-2</v>
      </c>
      <c r="P23" s="99">
        <v>1.4364816070580003E-2</v>
      </c>
      <c r="Q23" s="99">
        <v>9.2831425314759963E-3</v>
      </c>
      <c r="R23" s="99">
        <v>3.6710773050390028E-3</v>
      </c>
      <c r="S23" s="99">
        <v>2.4172716567970043E-3</v>
      </c>
      <c r="T23" s="99">
        <v>9.3706396947400017E-3</v>
      </c>
      <c r="U23" s="99">
        <v>1.6691905214521394E-2</v>
      </c>
      <c r="V23" s="99">
        <v>2.3956716014130006E-2</v>
      </c>
      <c r="W23" s="99">
        <v>3.1393851155602795E-2</v>
      </c>
      <c r="X23" s="99">
        <v>3.8318975463736304E-2</v>
      </c>
      <c r="Y23" s="99">
        <v>4.5880016089798706E-2</v>
      </c>
      <c r="Z23" s="99">
        <v>5.4536225630383503E-2</v>
      </c>
      <c r="AA23" s="99">
        <v>6.1230868041591203E-2</v>
      </c>
      <c r="AB23" s="99">
        <v>6.8506920021589798E-2</v>
      </c>
      <c r="AC23" s="99">
        <v>7.5045852301654309E-2</v>
      </c>
      <c r="AD23" s="99">
        <v>8.0564232538695504E-2</v>
      </c>
      <c r="AE23" s="99">
        <v>8.7501148081556498E-2</v>
      </c>
      <c r="AF23" s="98">
        <v>18.620689655172406</v>
      </c>
    </row>
    <row r="24" spans="1:32">
      <c r="A24" s="98">
        <v>19.655172413793096</v>
      </c>
      <c r="B24" s="99">
        <v>5.9191288787809007E-2</v>
      </c>
      <c r="C24" s="99">
        <v>5.3493156725994986E-2</v>
      </c>
      <c r="D24" s="99">
        <v>5.3787169769761986E-2</v>
      </c>
      <c r="E24" s="99">
        <v>5.0420633649092009E-2</v>
      </c>
      <c r="F24" s="99">
        <v>4.6115171852000994E-2</v>
      </c>
      <c r="G24" s="99">
        <v>4.1996992011011994E-2</v>
      </c>
      <c r="H24" s="99">
        <v>4.067576565319099E-2</v>
      </c>
      <c r="I24" s="99">
        <v>4.0468732068615995E-2</v>
      </c>
      <c r="J24" s="99">
        <v>3.9441945178956009E-2</v>
      </c>
      <c r="K24" s="99">
        <v>3.8964251994183005E-2</v>
      </c>
      <c r="L24" s="99">
        <v>3.6081020271593003E-2</v>
      </c>
      <c r="M24" s="99">
        <v>3.024498517123099E-2</v>
      </c>
      <c r="N24" s="99">
        <v>2.3428296835387011E-2</v>
      </c>
      <c r="O24" s="99">
        <v>1.3769260375738002E-2</v>
      </c>
      <c r="P24" s="99">
        <v>8.0869789760359967E-3</v>
      </c>
      <c r="Q24" s="99">
        <v>2.9138898560790022E-3</v>
      </c>
      <c r="R24" s="99">
        <v>2.5791242039940043E-3</v>
      </c>
      <c r="S24" s="99">
        <v>1.0037935762666206E-2</v>
      </c>
      <c r="T24" s="99">
        <v>1.7223897431095495E-2</v>
      </c>
      <c r="U24" s="99">
        <v>2.4390357883444805E-2</v>
      </c>
      <c r="V24" s="99">
        <v>3.2229183264925507E-2</v>
      </c>
      <c r="W24" s="99">
        <v>3.9052786928193903E-2</v>
      </c>
      <c r="X24" s="99">
        <v>4.6053856970885598E-2</v>
      </c>
      <c r="Y24" s="99">
        <v>5.3776564690077501E-2</v>
      </c>
      <c r="Z24" s="99">
        <v>6.21188888319332E-2</v>
      </c>
      <c r="AA24" s="99">
        <v>6.9221610569203604E-2</v>
      </c>
      <c r="AB24" s="99">
        <v>7.6402763536939811E-2</v>
      </c>
      <c r="AC24" s="99">
        <v>8.2441949734341796E-2</v>
      </c>
      <c r="AD24" s="99">
        <v>8.8368070644243596E-2</v>
      </c>
      <c r="AE24" s="99">
        <v>9.5613269718654595E-2</v>
      </c>
      <c r="AF24" s="98">
        <v>19.655172413793096</v>
      </c>
    </row>
    <row r="25" spans="1:32">
      <c r="A25" s="98">
        <v>20.689655172413783</v>
      </c>
      <c r="B25" s="99">
        <v>5.3833282218255993E-2</v>
      </c>
      <c r="C25" s="99">
        <v>5.0823710227101013E-2</v>
      </c>
      <c r="D25" s="99">
        <v>4.8986036570387012E-2</v>
      </c>
      <c r="E25" s="99">
        <v>4.5269375819290011E-2</v>
      </c>
      <c r="F25" s="99">
        <v>4.1193692172459009E-2</v>
      </c>
      <c r="G25" s="99">
        <v>3.9913153243558E-2</v>
      </c>
      <c r="H25" s="99">
        <v>4.0569412044494005E-2</v>
      </c>
      <c r="I25" s="99">
        <v>3.9930480460154003E-2</v>
      </c>
      <c r="J25" s="99">
        <v>3.7721898291433006E-2</v>
      </c>
      <c r="K25" s="99">
        <v>3.6927833788811995E-2</v>
      </c>
      <c r="L25" s="99">
        <v>3.1134831626344991E-2</v>
      </c>
      <c r="M25" s="99">
        <v>2.3396054987098999E-2</v>
      </c>
      <c r="N25" s="99">
        <v>1.7215514241154986E-2</v>
      </c>
      <c r="O25" s="99">
        <v>7.4040721310079938E-3</v>
      </c>
      <c r="P25" s="99">
        <v>3.0807715121519974E-3</v>
      </c>
      <c r="Q25" s="99">
        <v>3.3938448949570044E-3</v>
      </c>
      <c r="R25" s="99">
        <v>1.0392511078310199E-2</v>
      </c>
      <c r="S25" s="99">
        <v>1.7329568704330098E-2</v>
      </c>
      <c r="T25" s="99">
        <v>2.4582654086874794E-2</v>
      </c>
      <c r="U25" s="99">
        <v>3.1949481715164096E-2</v>
      </c>
      <c r="V25" s="99">
        <v>3.9568360021819196E-2</v>
      </c>
      <c r="W25" s="99">
        <v>4.7212797973335496E-2</v>
      </c>
      <c r="X25" s="99">
        <v>5.4125140269891701E-2</v>
      </c>
      <c r="Y25" s="99">
        <v>6.3356072520524997E-2</v>
      </c>
      <c r="Z25" s="99">
        <v>7.0088948713838806E-2</v>
      </c>
      <c r="AA25" s="99">
        <v>7.7254089016679003E-2</v>
      </c>
      <c r="AB25" s="99">
        <v>8.4397549093624596E-2</v>
      </c>
      <c r="AC25" s="99">
        <v>9.0319329389066505E-2</v>
      </c>
      <c r="AD25" s="99">
        <v>9.6239599664874095E-2</v>
      </c>
      <c r="AE25" s="99">
        <v>0.10376865029637942</v>
      </c>
      <c r="AF25" s="98">
        <v>20.689655172413783</v>
      </c>
    </row>
    <row r="26" spans="1:32">
      <c r="A26" s="98">
        <v>21.724137931034473</v>
      </c>
      <c r="B26" s="99">
        <v>4.8446235131908003E-2</v>
      </c>
      <c r="C26" s="99">
        <v>4.7794565392978008E-2</v>
      </c>
      <c r="D26" s="99">
        <v>4.4915179625872007E-2</v>
      </c>
      <c r="E26" s="99">
        <v>3.9119189798624013E-2</v>
      </c>
      <c r="F26" s="99">
        <v>3.9622458143407993E-2</v>
      </c>
      <c r="G26" s="99">
        <v>4.0639153837415995E-2</v>
      </c>
      <c r="H26" s="99">
        <v>3.9685915926530993E-2</v>
      </c>
      <c r="I26" s="99">
        <v>3.6130060870419992E-2</v>
      </c>
      <c r="J26" s="99">
        <v>3.3587201968573996E-2</v>
      </c>
      <c r="K26" s="99">
        <v>3.1042796261210995E-2</v>
      </c>
      <c r="L26" s="99">
        <v>2.4205603751919005E-2</v>
      </c>
      <c r="M26" s="99">
        <v>1.6969146237692009E-2</v>
      </c>
      <c r="N26" s="99">
        <v>1.0220529139654003E-2</v>
      </c>
      <c r="O26" s="99">
        <v>2.2073299134049984E-3</v>
      </c>
      <c r="P26" s="99">
        <v>3.9584957383970026E-3</v>
      </c>
      <c r="Q26" s="99">
        <v>1.0513409814965194E-2</v>
      </c>
      <c r="R26" s="99">
        <v>1.7710729353907106E-2</v>
      </c>
      <c r="S26" s="99">
        <v>2.5236432808818904E-2</v>
      </c>
      <c r="T26" s="99">
        <v>3.2347848020469097E-2</v>
      </c>
      <c r="U26" s="99">
        <v>4.0103064094448901E-2</v>
      </c>
      <c r="V26" s="99">
        <v>4.7718532273770202E-2</v>
      </c>
      <c r="W26" s="99">
        <v>5.4496850316265499E-2</v>
      </c>
      <c r="X26" s="99">
        <v>6.2253859695468199E-2</v>
      </c>
      <c r="Y26" s="99">
        <v>7.1631552691003103E-2</v>
      </c>
      <c r="Z26" s="99">
        <v>7.8115214969104702E-2</v>
      </c>
      <c r="AA26" s="99">
        <v>8.5512716751717496E-2</v>
      </c>
      <c r="AB26" s="99">
        <v>9.25267540737328E-2</v>
      </c>
      <c r="AC26" s="99">
        <v>9.8228543347021802E-2</v>
      </c>
      <c r="AD26" s="99">
        <v>0.10444182584109997</v>
      </c>
      <c r="AE26" s="99">
        <v>0.11210607555568111</v>
      </c>
      <c r="AF26" s="98">
        <v>21.724137931034473</v>
      </c>
    </row>
    <row r="27" spans="1:32">
      <c r="A27" s="98">
        <v>22.758620689655164</v>
      </c>
      <c r="B27" s="99">
        <v>4.6058740876861001E-2</v>
      </c>
      <c r="C27" s="99">
        <v>4.3332346586733003E-2</v>
      </c>
      <c r="D27" s="99">
        <v>3.7472292018265005E-2</v>
      </c>
      <c r="E27" s="99">
        <v>4.1353608099793007E-2</v>
      </c>
      <c r="F27" s="99">
        <v>3.9766219175570008E-2</v>
      </c>
      <c r="G27" s="99">
        <v>3.9359151594640998E-2</v>
      </c>
      <c r="H27" s="99">
        <v>3.5984124608649012E-2</v>
      </c>
      <c r="I27" s="99">
        <v>3.2803887868204998E-2</v>
      </c>
      <c r="J27" s="99">
        <v>2.7653515000425996E-2</v>
      </c>
      <c r="K27" s="99">
        <v>2.3939440825976002E-2</v>
      </c>
      <c r="L27" s="99">
        <v>1.7066116638296006E-2</v>
      </c>
      <c r="M27" s="99">
        <v>9.8980056908739983E-3</v>
      </c>
      <c r="N27" s="99">
        <v>2.557925568910005E-3</v>
      </c>
      <c r="O27" s="99">
        <v>4.9520817492210017E-3</v>
      </c>
      <c r="P27" s="99">
        <v>1.1963182788685398E-2</v>
      </c>
      <c r="Q27" s="99">
        <v>1.8321584179272599E-2</v>
      </c>
      <c r="R27" s="99">
        <v>2.5204026572623897E-2</v>
      </c>
      <c r="S27" s="99">
        <v>3.3275456170878306E-2</v>
      </c>
      <c r="T27" s="99">
        <v>4.0044603371426707E-2</v>
      </c>
      <c r="U27" s="99">
        <v>4.7793512253734204E-2</v>
      </c>
      <c r="V27" s="99">
        <v>5.5396380571255802E-2</v>
      </c>
      <c r="W27" s="99">
        <v>6.2248942226715002E-2</v>
      </c>
      <c r="X27" s="99">
        <v>7.006316006820229E-2</v>
      </c>
      <c r="Y27" s="99">
        <v>7.9670213518709204E-2</v>
      </c>
      <c r="Z27" s="99">
        <v>8.6253856779880206E-2</v>
      </c>
      <c r="AA27" s="99">
        <v>9.3483495304398007E-2</v>
      </c>
      <c r="AB27" s="99">
        <v>0.10057276140702981</v>
      </c>
      <c r="AC27" s="99">
        <v>0.10625671945124562</v>
      </c>
      <c r="AD27" s="99">
        <v>0.11274880245650402</v>
      </c>
      <c r="AE27" s="99">
        <v>0.1205366962183287</v>
      </c>
      <c r="AF27" s="98">
        <v>22.758620689655164</v>
      </c>
    </row>
    <row r="28" spans="1:32">
      <c r="A28" s="98">
        <v>23.793103448275851</v>
      </c>
      <c r="B28" s="99">
        <v>4.1792998531319001E-2</v>
      </c>
      <c r="C28" s="99">
        <v>3.6337271064492013E-2</v>
      </c>
      <c r="D28" s="99">
        <v>3.8633796402633994E-2</v>
      </c>
      <c r="E28" s="99">
        <v>3.8548801934643009E-2</v>
      </c>
      <c r="F28" s="99">
        <v>3.915432108773699E-2</v>
      </c>
      <c r="G28" s="99">
        <v>3.7132950375146009E-2</v>
      </c>
      <c r="H28" s="99">
        <v>3.3241642743128005E-2</v>
      </c>
      <c r="I28" s="99">
        <v>2.7120728506567007E-2</v>
      </c>
      <c r="J28" s="99">
        <v>2.1398221768308009E-2</v>
      </c>
      <c r="K28" s="99">
        <v>1.6622498551372003E-2</v>
      </c>
      <c r="L28" s="99">
        <v>9.5755013886460044E-3</v>
      </c>
      <c r="M28" s="99">
        <v>2.1131749764329993E-3</v>
      </c>
      <c r="N28" s="99">
        <v>2.0584075653919953E-3</v>
      </c>
      <c r="O28" s="99">
        <v>1.2745762717504397E-2</v>
      </c>
      <c r="P28" s="99">
        <v>1.96803795084768E-2</v>
      </c>
      <c r="Q28" s="99">
        <v>2.5777939734910507E-2</v>
      </c>
      <c r="R28" s="99">
        <v>3.3250744377757199E-2</v>
      </c>
      <c r="S28" s="99">
        <v>4.0938106254484796E-2</v>
      </c>
      <c r="T28" s="99">
        <v>4.8323367374487898E-2</v>
      </c>
      <c r="U28" s="99">
        <v>5.60549957657051E-2</v>
      </c>
      <c r="V28" s="99">
        <v>6.3765472975039802E-2</v>
      </c>
      <c r="W28" s="99">
        <v>7.0632163225121808E-2</v>
      </c>
      <c r="X28" s="99">
        <v>7.8473854453936093E-2</v>
      </c>
      <c r="Y28" s="99">
        <v>8.75097158995191E-2</v>
      </c>
      <c r="Z28" s="99">
        <v>9.4449196494436005E-2</v>
      </c>
      <c r="AA28" s="99">
        <v>0.10169269142443338</v>
      </c>
      <c r="AB28" s="99">
        <v>0.10869897555344402</v>
      </c>
      <c r="AC28" s="99">
        <v>0.11435069972757105</v>
      </c>
      <c r="AD28" s="99">
        <v>0.1210999222853191</v>
      </c>
      <c r="AE28" s="99">
        <v>0.12943997930177009</v>
      </c>
      <c r="AF28" s="98">
        <v>23.793103448275851</v>
      </c>
    </row>
    <row r="29" spans="1:32">
      <c r="A29" s="98">
        <v>24.827586206896541</v>
      </c>
      <c r="B29" s="99">
        <v>3.6631727726437011E-2</v>
      </c>
      <c r="C29" s="99">
        <v>3.7676123875836007E-2</v>
      </c>
      <c r="D29" s="99">
        <v>3.9066762249803003E-2</v>
      </c>
      <c r="E29" s="99">
        <v>3.7847285754149987E-2</v>
      </c>
      <c r="F29" s="99">
        <v>3.7000816790044008E-2</v>
      </c>
      <c r="G29" s="99">
        <v>3.2498628640457008E-2</v>
      </c>
      <c r="H29" s="99">
        <v>2.6518320340452997E-2</v>
      </c>
      <c r="I29" s="99">
        <v>2.0675364624888989E-2</v>
      </c>
      <c r="J29" s="99">
        <v>1.5518238523442987E-2</v>
      </c>
      <c r="K29" s="99">
        <v>9.1959323401489962E-3</v>
      </c>
      <c r="L29" s="99">
        <v>2.0721888839159985E-3</v>
      </c>
      <c r="M29" s="99">
        <v>2.0259924141319968E-3</v>
      </c>
      <c r="N29" s="99">
        <v>1.5693287450300894E-2</v>
      </c>
      <c r="O29" s="99">
        <v>2.06240241862507E-2</v>
      </c>
      <c r="P29" s="99">
        <v>2.7522741171845305E-2</v>
      </c>
      <c r="Q29" s="99">
        <v>3.3749852281563797E-2</v>
      </c>
      <c r="R29" s="99">
        <v>4.1288553728867194E-2</v>
      </c>
      <c r="S29" s="99">
        <v>4.8841698563900998E-2</v>
      </c>
      <c r="T29" s="99">
        <v>5.6580124925674997E-2</v>
      </c>
      <c r="U29" s="99">
        <v>6.4375129910057102E-2</v>
      </c>
      <c r="V29" s="99">
        <v>7.2265570359967307E-2</v>
      </c>
      <c r="W29" s="99">
        <v>7.8933896263880296E-2</v>
      </c>
      <c r="X29" s="99">
        <v>8.6993174579323207E-2</v>
      </c>
      <c r="Y29" s="99">
        <v>9.5708345431489802E-2</v>
      </c>
      <c r="Z29" s="99">
        <v>0.10265529299111423</v>
      </c>
      <c r="AA29" s="99">
        <v>0.10998761821310805</v>
      </c>
      <c r="AB29" s="99">
        <v>0.11661095034818095</v>
      </c>
      <c r="AC29" s="99">
        <v>0.1228819657558821</v>
      </c>
      <c r="AD29" s="99">
        <v>0.13007204722578419</v>
      </c>
      <c r="AE29" s="99">
        <v>0.1380870808544199</v>
      </c>
      <c r="AF29" s="98">
        <v>24.827586206896541</v>
      </c>
    </row>
    <row r="30" spans="1:32">
      <c r="A30" s="98">
        <v>25.862068965517231</v>
      </c>
      <c r="B30" s="99">
        <v>3.7549727093270993E-2</v>
      </c>
      <c r="C30" s="99">
        <v>3.7914408649646E-2</v>
      </c>
      <c r="D30" s="99">
        <v>3.5593518701164992E-2</v>
      </c>
      <c r="E30" s="99">
        <v>3.6593068422871008E-2</v>
      </c>
      <c r="F30" s="99">
        <v>3.1789117539962011E-2</v>
      </c>
      <c r="G30" s="99">
        <v>2.5147202876093996E-2</v>
      </c>
      <c r="H30" s="99">
        <v>2.0663840364433986E-2</v>
      </c>
      <c r="I30" s="99">
        <v>1.4044640392964006E-2</v>
      </c>
      <c r="J30" s="99">
        <v>8.3363084648099967E-3</v>
      </c>
      <c r="K30" s="99">
        <v>1.7113800286829989E-3</v>
      </c>
      <c r="L30" s="99">
        <v>2.0945477350839958E-3</v>
      </c>
      <c r="M30" s="99">
        <v>9.5402303260340021E-3</v>
      </c>
      <c r="N30" s="99">
        <v>2.1846686560964307E-2</v>
      </c>
      <c r="O30" s="99">
        <v>2.8529486547084995E-2</v>
      </c>
      <c r="P30" s="99">
        <v>3.5560831416382804E-2</v>
      </c>
      <c r="Q30" s="99">
        <v>4.1919983118688595E-2</v>
      </c>
      <c r="R30" s="99">
        <v>4.9633258111859299E-2</v>
      </c>
      <c r="S30" s="99">
        <v>5.7226983841717302E-2</v>
      </c>
      <c r="T30" s="99">
        <v>6.4993551613860903E-2</v>
      </c>
      <c r="U30" s="99">
        <v>7.281593688104071E-2</v>
      </c>
      <c r="V30" s="99">
        <v>8.0887817852023799E-2</v>
      </c>
      <c r="W30" s="99">
        <v>8.8780236442078608E-2</v>
      </c>
      <c r="X30" s="99">
        <v>9.6354531437679095E-2</v>
      </c>
      <c r="Y30" s="99">
        <v>0.10400048359354019</v>
      </c>
      <c r="Z30" s="99">
        <v>0.11085562545283756</v>
      </c>
      <c r="AA30" s="99">
        <v>0.11836150161841311</v>
      </c>
      <c r="AB30" s="99">
        <v>0.1248950816784747</v>
      </c>
      <c r="AC30" s="99">
        <v>0.13109576067516029</v>
      </c>
      <c r="AD30" s="99">
        <v>0.1387922326173863</v>
      </c>
      <c r="AE30" s="99">
        <v>0.1468327926556913</v>
      </c>
      <c r="AF30" s="98">
        <v>25.862068965517231</v>
      </c>
    </row>
    <row r="31" spans="1:32">
      <c r="A31" s="98">
        <v>26.896551724137925</v>
      </c>
      <c r="B31" s="99">
        <v>3.6146682026596003E-2</v>
      </c>
      <c r="C31" s="99">
        <v>3.7153197813894992E-2</v>
      </c>
      <c r="D31" s="99">
        <v>3.463928797563999E-2</v>
      </c>
      <c r="E31" s="99">
        <v>3.0869755756885012E-2</v>
      </c>
      <c r="F31" s="99">
        <v>2.4864218874220009E-2</v>
      </c>
      <c r="G31" s="99">
        <v>1.9276903557432987E-2</v>
      </c>
      <c r="H31" s="99">
        <v>1.3564538674286003E-2</v>
      </c>
      <c r="I31" s="99">
        <v>6.4539047892770013E-3</v>
      </c>
      <c r="J31" s="99">
        <v>3.2909245511160007E-3</v>
      </c>
      <c r="K31" s="99">
        <v>2.702408961195002E-3</v>
      </c>
      <c r="L31" s="99">
        <v>1.0018663035467196E-2</v>
      </c>
      <c r="M31" s="99">
        <v>1.6867205101973995E-2</v>
      </c>
      <c r="N31" s="99">
        <v>2.9506658641566805E-2</v>
      </c>
      <c r="O31" s="99">
        <v>3.6382727062297004E-2</v>
      </c>
      <c r="P31" s="99">
        <v>4.2926767196078894E-2</v>
      </c>
      <c r="Q31" s="99">
        <v>5.0067115740826E-2</v>
      </c>
      <c r="R31" s="99">
        <v>5.75872737459837E-2</v>
      </c>
      <c r="S31" s="99">
        <v>6.5601528140986909E-2</v>
      </c>
      <c r="T31" s="99">
        <v>7.3412001363808002E-2</v>
      </c>
      <c r="U31" s="99">
        <v>8.1281698792033105E-2</v>
      </c>
      <c r="V31" s="99">
        <v>8.8230871378926795E-2</v>
      </c>
      <c r="W31" s="99">
        <v>9.5880475467755397E-2</v>
      </c>
      <c r="X31" s="99">
        <v>0.10586757205434237</v>
      </c>
      <c r="Y31" s="99">
        <v>0.11227869873370575</v>
      </c>
      <c r="Z31" s="99">
        <v>0.11939941921568807</v>
      </c>
      <c r="AA31" s="99">
        <v>0.12678784076592889</v>
      </c>
      <c r="AB31" s="99">
        <v>0.13324103300876819</v>
      </c>
      <c r="AC31" s="99">
        <v>0.139336304292552</v>
      </c>
      <c r="AD31" s="99">
        <v>0.14758576322286621</v>
      </c>
      <c r="AE31" s="99">
        <v>0.15568012030149669</v>
      </c>
      <c r="AF31" s="98">
        <v>26.896551724137925</v>
      </c>
    </row>
    <row r="32" spans="1:32">
      <c r="A32" s="98">
        <v>27.931034482758616</v>
      </c>
      <c r="B32" s="99">
        <v>3.5120205425616988E-2</v>
      </c>
      <c r="C32" s="99">
        <v>3.3137411858572011E-2</v>
      </c>
      <c r="D32" s="99">
        <v>2.9374234285775E-2</v>
      </c>
      <c r="E32" s="99">
        <v>2.3983913585178998E-2</v>
      </c>
      <c r="F32" s="99">
        <v>1.881647928673201E-2</v>
      </c>
      <c r="G32" s="99">
        <v>1.2061330496365E-2</v>
      </c>
      <c r="H32" s="99">
        <v>6.5660639051200037E-3</v>
      </c>
      <c r="I32" s="99">
        <v>3.2782332300519967E-3</v>
      </c>
      <c r="J32" s="99">
        <v>3.0458792877840063E-3</v>
      </c>
      <c r="K32" s="99">
        <v>1.03972543260544E-2</v>
      </c>
      <c r="L32" s="99">
        <v>1.8170028738365901E-2</v>
      </c>
      <c r="M32" s="99">
        <v>2.4732683488403504E-2</v>
      </c>
      <c r="N32" s="99">
        <v>3.7795420022308207E-2</v>
      </c>
      <c r="O32" s="99">
        <v>4.4512689400543398E-2</v>
      </c>
      <c r="P32" s="99">
        <v>5.09738053262873E-2</v>
      </c>
      <c r="Q32" s="99">
        <v>5.8427518079244498E-2</v>
      </c>
      <c r="R32" s="99">
        <v>6.5995606275520799E-2</v>
      </c>
      <c r="S32" s="99">
        <v>7.3965890302407397E-2</v>
      </c>
      <c r="T32" s="99">
        <v>8.1898636286440799E-2</v>
      </c>
      <c r="U32" s="99">
        <v>8.9888089889258796E-2</v>
      </c>
      <c r="V32" s="99">
        <v>9.6764380081029402E-2</v>
      </c>
      <c r="W32" s="99">
        <v>0.10440053204940278</v>
      </c>
      <c r="X32" s="99">
        <v>0.11291931912483795</v>
      </c>
      <c r="Y32" s="99">
        <v>0.1206277056143282</v>
      </c>
      <c r="Z32" s="99">
        <v>0.12794297376027311</v>
      </c>
      <c r="AA32" s="99">
        <v>0.13526221362640789</v>
      </c>
      <c r="AB32" s="99">
        <v>0.14163773583883399</v>
      </c>
      <c r="AC32" s="99">
        <v>0.14821513358752031</v>
      </c>
      <c r="AD32" s="99">
        <v>0.15648638500014211</v>
      </c>
      <c r="AE32" s="99">
        <v>0.16462500083102172</v>
      </c>
      <c r="AF32" s="98">
        <v>27.931034482758616</v>
      </c>
    </row>
    <row r="33" spans="1:37">
      <c r="A33" s="98">
        <v>28.965517241379306</v>
      </c>
      <c r="B33" s="99">
        <v>3.0852316826189011E-2</v>
      </c>
      <c r="C33" s="99">
        <v>2.810883287373199E-2</v>
      </c>
      <c r="D33" s="99">
        <v>2.3071616069340009E-2</v>
      </c>
      <c r="E33" s="99">
        <v>1.7456238568558005E-2</v>
      </c>
      <c r="F33" s="99">
        <v>1.1134949148855003E-2</v>
      </c>
      <c r="G33" s="99">
        <v>5.9615909483950041E-3</v>
      </c>
      <c r="H33" s="99">
        <v>8.8777419694699433E-4</v>
      </c>
      <c r="I33" s="99">
        <v>3.6080474893619985E-3</v>
      </c>
      <c r="J33" s="99">
        <v>1.1313507491183802E-2</v>
      </c>
      <c r="K33" s="99">
        <v>1.8243464995435804E-2</v>
      </c>
      <c r="L33" s="99">
        <v>2.5847901873414195E-2</v>
      </c>
      <c r="M33" s="99">
        <v>3.2558464490398495E-2</v>
      </c>
      <c r="N33" s="99">
        <v>4.5251440649836605E-2</v>
      </c>
      <c r="O33" s="99">
        <v>5.2590611438314103E-2</v>
      </c>
      <c r="P33" s="99">
        <v>5.8997434919561803E-2</v>
      </c>
      <c r="Q33" s="99">
        <v>6.6748504853528803E-2</v>
      </c>
      <c r="R33" s="99">
        <v>7.4348588854629402E-2</v>
      </c>
      <c r="S33" s="99">
        <v>8.2432012929667509E-2</v>
      </c>
      <c r="T33" s="99">
        <v>9.04190054568796E-2</v>
      </c>
      <c r="U33" s="99">
        <v>9.8611591097668205E-2</v>
      </c>
      <c r="V33" s="99">
        <v>0.1064453741429251</v>
      </c>
      <c r="W33" s="99">
        <v>0.11318764591300957</v>
      </c>
      <c r="X33" s="99">
        <v>0.12136650443581321</v>
      </c>
      <c r="Y33" s="99">
        <v>0.12851549243277449</v>
      </c>
      <c r="Z33" s="99">
        <v>0.13665242882807199</v>
      </c>
      <c r="AA33" s="99">
        <v>0.14355802013539432</v>
      </c>
      <c r="AB33" s="99">
        <v>0.1501342667862125</v>
      </c>
      <c r="AC33" s="99">
        <v>0.15719100859231599</v>
      </c>
      <c r="AD33" s="99">
        <v>0.1654741476561141</v>
      </c>
      <c r="AE33" s="99">
        <v>0.17410040553000039</v>
      </c>
      <c r="AF33" s="98">
        <v>28.965517241379306</v>
      </c>
    </row>
    <row r="34" spans="1:37">
      <c r="A34" s="98">
        <v>30</v>
      </c>
      <c r="B34" s="99">
        <v>2.6514019610391001E-2</v>
      </c>
      <c r="C34" s="99">
        <v>2.2458985429726006E-2</v>
      </c>
      <c r="D34" s="99">
        <v>1.6736524334602002E-2</v>
      </c>
      <c r="E34" s="99">
        <v>1.0152559022152993E-2</v>
      </c>
      <c r="F34" s="99">
        <v>4.8927886680669996E-3</v>
      </c>
      <c r="G34" s="99">
        <v>6.7230836314000064E-4</v>
      </c>
      <c r="H34" s="99">
        <v>5.5217591196970034E-3</v>
      </c>
      <c r="I34" s="99">
        <v>1.1492407902839702E-2</v>
      </c>
      <c r="J34" s="99">
        <v>1.9193779450871307E-2</v>
      </c>
      <c r="K34" s="99">
        <v>2.6112744406255897E-2</v>
      </c>
      <c r="L34" s="99">
        <v>3.3957206891404398E-2</v>
      </c>
      <c r="M34" s="99">
        <v>4.0684546422019907E-2</v>
      </c>
      <c r="N34" s="99">
        <v>5.3445425086154498E-2</v>
      </c>
      <c r="O34" s="99">
        <v>6.1078395246064399E-2</v>
      </c>
      <c r="P34" s="99">
        <v>6.7299292345013903E-2</v>
      </c>
      <c r="Q34" s="99">
        <v>7.4864942229490403E-2</v>
      </c>
      <c r="R34" s="99">
        <v>8.2898795785176296E-2</v>
      </c>
      <c r="S34" s="99">
        <v>9.1044615764842296E-2</v>
      </c>
      <c r="T34" s="99">
        <v>9.9080290410073005E-2</v>
      </c>
      <c r="U34" s="99">
        <v>0.10746588076493679</v>
      </c>
      <c r="V34" s="99">
        <v>0.11519460911474073</v>
      </c>
      <c r="W34" s="99">
        <v>0.1228984629991261</v>
      </c>
      <c r="X34" s="99">
        <v>0.13043463243641151</v>
      </c>
      <c r="Y34" s="99">
        <v>0.1367978811485295</v>
      </c>
      <c r="Z34" s="99">
        <v>0.14530786753498032</v>
      </c>
      <c r="AA34" s="99">
        <v>0.15238873893530649</v>
      </c>
      <c r="AB34" s="99">
        <v>0.1591859379404614</v>
      </c>
      <c r="AC34" s="99">
        <v>0.16670329269149892</v>
      </c>
      <c r="AD34" s="99">
        <v>0.1748554649275712</v>
      </c>
      <c r="AE34" s="99">
        <v>0.1832515659024547</v>
      </c>
      <c r="AF34" s="98">
        <v>30</v>
      </c>
    </row>
    <row r="35" spans="1:37">
      <c r="A35" t="s">
        <v>101</v>
      </c>
      <c r="B35" s="99">
        <v>2.6514019610391001E-2</v>
      </c>
      <c r="C35" s="99">
        <v>2.2458985429726006E-2</v>
      </c>
      <c r="D35" s="99">
        <v>1.6736524334602002E-2</v>
      </c>
      <c r="E35" s="99">
        <v>1.0152559022152993E-2</v>
      </c>
      <c r="F35" s="99">
        <v>4.8927886680669996E-3</v>
      </c>
      <c r="G35" s="99">
        <v>6.7230836314000064E-4</v>
      </c>
      <c r="H35" s="99">
        <v>8.8777419694699433E-4</v>
      </c>
      <c r="I35" s="99">
        <v>3.2782332300519967E-3</v>
      </c>
      <c r="J35" s="99">
        <v>3.0458792877840063E-3</v>
      </c>
      <c r="K35" s="99">
        <v>1.7113800286829989E-3</v>
      </c>
      <c r="L35" s="99">
        <v>2.0721888839159985E-3</v>
      </c>
      <c r="M35" s="99">
        <v>2.0259924141319968E-3</v>
      </c>
      <c r="N35" s="99">
        <v>2.0584075653919953E-3</v>
      </c>
      <c r="O35" s="99">
        <v>2.2073299134049984E-3</v>
      </c>
      <c r="P35" s="99">
        <v>3.0807715121519974E-3</v>
      </c>
      <c r="Q35" s="99">
        <v>2.9138898560790022E-3</v>
      </c>
      <c r="R35" s="99">
        <v>2.5791242039940043E-3</v>
      </c>
      <c r="S35" s="99">
        <v>2.4172716567970043E-3</v>
      </c>
      <c r="T35" s="99">
        <v>2.3443237759799979E-3</v>
      </c>
      <c r="U35" s="99">
        <v>2.5231898096220035E-3</v>
      </c>
      <c r="V35" s="99">
        <v>3.3138824712640041E-3</v>
      </c>
      <c r="W35" s="99">
        <v>2.9110509745870067E-3</v>
      </c>
      <c r="X35" s="99">
        <v>3.0397101881349947E-3</v>
      </c>
      <c r="Y35" s="99">
        <v>2.0433996131079962E-3</v>
      </c>
      <c r="Z35" s="99">
        <v>2.2859680456869952E-3</v>
      </c>
      <c r="AA35" s="99">
        <v>1.2892921258809975E-3</v>
      </c>
      <c r="AB35" s="99">
        <v>7.5795223244200238E-4</v>
      </c>
      <c r="AC35" s="99">
        <v>1.8729403438100256E-4</v>
      </c>
      <c r="AD35" s="99">
        <v>8.6361362754500126E-4</v>
      </c>
      <c r="AE35" s="99">
        <v>9.7181213305999603E-4</v>
      </c>
      <c r="AF35" s="98"/>
    </row>
    <row r="36" spans="1:37">
      <c r="A36" t="s">
        <v>25</v>
      </c>
      <c r="B36" s="21">
        <v>30</v>
      </c>
      <c r="C36" s="21">
        <v>30</v>
      </c>
      <c r="D36" s="21">
        <v>30</v>
      </c>
      <c r="E36" s="21">
        <v>30</v>
      </c>
      <c r="F36" s="21">
        <v>30</v>
      </c>
      <c r="G36" s="21">
        <v>30</v>
      </c>
      <c r="H36" s="21">
        <v>28.965517241379306</v>
      </c>
      <c r="I36" s="21">
        <v>27.931034482758616</v>
      </c>
      <c r="J36" s="21">
        <v>27.931034482758616</v>
      </c>
      <c r="K36" s="21">
        <v>25.862068965517231</v>
      </c>
      <c r="L36" s="21">
        <v>24.827586206896541</v>
      </c>
      <c r="M36" s="21">
        <v>24.827586206896541</v>
      </c>
      <c r="N36" s="21">
        <v>23.793103448275851</v>
      </c>
      <c r="O36" s="21">
        <v>21.724137931034473</v>
      </c>
      <c r="P36" s="21">
        <v>20.689655172413783</v>
      </c>
      <c r="Q36" s="21">
        <v>19.655172413793096</v>
      </c>
      <c r="R36" s="21">
        <v>19.655172413793096</v>
      </c>
      <c r="S36" s="21">
        <v>18.620689655172406</v>
      </c>
      <c r="T36" s="21">
        <v>17.586206896551719</v>
      </c>
      <c r="U36" s="21">
        <v>15.51724137931034</v>
      </c>
      <c r="V36" s="21">
        <v>15.51724137931034</v>
      </c>
      <c r="W36" s="21">
        <v>14.482758620689651</v>
      </c>
      <c r="X36" s="21">
        <v>13.448275862068963</v>
      </c>
      <c r="Y36" s="21">
        <v>12.413793103448272</v>
      </c>
      <c r="Z36" s="21">
        <v>11.379310344827584</v>
      </c>
      <c r="AA36" s="21">
        <v>10.344827586206895</v>
      </c>
      <c r="AB36" s="21">
        <v>9.3103448275862064</v>
      </c>
      <c r="AC36" s="21">
        <v>8.2758620689655178</v>
      </c>
      <c r="AD36" s="21">
        <v>7.2413793103448283</v>
      </c>
      <c r="AE36" s="21">
        <v>6.2068965517241379</v>
      </c>
    </row>
    <row r="37" spans="1:37">
      <c r="A37" t="s">
        <v>28</v>
      </c>
      <c r="B37" s="21">
        <v>-10</v>
      </c>
      <c r="C37" s="21">
        <v>-10</v>
      </c>
      <c r="D37" s="21">
        <v>-10</v>
      </c>
      <c r="E37" s="21">
        <v>-10</v>
      </c>
      <c r="F37" s="21">
        <v>-10</v>
      </c>
      <c r="G37" s="21">
        <v>-10</v>
      </c>
      <c r="H37" s="21">
        <v>-8.9655172413793061</v>
      </c>
      <c r="I37" s="21">
        <v>-7.9310344827586157</v>
      </c>
      <c r="J37" s="21">
        <v>-7.9310344827586157</v>
      </c>
      <c r="K37" s="21">
        <v>-5.8620689655172313</v>
      </c>
      <c r="L37" s="21">
        <v>-4.8275862068965409</v>
      </c>
      <c r="M37" s="21">
        <v>-4.8275862068965409</v>
      </c>
      <c r="N37" s="21">
        <v>-3.7931034482758506</v>
      </c>
      <c r="O37" s="21">
        <v>-1.7241379310344733</v>
      </c>
      <c r="P37" s="21">
        <v>-0.68965517241378294</v>
      </c>
      <c r="Q37" s="21">
        <v>0.3448275862069039</v>
      </c>
      <c r="R37" s="21">
        <v>0.3448275862069039</v>
      </c>
      <c r="S37" s="21">
        <v>1.3793103448275943</v>
      </c>
      <c r="T37" s="21">
        <v>2.4137931034482811</v>
      </c>
      <c r="U37" s="21">
        <v>4.4827586206896601</v>
      </c>
      <c r="V37" s="21">
        <v>4.4827586206896601</v>
      </c>
      <c r="W37" s="21">
        <v>5.5172413793103487</v>
      </c>
      <c r="X37" s="21">
        <v>6.5517241379310374</v>
      </c>
      <c r="Y37" s="21">
        <v>7.5862068965517278</v>
      </c>
      <c r="Z37" s="21">
        <v>8.6206896551724164</v>
      </c>
      <c r="AA37" s="21">
        <v>9.655172413793105</v>
      </c>
      <c r="AB37" s="21">
        <v>10.689655172413794</v>
      </c>
      <c r="AC37" s="21">
        <v>11.724137931034482</v>
      </c>
      <c r="AD37" s="21">
        <v>12.758620689655171</v>
      </c>
      <c r="AE37" s="21">
        <v>13.793103448275861</v>
      </c>
    </row>
    <row r="38" spans="1:37">
      <c r="A38" t="s">
        <v>29</v>
      </c>
      <c r="B38" s="21">
        <v>20</v>
      </c>
      <c r="C38" s="21">
        <v>20</v>
      </c>
      <c r="D38" s="21">
        <v>20</v>
      </c>
      <c r="E38" s="21">
        <v>20</v>
      </c>
      <c r="F38" s="21">
        <v>20</v>
      </c>
      <c r="G38" s="21">
        <v>20</v>
      </c>
      <c r="H38" s="21">
        <v>20</v>
      </c>
      <c r="I38" s="21">
        <v>20</v>
      </c>
      <c r="J38" s="21">
        <v>20</v>
      </c>
      <c r="K38" s="21">
        <v>20</v>
      </c>
      <c r="L38" s="21">
        <v>20</v>
      </c>
      <c r="M38" s="21">
        <v>20</v>
      </c>
      <c r="N38" s="21">
        <v>20</v>
      </c>
      <c r="O38" s="21">
        <v>20</v>
      </c>
      <c r="P38" s="21">
        <v>20</v>
      </c>
      <c r="Q38" s="21">
        <v>20</v>
      </c>
      <c r="R38" s="21">
        <v>20</v>
      </c>
      <c r="S38" s="21">
        <v>20</v>
      </c>
      <c r="T38" s="21">
        <v>20</v>
      </c>
      <c r="U38" s="21">
        <v>20</v>
      </c>
      <c r="V38" s="21">
        <v>20</v>
      </c>
      <c r="W38" s="21">
        <v>20</v>
      </c>
      <c r="X38" s="21">
        <v>20</v>
      </c>
      <c r="Y38" s="21">
        <v>20</v>
      </c>
      <c r="Z38" s="21">
        <v>20</v>
      </c>
      <c r="AA38" s="21">
        <v>20</v>
      </c>
      <c r="AB38" s="21">
        <v>20</v>
      </c>
      <c r="AC38" s="21">
        <v>20</v>
      </c>
      <c r="AD38" s="21">
        <v>20</v>
      </c>
      <c r="AE38" s="21">
        <v>20</v>
      </c>
    </row>
    <row r="41" spans="1:37">
      <c r="B41" t="s">
        <v>30</v>
      </c>
      <c r="C41">
        <v>0.11</v>
      </c>
    </row>
    <row r="42" spans="1:37">
      <c r="B42">
        <v>1</v>
      </c>
      <c r="C42">
        <v>2</v>
      </c>
      <c r="D42">
        <v>3</v>
      </c>
      <c r="E42">
        <v>4</v>
      </c>
      <c r="F42">
        <v>5</v>
      </c>
      <c r="G42">
        <v>6</v>
      </c>
      <c r="H42">
        <v>7</v>
      </c>
      <c r="I42">
        <v>8</v>
      </c>
      <c r="J42">
        <v>9</v>
      </c>
      <c r="K42">
        <v>10</v>
      </c>
      <c r="L42">
        <v>11</v>
      </c>
      <c r="M42">
        <v>12</v>
      </c>
      <c r="N42">
        <v>13</v>
      </c>
      <c r="O42">
        <v>14</v>
      </c>
      <c r="P42">
        <v>15</v>
      </c>
      <c r="Q42">
        <v>16</v>
      </c>
      <c r="R42">
        <v>17</v>
      </c>
      <c r="S42">
        <v>18</v>
      </c>
      <c r="T42">
        <v>19</v>
      </c>
      <c r="U42">
        <v>20</v>
      </c>
      <c r="V42">
        <v>21</v>
      </c>
      <c r="W42">
        <v>22</v>
      </c>
      <c r="X42">
        <v>23</v>
      </c>
      <c r="Y42">
        <v>24</v>
      </c>
      <c r="Z42">
        <v>25</v>
      </c>
      <c r="AA42">
        <v>26</v>
      </c>
      <c r="AB42">
        <v>27</v>
      </c>
      <c r="AC42">
        <v>28</v>
      </c>
      <c r="AD42">
        <v>29</v>
      </c>
      <c r="AE42">
        <v>30</v>
      </c>
    </row>
    <row r="43" spans="1:37">
      <c r="B43">
        <v>31</v>
      </c>
      <c r="C43">
        <v>30</v>
      </c>
      <c r="D43">
        <v>29</v>
      </c>
      <c r="E43">
        <v>28</v>
      </c>
      <c r="F43">
        <v>27</v>
      </c>
      <c r="G43">
        <v>26</v>
      </c>
      <c r="H43">
        <v>25</v>
      </c>
      <c r="I43">
        <v>24</v>
      </c>
      <c r="J43">
        <v>23</v>
      </c>
      <c r="K43">
        <v>22</v>
      </c>
      <c r="L43">
        <v>21</v>
      </c>
      <c r="M43">
        <v>20</v>
      </c>
      <c r="N43">
        <v>19</v>
      </c>
      <c r="O43">
        <v>18</v>
      </c>
      <c r="P43">
        <v>17</v>
      </c>
      <c r="Q43">
        <v>16</v>
      </c>
      <c r="R43">
        <v>15</v>
      </c>
      <c r="S43">
        <v>14</v>
      </c>
      <c r="T43">
        <v>13</v>
      </c>
      <c r="U43">
        <v>12</v>
      </c>
      <c r="V43">
        <v>11</v>
      </c>
      <c r="W43">
        <v>10</v>
      </c>
      <c r="X43">
        <v>9</v>
      </c>
      <c r="Y43">
        <v>8</v>
      </c>
      <c r="Z43">
        <v>7</v>
      </c>
      <c r="AA43">
        <v>6</v>
      </c>
      <c r="AB43">
        <v>5</v>
      </c>
      <c r="AC43">
        <v>4</v>
      </c>
      <c r="AD43">
        <v>3</v>
      </c>
      <c r="AE43">
        <v>2</v>
      </c>
    </row>
    <row r="44" spans="1:37">
      <c r="A44" s="19" t="s">
        <v>26</v>
      </c>
      <c r="B44" s="20">
        <v>0</v>
      </c>
      <c r="C44" s="20">
        <v>1.0344827586206897</v>
      </c>
      <c r="D44" s="20">
        <v>2.0689655172413794</v>
      </c>
      <c r="E44" s="20">
        <v>3.103448275862069</v>
      </c>
      <c r="F44" s="20">
        <v>4.1379310344827589</v>
      </c>
      <c r="G44" s="20">
        <v>5.1724137931034484</v>
      </c>
      <c r="H44" s="20">
        <v>6.2068965517241379</v>
      </c>
      <c r="I44" s="20">
        <v>7.2413793103448283</v>
      </c>
      <c r="J44" s="20">
        <v>8.2758620689655178</v>
      </c>
      <c r="K44" s="20">
        <v>9.3103448275862064</v>
      </c>
      <c r="L44" s="20">
        <v>10.344827586206895</v>
      </c>
      <c r="M44" s="20">
        <v>11.379310344827584</v>
      </c>
      <c r="N44" s="20">
        <v>12.413793103448272</v>
      </c>
      <c r="O44" s="20">
        <v>13.448275862068963</v>
      </c>
      <c r="P44" s="20">
        <v>14.482758620689651</v>
      </c>
      <c r="Q44" s="20">
        <v>15.51724137931034</v>
      </c>
      <c r="R44" s="20">
        <v>16.551724137931028</v>
      </c>
      <c r="S44" s="20">
        <v>17.586206896551719</v>
      </c>
      <c r="T44" s="20">
        <v>18.620689655172406</v>
      </c>
      <c r="U44" s="20">
        <v>19.655172413793096</v>
      </c>
      <c r="V44" s="20">
        <v>20.689655172413783</v>
      </c>
      <c r="W44" s="20">
        <v>21.724137931034473</v>
      </c>
      <c r="X44" s="20">
        <v>22.758620689655164</v>
      </c>
      <c r="Y44" s="20">
        <v>23.793103448275851</v>
      </c>
      <c r="Z44" s="20">
        <v>24.827586206896541</v>
      </c>
      <c r="AA44" s="20">
        <v>25.862068965517231</v>
      </c>
      <c r="AB44" s="20">
        <v>26.896551724137925</v>
      </c>
      <c r="AC44" s="20">
        <v>27.931034482758616</v>
      </c>
      <c r="AD44" s="20">
        <v>28.965517241379306</v>
      </c>
      <c r="AE44" s="20">
        <v>30</v>
      </c>
      <c r="AF44" t="s">
        <v>27</v>
      </c>
    </row>
    <row r="45" spans="1:37">
      <c r="A45" s="98">
        <v>0</v>
      </c>
      <c r="B45" s="99">
        <v>6.7277658799059989E-2</v>
      </c>
      <c r="C45" s="99">
        <v>6.7277658799059989E-2</v>
      </c>
      <c r="D45" s="99">
        <v>6.7277658799059989E-2</v>
      </c>
      <c r="E45" s="99">
        <v>6.7277658799059989E-2</v>
      </c>
      <c r="F45" s="99">
        <v>6.7277658799059989E-2</v>
      </c>
      <c r="G45" s="99">
        <v>6.7277658799059989E-2</v>
      </c>
      <c r="H45" s="99">
        <v>6.7277658799059989E-2</v>
      </c>
      <c r="I45" s="99">
        <v>6.7277658799059989E-2</v>
      </c>
      <c r="J45" s="99">
        <v>6.7277658799059989E-2</v>
      </c>
      <c r="K45" s="99">
        <v>6.7277658799059989E-2</v>
      </c>
      <c r="L45" s="99">
        <v>6.7277658799059989E-2</v>
      </c>
      <c r="M45" s="99">
        <v>6.7277658799059989E-2</v>
      </c>
      <c r="N45" s="99">
        <v>6.7277658799059989E-2</v>
      </c>
      <c r="O45" s="99">
        <v>6.7277658799059989E-2</v>
      </c>
      <c r="P45" s="99">
        <v>6.7277658799059989E-2</v>
      </c>
      <c r="Q45" s="99">
        <v>6.7277658799059989E-2</v>
      </c>
      <c r="R45" s="99">
        <v>6.7277658799059989E-2</v>
      </c>
      <c r="S45" s="99">
        <v>6.7277658799059989E-2</v>
      </c>
      <c r="T45" s="99">
        <v>6.7277658799059989E-2</v>
      </c>
      <c r="U45" s="99">
        <v>6.7277658799059989E-2</v>
      </c>
      <c r="V45" s="99">
        <v>6.2771375717242991E-2</v>
      </c>
      <c r="W45" s="99">
        <v>5.7881409174474999E-2</v>
      </c>
      <c r="X45" s="99">
        <v>5.2692444116191992E-2</v>
      </c>
      <c r="Y45" s="99">
        <v>4.8222224756823986E-2</v>
      </c>
      <c r="Z45" s="99">
        <v>4.1603169203038012E-2</v>
      </c>
      <c r="AA45" s="99">
        <v>3.6971264840040999E-2</v>
      </c>
      <c r="AB45" s="99">
        <v>3.1333532726797994E-2</v>
      </c>
      <c r="AC45" s="99">
        <v>2.5963413342150007E-2</v>
      </c>
      <c r="AD45" s="99">
        <v>2.1408598146873001E-2</v>
      </c>
      <c r="AE45" s="99">
        <v>1.6571516504781988E-2</v>
      </c>
      <c r="AF45" s="98">
        <v>0</v>
      </c>
    </row>
    <row r="46" spans="1:37">
      <c r="A46" s="98">
        <v>1.0344827586206897</v>
      </c>
      <c r="B46" s="99">
        <v>6.7277658799059989E-2</v>
      </c>
      <c r="C46" s="99">
        <v>6.7277658799059989E-2</v>
      </c>
      <c r="D46" s="99">
        <v>6.7277658799059989E-2</v>
      </c>
      <c r="E46" s="99">
        <v>6.7277658799059989E-2</v>
      </c>
      <c r="F46" s="99">
        <v>6.7277658799059989E-2</v>
      </c>
      <c r="G46" s="99">
        <v>6.7277658799059989E-2</v>
      </c>
      <c r="H46" s="99">
        <v>6.7277658799059989E-2</v>
      </c>
      <c r="I46" s="99">
        <v>6.7277658799059989E-2</v>
      </c>
      <c r="J46" s="99">
        <v>6.7277658799059989E-2</v>
      </c>
      <c r="K46" s="99">
        <v>6.7277658799059989E-2</v>
      </c>
      <c r="L46" s="99">
        <v>6.7277658799059989E-2</v>
      </c>
      <c r="M46" s="99">
        <v>6.7277658799059989E-2</v>
      </c>
      <c r="N46" s="99">
        <v>6.7277658799059989E-2</v>
      </c>
      <c r="O46" s="99">
        <v>6.7277658799059989E-2</v>
      </c>
      <c r="P46" s="99">
        <v>6.7277658799059989E-2</v>
      </c>
      <c r="Q46" s="99">
        <v>6.7277658799059989E-2</v>
      </c>
      <c r="R46" s="99">
        <v>6.7277658799059989E-2</v>
      </c>
      <c r="S46" s="99">
        <v>6.7277658799059989E-2</v>
      </c>
      <c r="T46" s="99">
        <v>6.7277658799059989E-2</v>
      </c>
      <c r="U46" s="99">
        <v>6.3388360820869002E-2</v>
      </c>
      <c r="V46" s="99">
        <v>5.835743319702201E-2</v>
      </c>
      <c r="W46" s="99">
        <v>5.2962298321496001E-2</v>
      </c>
      <c r="X46" s="99">
        <v>4.7467564349722005E-2</v>
      </c>
      <c r="Y46" s="99">
        <v>4.0848521487933012E-2</v>
      </c>
      <c r="Z46" s="99">
        <v>3.6697869570270006E-2</v>
      </c>
      <c r="AA46" s="99">
        <v>3.1183782727205997E-2</v>
      </c>
      <c r="AB46" s="99">
        <v>2.7283103332244998E-2</v>
      </c>
      <c r="AC46" s="99">
        <v>2.1882735315144994E-2</v>
      </c>
      <c r="AD46" s="99">
        <v>1.6170363327686996E-2</v>
      </c>
      <c r="AE46" s="99">
        <v>1.2157358755447004E-2</v>
      </c>
      <c r="AF46" s="98">
        <v>1.0344827586206897</v>
      </c>
    </row>
    <row r="47" spans="1:37">
      <c r="A47" s="98">
        <v>2.0689655172413794</v>
      </c>
      <c r="B47" s="99">
        <v>6.7277658799059989E-2</v>
      </c>
      <c r="C47" s="99">
        <v>6.7277658799059989E-2</v>
      </c>
      <c r="D47" s="99">
        <v>6.7277658799059989E-2</v>
      </c>
      <c r="E47" s="99">
        <v>6.7277658799059989E-2</v>
      </c>
      <c r="F47" s="99">
        <v>6.7277658799059989E-2</v>
      </c>
      <c r="G47" s="99">
        <v>6.7277658799059989E-2</v>
      </c>
      <c r="H47" s="99">
        <v>6.7277658799059989E-2</v>
      </c>
      <c r="I47" s="99">
        <v>6.7277658799059989E-2</v>
      </c>
      <c r="J47" s="99">
        <v>6.7277658799059989E-2</v>
      </c>
      <c r="K47" s="99">
        <v>6.7277658799059989E-2</v>
      </c>
      <c r="L47" s="99">
        <v>6.7277658799059989E-2</v>
      </c>
      <c r="M47" s="99">
        <v>6.7277658799059989E-2</v>
      </c>
      <c r="N47" s="99">
        <v>6.7277658799059989E-2</v>
      </c>
      <c r="O47" s="99">
        <v>6.7277658799059989E-2</v>
      </c>
      <c r="P47" s="99">
        <v>6.7277658799059989E-2</v>
      </c>
      <c r="Q47" s="99">
        <v>6.7277658799059989E-2</v>
      </c>
      <c r="R47" s="99">
        <v>6.7277658799059989E-2</v>
      </c>
      <c r="S47" s="99">
        <v>6.7277658799059989E-2</v>
      </c>
      <c r="T47" s="99">
        <v>6.3279078814243009E-2</v>
      </c>
      <c r="U47" s="99">
        <v>5.8065748302733991E-2</v>
      </c>
      <c r="V47" s="99">
        <v>5.15233668304E-2</v>
      </c>
      <c r="W47" s="99">
        <v>4.7728601680479002E-2</v>
      </c>
      <c r="X47" s="99">
        <v>4.1184822271077989E-2</v>
      </c>
      <c r="Y47" s="99">
        <v>3.6785517083863004E-2</v>
      </c>
      <c r="Z47" s="99">
        <v>3.2002697334657007E-2</v>
      </c>
      <c r="AA47" s="99">
        <v>2.6977494674774991E-2</v>
      </c>
      <c r="AB47" s="99">
        <v>2.1835940577334997E-2</v>
      </c>
      <c r="AC47" s="99">
        <v>1.653498903539001E-2</v>
      </c>
      <c r="AD47" s="99">
        <v>1.0997914592246E-2</v>
      </c>
      <c r="AE47" s="99">
        <v>8.8513079842300058E-3</v>
      </c>
      <c r="AF47" s="98">
        <v>2.0689655172413794</v>
      </c>
      <c r="AH47" s="106" t="s">
        <v>102</v>
      </c>
      <c r="AK47" s="96"/>
    </row>
    <row r="48" spans="1:37">
      <c r="A48" s="98">
        <v>3.103448275862069</v>
      </c>
      <c r="B48" s="99">
        <v>6.7277658799059989E-2</v>
      </c>
      <c r="C48" s="99">
        <v>6.7277658799059989E-2</v>
      </c>
      <c r="D48" s="99">
        <v>6.7277658799059989E-2</v>
      </c>
      <c r="E48" s="99">
        <v>6.7277658799059989E-2</v>
      </c>
      <c r="F48" s="99">
        <v>6.7277658799059989E-2</v>
      </c>
      <c r="G48" s="99">
        <v>6.7277658799059989E-2</v>
      </c>
      <c r="H48" s="99">
        <v>6.7277658799059989E-2</v>
      </c>
      <c r="I48" s="99">
        <v>6.7277658799059989E-2</v>
      </c>
      <c r="J48" s="99">
        <v>6.7277658799059989E-2</v>
      </c>
      <c r="K48" s="99">
        <v>6.7277658799059989E-2</v>
      </c>
      <c r="L48" s="99">
        <v>6.7277658799059989E-2</v>
      </c>
      <c r="M48" s="99">
        <v>6.7277658799059989E-2</v>
      </c>
      <c r="N48" s="99">
        <v>6.7277658799059989E-2</v>
      </c>
      <c r="O48" s="99">
        <v>6.7277658799059989E-2</v>
      </c>
      <c r="P48" s="99">
        <v>6.7277658799059989E-2</v>
      </c>
      <c r="Q48" s="99">
        <v>6.7277658799059989E-2</v>
      </c>
      <c r="R48" s="99">
        <v>6.7092847480677995E-2</v>
      </c>
      <c r="S48" s="99">
        <v>6.2634607476839008E-2</v>
      </c>
      <c r="T48" s="99">
        <v>5.7191395241100992E-2</v>
      </c>
      <c r="U48" s="99">
        <v>5.1220206447432012E-2</v>
      </c>
      <c r="V48" s="99">
        <v>4.7621064116094999E-2</v>
      </c>
      <c r="W48" s="99">
        <v>4.089133919932901E-2</v>
      </c>
      <c r="X48" s="99">
        <v>3.675296211151001E-2</v>
      </c>
      <c r="Y48" s="99">
        <v>3.1660880774233E-2</v>
      </c>
      <c r="Z48" s="99">
        <v>2.6826617450192006E-2</v>
      </c>
      <c r="AA48" s="99">
        <v>2.1779094175486999E-2</v>
      </c>
      <c r="AB48" s="99">
        <v>1.6849205309365997E-2</v>
      </c>
      <c r="AC48" s="99">
        <v>1.3571314895036005E-2</v>
      </c>
      <c r="AD48" s="99">
        <v>1.1773404274789998E-2</v>
      </c>
      <c r="AE48" s="99">
        <v>8.1559422926039959E-3</v>
      </c>
      <c r="AF48" s="98">
        <v>3.103448275862069</v>
      </c>
      <c r="AH48" s="106" t="s">
        <v>103</v>
      </c>
    </row>
    <row r="49" spans="1:32">
      <c r="A49" s="98">
        <v>4.1379310344827589</v>
      </c>
      <c r="B49" s="99">
        <v>6.7277658799059989E-2</v>
      </c>
      <c r="C49" s="99">
        <v>6.7277658799059989E-2</v>
      </c>
      <c r="D49" s="99">
        <v>6.7277658799059989E-2</v>
      </c>
      <c r="E49" s="99">
        <v>6.7277658799059989E-2</v>
      </c>
      <c r="F49" s="99">
        <v>6.7277658799059989E-2</v>
      </c>
      <c r="G49" s="99">
        <v>6.7277658799059989E-2</v>
      </c>
      <c r="H49" s="99">
        <v>6.7277658799059989E-2</v>
      </c>
      <c r="I49" s="99">
        <v>6.7277658799059989E-2</v>
      </c>
      <c r="J49" s="99">
        <v>6.7277658799059989E-2</v>
      </c>
      <c r="K49" s="99">
        <v>6.7277658799059989E-2</v>
      </c>
      <c r="L49" s="99">
        <v>6.7277658799059989E-2</v>
      </c>
      <c r="M49" s="99">
        <v>6.7277658799059989E-2</v>
      </c>
      <c r="N49" s="99">
        <v>6.7277658799059989E-2</v>
      </c>
      <c r="O49" s="99">
        <v>6.7277658799059989E-2</v>
      </c>
      <c r="P49" s="99">
        <v>6.7277658799059989E-2</v>
      </c>
      <c r="Q49" s="99">
        <v>6.5318256113370013E-2</v>
      </c>
      <c r="R49" s="99">
        <v>6.1946497344343002E-2</v>
      </c>
      <c r="S49" s="99">
        <v>5.6541640790780986E-2</v>
      </c>
      <c r="T49" s="99">
        <v>5.0460844487261E-2</v>
      </c>
      <c r="U49" s="99">
        <v>4.653990917570501E-2</v>
      </c>
      <c r="V49" s="99">
        <v>4.1067555386062007E-2</v>
      </c>
      <c r="W49" s="99">
        <v>3.6134485834164995E-2</v>
      </c>
      <c r="X49" s="99">
        <v>3.1342987088538013E-2</v>
      </c>
      <c r="Y49" s="99">
        <v>2.6236456471262007E-2</v>
      </c>
      <c r="Z49" s="99">
        <v>2.2398163609230012E-2</v>
      </c>
      <c r="AA49" s="99">
        <v>2.013799041357299E-2</v>
      </c>
      <c r="AB49" s="99">
        <v>1.705113621598299E-2</v>
      </c>
      <c r="AC49" s="99">
        <v>1.3579322670457999E-2</v>
      </c>
      <c r="AD49" s="99">
        <v>8.6153227788340059E-3</v>
      </c>
      <c r="AE49" s="99">
        <v>5.0122416089690008E-3</v>
      </c>
      <c r="AF49" s="98">
        <v>4.1379310344827589</v>
      </c>
    </row>
    <row r="50" spans="1:32">
      <c r="A50" s="98">
        <v>5.1724137931034484</v>
      </c>
      <c r="B50" s="99">
        <v>6.7277658799059989E-2</v>
      </c>
      <c r="C50" s="99">
        <v>6.7277658799059989E-2</v>
      </c>
      <c r="D50" s="99">
        <v>6.7277658799059989E-2</v>
      </c>
      <c r="E50" s="99">
        <v>6.7277658799059989E-2</v>
      </c>
      <c r="F50" s="99">
        <v>6.7277658799059989E-2</v>
      </c>
      <c r="G50" s="99">
        <v>6.7277658799059989E-2</v>
      </c>
      <c r="H50" s="99">
        <v>6.7277658799059989E-2</v>
      </c>
      <c r="I50" s="99">
        <v>6.7277658799059989E-2</v>
      </c>
      <c r="J50" s="99">
        <v>6.7277658799059989E-2</v>
      </c>
      <c r="K50" s="99">
        <v>6.7277658799059989E-2</v>
      </c>
      <c r="L50" s="99">
        <v>6.7277658799059989E-2</v>
      </c>
      <c r="M50" s="99">
        <v>6.7277658799059989E-2</v>
      </c>
      <c r="N50" s="99">
        <v>6.7277658799059989E-2</v>
      </c>
      <c r="O50" s="99">
        <v>6.7277658799059989E-2</v>
      </c>
      <c r="P50" s="99">
        <v>6.7225792028406992E-2</v>
      </c>
      <c r="Q50" s="99">
        <v>5.9283437946213005E-2</v>
      </c>
      <c r="R50" s="99">
        <v>5.6325700042911001E-2</v>
      </c>
      <c r="S50" s="99">
        <v>4.9766081816189009E-2</v>
      </c>
      <c r="T50" s="99">
        <v>4.5871467224276E-2</v>
      </c>
      <c r="U50" s="99">
        <v>4.0775379938335007E-2</v>
      </c>
      <c r="V50" s="99">
        <v>3.5862078179732013E-2</v>
      </c>
      <c r="W50" s="99">
        <v>3.0793775397951986E-2</v>
      </c>
      <c r="X50" s="99">
        <v>2.7368097654721993E-2</v>
      </c>
      <c r="Y50" s="99">
        <v>2.5049239903170997E-2</v>
      </c>
      <c r="Z50" s="99">
        <v>2.3157528004492986E-2</v>
      </c>
      <c r="AA50" s="99">
        <v>1.9938106016941001E-2</v>
      </c>
      <c r="AB50" s="99">
        <v>1.3664656774243999E-2</v>
      </c>
      <c r="AC50" s="99">
        <v>1.0211599008753E-2</v>
      </c>
      <c r="AD50" s="99">
        <v>6.5732145783519991E-3</v>
      </c>
      <c r="AE50" s="99">
        <v>3.6000298695690047E-3</v>
      </c>
      <c r="AF50" s="98">
        <v>5.1724137931034484</v>
      </c>
    </row>
    <row r="51" spans="1:32">
      <c r="A51" s="98">
        <v>6.2068965517241379</v>
      </c>
      <c r="B51" s="99">
        <v>6.7277658799059989E-2</v>
      </c>
      <c r="C51" s="99">
        <v>6.7277658799059989E-2</v>
      </c>
      <c r="D51" s="99">
        <v>6.7277658799059989E-2</v>
      </c>
      <c r="E51" s="99">
        <v>6.7277658799059989E-2</v>
      </c>
      <c r="F51" s="99">
        <v>6.7277658799059989E-2</v>
      </c>
      <c r="G51" s="99">
        <v>6.7277658799059989E-2</v>
      </c>
      <c r="H51" s="99">
        <v>6.7277658799059989E-2</v>
      </c>
      <c r="I51" s="99">
        <v>6.7277658799059989E-2</v>
      </c>
      <c r="J51" s="99">
        <v>6.7277658799059989E-2</v>
      </c>
      <c r="K51" s="99">
        <v>6.7277658799059989E-2</v>
      </c>
      <c r="L51" s="99">
        <v>6.7277658799059989E-2</v>
      </c>
      <c r="M51" s="99">
        <v>6.7277658799059989E-2</v>
      </c>
      <c r="N51" s="99">
        <v>6.7277658799059989E-2</v>
      </c>
      <c r="O51" s="99">
        <v>6.5978528950475998E-2</v>
      </c>
      <c r="P51" s="99">
        <v>6.2101865618909E-2</v>
      </c>
      <c r="Q51" s="99">
        <v>5.3894019278251007E-2</v>
      </c>
      <c r="R51" s="99">
        <v>4.9053434230802009E-2</v>
      </c>
      <c r="S51" s="99">
        <v>4.4886876413474011E-2</v>
      </c>
      <c r="T51" s="99">
        <v>4.0431417620724011E-2</v>
      </c>
      <c r="U51" s="99">
        <v>3.5264199513618991E-2</v>
      </c>
      <c r="V51" s="99">
        <v>3.2255689773620991E-2</v>
      </c>
      <c r="W51" s="99">
        <v>3.0173717259019003E-2</v>
      </c>
      <c r="X51" s="99">
        <v>2.7654264376340013E-2</v>
      </c>
      <c r="Y51" s="99">
        <v>2.3420290357140008E-2</v>
      </c>
      <c r="Z51" s="99">
        <v>1.916645336364399E-2</v>
      </c>
      <c r="AA51" s="99">
        <v>1.5836681736626987E-2</v>
      </c>
      <c r="AB51" s="99">
        <v>1.2210991088608E-2</v>
      </c>
      <c r="AC51" s="99">
        <v>1.2958306391978994E-2</v>
      </c>
      <c r="AD51" s="99">
        <v>7.5450826146500061E-3</v>
      </c>
      <c r="AE51" s="99">
        <v>9.7181213305999603E-4</v>
      </c>
      <c r="AF51" s="98">
        <v>6.2068965517241379</v>
      </c>
    </row>
    <row r="52" spans="1:32">
      <c r="A52" s="98">
        <v>7.2413793103448283</v>
      </c>
      <c r="B52" s="99">
        <v>6.7277658799059989E-2</v>
      </c>
      <c r="C52" s="99">
        <v>6.7277658799059989E-2</v>
      </c>
      <c r="D52" s="99">
        <v>6.7277658799059989E-2</v>
      </c>
      <c r="E52" s="99">
        <v>6.7277658799059989E-2</v>
      </c>
      <c r="F52" s="99">
        <v>6.7277658799059989E-2</v>
      </c>
      <c r="G52" s="99">
        <v>6.7277658799059989E-2</v>
      </c>
      <c r="H52" s="99">
        <v>6.7277658799059989E-2</v>
      </c>
      <c r="I52" s="99">
        <v>6.7277658799059989E-2</v>
      </c>
      <c r="J52" s="99">
        <v>6.7277658799059989E-2</v>
      </c>
      <c r="K52" s="99">
        <v>6.7277658799059989E-2</v>
      </c>
      <c r="L52" s="99">
        <v>6.7277658799059989E-2</v>
      </c>
      <c r="M52" s="99">
        <v>6.7277658799059989E-2</v>
      </c>
      <c r="N52" s="99">
        <v>6.5362207123651997E-2</v>
      </c>
      <c r="O52" s="99">
        <v>6.0810449561544008E-2</v>
      </c>
      <c r="P52" s="99">
        <v>5.6177645865015988E-2</v>
      </c>
      <c r="Q52" s="99">
        <v>4.8348723957687009E-2</v>
      </c>
      <c r="R52" s="99">
        <v>4.446166079874099E-2</v>
      </c>
      <c r="S52" s="99">
        <v>4.0120937000015996E-2</v>
      </c>
      <c r="T52" s="99">
        <v>3.6866492898246991E-2</v>
      </c>
      <c r="U52" s="99">
        <v>3.5081284768490997E-2</v>
      </c>
      <c r="V52" s="99">
        <v>3.2590834845367997E-2</v>
      </c>
      <c r="W52" s="99">
        <v>2.8524393724444999E-2</v>
      </c>
      <c r="X52" s="99">
        <v>2.4450896071530989E-2</v>
      </c>
      <c r="Y52" s="99">
        <v>2.1554569288508005E-2</v>
      </c>
      <c r="Z52" s="99">
        <v>1.7513526521749992E-2</v>
      </c>
      <c r="AA52" s="99">
        <v>1.4419101527804998E-2</v>
      </c>
      <c r="AB52" s="99">
        <v>1.1870090286019999E-2</v>
      </c>
      <c r="AC52" s="99">
        <v>6.5749376009610061E-3</v>
      </c>
      <c r="AD52" s="99">
        <v>8.6361362754500126E-4</v>
      </c>
      <c r="AE52" s="99">
        <v>4.8782406287670027E-3</v>
      </c>
      <c r="AF52" s="98">
        <v>7.2413793103448283</v>
      </c>
    </row>
    <row r="53" spans="1:32">
      <c r="A53" s="98">
        <v>8.2758620689655178</v>
      </c>
      <c r="B53" s="99">
        <v>6.7277658799059989E-2</v>
      </c>
      <c r="C53" s="99">
        <v>6.7277658799059989E-2</v>
      </c>
      <c r="D53" s="99">
        <v>6.7277658799059989E-2</v>
      </c>
      <c r="E53" s="99">
        <v>6.7277658799059989E-2</v>
      </c>
      <c r="F53" s="99">
        <v>6.7277658799059989E-2</v>
      </c>
      <c r="G53" s="99">
        <v>6.7277658799059989E-2</v>
      </c>
      <c r="H53" s="99">
        <v>6.7277658799059989E-2</v>
      </c>
      <c r="I53" s="99">
        <v>6.7277658799059989E-2</v>
      </c>
      <c r="J53" s="99">
        <v>6.7277658799059989E-2</v>
      </c>
      <c r="K53" s="99">
        <v>6.7277658799059989E-2</v>
      </c>
      <c r="L53" s="99">
        <v>6.7277658799059989E-2</v>
      </c>
      <c r="M53" s="99">
        <v>6.4799025460112E-2</v>
      </c>
      <c r="N53" s="99">
        <v>5.9942645821865995E-2</v>
      </c>
      <c r="O53" s="99">
        <v>5.4659940255824005E-2</v>
      </c>
      <c r="P53" s="99">
        <v>4.5501330897128003E-2</v>
      </c>
      <c r="Q53" s="99">
        <v>4.449967173523299E-2</v>
      </c>
      <c r="R53" s="99">
        <v>4.2744276289845992E-2</v>
      </c>
      <c r="S53" s="99">
        <v>4.0891274170781991E-2</v>
      </c>
      <c r="T53" s="99">
        <v>3.7362492490352991E-2</v>
      </c>
      <c r="U53" s="99">
        <v>3.3416754006102986E-2</v>
      </c>
      <c r="V53" s="99">
        <v>2.9888030303824989E-2</v>
      </c>
      <c r="W53" s="99">
        <v>2.7263793700739988E-2</v>
      </c>
      <c r="X53" s="99">
        <v>2.2731156085028001E-2</v>
      </c>
      <c r="Y53" s="99">
        <v>2.0542625091950997E-2</v>
      </c>
      <c r="Z53" s="99">
        <v>1.8948915331626001E-2</v>
      </c>
      <c r="AA53" s="99">
        <v>1.3888650145370995E-2</v>
      </c>
      <c r="AB53" s="99">
        <v>7.4158373532629968E-3</v>
      </c>
      <c r="AC53" s="99">
        <v>1.8729403438100256E-4</v>
      </c>
      <c r="AD53" s="99">
        <v>6.4399450896470006E-3</v>
      </c>
      <c r="AE53" s="99">
        <v>1.2135781962369294E-2</v>
      </c>
      <c r="AF53" s="98">
        <v>8.2758620689655178</v>
      </c>
    </row>
    <row r="54" spans="1:32">
      <c r="A54" s="98">
        <v>9.3103448275862064</v>
      </c>
      <c r="B54" s="99">
        <v>6.7277658799059989E-2</v>
      </c>
      <c r="C54" s="99">
        <v>6.7277658799059989E-2</v>
      </c>
      <c r="D54" s="99">
        <v>6.7277658799059989E-2</v>
      </c>
      <c r="E54" s="99">
        <v>6.7277658799059989E-2</v>
      </c>
      <c r="F54" s="99">
        <v>6.7277658799059989E-2</v>
      </c>
      <c r="G54" s="99">
        <v>6.7277658799059989E-2</v>
      </c>
      <c r="H54" s="99">
        <v>6.7277658799059989E-2</v>
      </c>
      <c r="I54" s="99">
        <v>6.7277658799059989E-2</v>
      </c>
      <c r="J54" s="99">
        <v>6.7277658799059989E-2</v>
      </c>
      <c r="K54" s="99">
        <v>6.7277658799059989E-2</v>
      </c>
      <c r="L54" s="99">
        <v>6.4414433888503E-2</v>
      </c>
      <c r="M54" s="99">
        <v>5.9888040657887012E-2</v>
      </c>
      <c r="N54" s="99">
        <v>5.4439088743424999E-2</v>
      </c>
      <c r="O54" s="99">
        <v>5.0108722514154005E-2</v>
      </c>
      <c r="P54" s="99">
        <v>4.5787491816342993E-2</v>
      </c>
      <c r="Q54" s="99">
        <v>4.5165361599983009E-2</v>
      </c>
      <c r="R54" s="99">
        <v>4.249774286586501E-2</v>
      </c>
      <c r="S54" s="99">
        <v>3.8259245316573001E-2</v>
      </c>
      <c r="T54" s="99">
        <v>3.5031795711445005E-2</v>
      </c>
      <c r="U54" s="99">
        <v>3.2384699283481991E-2</v>
      </c>
      <c r="V54" s="99">
        <v>2.8542221739701987E-2</v>
      </c>
      <c r="W54" s="99">
        <v>2.6150912934261986E-2</v>
      </c>
      <c r="X54" s="99">
        <v>2.4480145782003013E-2</v>
      </c>
      <c r="Y54" s="99">
        <v>2.0490048343809006E-2</v>
      </c>
      <c r="Z54" s="99">
        <v>1.4269246124909998E-2</v>
      </c>
      <c r="AA54" s="99">
        <v>6.005758469736E-3</v>
      </c>
      <c r="AB54" s="99">
        <v>7.5795223244200238E-4</v>
      </c>
      <c r="AC54" s="99">
        <v>7.1179089990620059E-3</v>
      </c>
      <c r="AD54" s="99">
        <v>1.3853714715078402E-2</v>
      </c>
      <c r="AE54" s="99">
        <v>1.9431098622311807E-2</v>
      </c>
      <c r="AF54" s="98">
        <v>9.3103448275862064</v>
      </c>
    </row>
    <row r="55" spans="1:32">
      <c r="A55" s="98">
        <v>10.344827586206895</v>
      </c>
      <c r="B55" s="99">
        <v>6.7277658799059989E-2</v>
      </c>
      <c r="C55" s="99">
        <v>6.7277658799059989E-2</v>
      </c>
      <c r="D55" s="99">
        <v>6.7277658799059989E-2</v>
      </c>
      <c r="E55" s="99">
        <v>6.7277658799059989E-2</v>
      </c>
      <c r="F55" s="99">
        <v>6.7277658799059989E-2</v>
      </c>
      <c r="G55" s="99">
        <v>6.7277658799059989E-2</v>
      </c>
      <c r="H55" s="99">
        <v>6.7277658799059989E-2</v>
      </c>
      <c r="I55" s="99">
        <v>6.7277658799059989E-2</v>
      </c>
      <c r="J55" s="99">
        <v>6.6470045558706989E-2</v>
      </c>
      <c r="K55" s="99">
        <v>6.4006412696176004E-2</v>
      </c>
      <c r="L55" s="99">
        <v>5.9264106978018996E-2</v>
      </c>
      <c r="M55" s="99">
        <v>5.4289408305535011E-2</v>
      </c>
      <c r="N55" s="99">
        <v>5.1892169383806988E-2</v>
      </c>
      <c r="O55" s="99">
        <v>5.212540812239401E-2</v>
      </c>
      <c r="P55" s="99">
        <v>4.6778241107011995E-2</v>
      </c>
      <c r="Q55" s="99">
        <v>4.2798597934247992E-2</v>
      </c>
      <c r="R55" s="99">
        <v>4.0142883801509002E-2</v>
      </c>
      <c r="S55" s="99">
        <v>3.7916935093628992E-2</v>
      </c>
      <c r="T55" s="99">
        <v>3.4502881179577991E-2</v>
      </c>
      <c r="U55" s="99">
        <v>3.2284191395312009E-2</v>
      </c>
      <c r="V55" s="99">
        <v>3.0630081515906002E-2</v>
      </c>
      <c r="W55" s="99">
        <v>2.5985853666208994E-2</v>
      </c>
      <c r="X55" s="99">
        <v>1.9676793728023986E-2</v>
      </c>
      <c r="Y55" s="99">
        <v>1.3581747255138998E-2</v>
      </c>
      <c r="Z55" s="99">
        <v>5.6366602595609994E-3</v>
      </c>
      <c r="AA55" s="99">
        <v>1.2892921258809975E-3</v>
      </c>
      <c r="AB55" s="99">
        <v>8.2199434377610014E-3</v>
      </c>
      <c r="AC55" s="99">
        <v>1.5787971371091294E-2</v>
      </c>
      <c r="AD55" s="99">
        <v>2.1335493584489496E-2</v>
      </c>
      <c r="AE55" s="99">
        <v>2.7617395103164799E-2</v>
      </c>
      <c r="AF55" s="98">
        <v>10.344827586206895</v>
      </c>
    </row>
    <row r="56" spans="1:32">
      <c r="A56" s="98">
        <v>11.379310344827584</v>
      </c>
      <c r="B56" s="99">
        <v>6.7277658799059989E-2</v>
      </c>
      <c r="C56" s="99">
        <v>6.7277658799059989E-2</v>
      </c>
      <c r="D56" s="99">
        <v>6.7277658799059989E-2</v>
      </c>
      <c r="E56" s="99">
        <v>6.7277658799059989E-2</v>
      </c>
      <c r="F56" s="99">
        <v>6.7277658799059989E-2</v>
      </c>
      <c r="G56" s="99">
        <v>6.7277658799059989E-2</v>
      </c>
      <c r="H56" s="99">
        <v>6.7053566775091986E-2</v>
      </c>
      <c r="I56" s="99">
        <v>6.4557396112582002E-2</v>
      </c>
      <c r="J56" s="99">
        <v>6.180177638833699E-2</v>
      </c>
      <c r="K56" s="99">
        <v>5.9384641780153999E-2</v>
      </c>
      <c r="L56" s="99">
        <v>5.7779282473801999E-2</v>
      </c>
      <c r="M56" s="99">
        <v>5.4974162900325987E-2</v>
      </c>
      <c r="N56" s="99">
        <v>5.1982133323678001E-2</v>
      </c>
      <c r="O56" s="99">
        <v>4.7844086843408004E-2</v>
      </c>
      <c r="P56" s="99">
        <v>4.6660003174208001E-2</v>
      </c>
      <c r="Q56" s="99">
        <v>4.3301516601827003E-2</v>
      </c>
      <c r="R56" s="99">
        <v>3.9090728822379003E-2</v>
      </c>
      <c r="S56" s="99">
        <v>3.8441043451869009E-2</v>
      </c>
      <c r="T56" s="99">
        <v>3.4523782749263002E-2</v>
      </c>
      <c r="U56" s="99">
        <v>3.1260477303784992E-2</v>
      </c>
      <c r="V56" s="99">
        <v>2.547996155411901E-2</v>
      </c>
      <c r="W56" s="99">
        <v>1.9327608510307001E-2</v>
      </c>
      <c r="X56" s="99">
        <v>1.2001908363653002E-2</v>
      </c>
      <c r="Y56" s="99">
        <v>5.4980432260750001E-3</v>
      </c>
      <c r="Z56" s="99">
        <v>2.2859680456869952E-3</v>
      </c>
      <c r="AA56" s="99">
        <v>9.2693326378760071E-3</v>
      </c>
      <c r="AB56" s="99">
        <v>1.4776460144354603E-2</v>
      </c>
      <c r="AC56" s="99">
        <v>2.2663206317373494E-2</v>
      </c>
      <c r="AD56" s="99">
        <v>2.8929479549152606E-2</v>
      </c>
      <c r="AE56" s="99">
        <v>3.4840246441595404E-2</v>
      </c>
      <c r="AF56" s="98">
        <v>11.379310344827584</v>
      </c>
    </row>
    <row r="57" spans="1:32">
      <c r="A57" s="98">
        <v>12.413793103448272</v>
      </c>
      <c r="B57" s="99">
        <v>6.7277658799059989E-2</v>
      </c>
      <c r="C57" s="99">
        <v>6.7277658799059989E-2</v>
      </c>
      <c r="D57" s="99">
        <v>6.7277658799059989E-2</v>
      </c>
      <c r="E57" s="99">
        <v>6.7277658799059989E-2</v>
      </c>
      <c r="F57" s="99">
        <v>6.7277658799059989E-2</v>
      </c>
      <c r="G57" s="99">
        <v>6.7277658799059989E-2</v>
      </c>
      <c r="H57" s="99">
        <v>6.4392284916707995E-2</v>
      </c>
      <c r="I57" s="99">
        <v>6.2319581673581995E-2</v>
      </c>
      <c r="J57" s="99">
        <v>6.0344321552096E-2</v>
      </c>
      <c r="K57" s="99">
        <v>6.0185115851998996E-2</v>
      </c>
      <c r="L57" s="99">
        <v>5.6700457903656007E-2</v>
      </c>
      <c r="M57" s="99">
        <v>5.2599575501270993E-2</v>
      </c>
      <c r="N57" s="99">
        <v>5.1894133981560994E-2</v>
      </c>
      <c r="O57" s="99">
        <v>5.0193521421961998E-2</v>
      </c>
      <c r="P57" s="99">
        <v>4.5073055291742006E-2</v>
      </c>
      <c r="Q57" s="99">
        <v>4.1242277948638009E-2</v>
      </c>
      <c r="R57" s="99">
        <v>3.7979179233444002E-2</v>
      </c>
      <c r="S57" s="99">
        <v>3.5028496783446009E-2</v>
      </c>
      <c r="T57" s="99">
        <v>3.0786823139664007E-2</v>
      </c>
      <c r="U57" s="99">
        <v>2.5133828597748001E-2</v>
      </c>
      <c r="V57" s="99">
        <v>1.8928555623005008E-2</v>
      </c>
      <c r="W57" s="99">
        <v>1.1573272569373003E-2</v>
      </c>
      <c r="X57" s="99">
        <v>4.9113677596329952E-3</v>
      </c>
      <c r="Y57" s="99">
        <v>2.0433996131079962E-3</v>
      </c>
      <c r="Z57" s="99">
        <v>9.4869259413429968E-3</v>
      </c>
      <c r="AA57" s="99">
        <v>1.5841895513619406E-2</v>
      </c>
      <c r="AB57" s="99">
        <v>2.2853508397885899E-2</v>
      </c>
      <c r="AC57" s="99">
        <v>3.0230517067261306E-2</v>
      </c>
      <c r="AD57" s="99">
        <v>3.6563266249996201E-2</v>
      </c>
      <c r="AE57" s="99">
        <v>4.21284884133869E-2</v>
      </c>
      <c r="AF57" s="98">
        <v>12.413793103448272</v>
      </c>
    </row>
    <row r="58" spans="1:32">
      <c r="A58" s="98">
        <v>13.448275862068963</v>
      </c>
      <c r="B58" s="99">
        <v>6.7277658799059989E-2</v>
      </c>
      <c r="C58" s="99">
        <v>6.7277658799059989E-2</v>
      </c>
      <c r="D58" s="99">
        <v>6.7277658799059989E-2</v>
      </c>
      <c r="E58" s="99">
        <v>6.7277658799059989E-2</v>
      </c>
      <c r="F58" s="99">
        <v>6.4193217656579996E-2</v>
      </c>
      <c r="G58" s="99">
        <v>6.4420651280585009E-2</v>
      </c>
      <c r="H58" s="99">
        <v>6.0985506136428988E-2</v>
      </c>
      <c r="I58" s="99">
        <v>6.112442367515801E-2</v>
      </c>
      <c r="J58" s="99">
        <v>6.0945417142576994E-2</v>
      </c>
      <c r="K58" s="99">
        <v>5.6768190519371001E-2</v>
      </c>
      <c r="L58" s="99">
        <v>5.5878820717605013E-2</v>
      </c>
      <c r="M58" s="99">
        <v>5.2159701156007002E-2</v>
      </c>
      <c r="N58" s="99">
        <v>4.8818733874427991E-2</v>
      </c>
      <c r="O58" s="99">
        <v>4.5654512833519997E-2</v>
      </c>
      <c r="P58" s="99">
        <v>3.9409416229957986E-2</v>
      </c>
      <c r="Q58" s="99">
        <v>3.6338136459945006E-2</v>
      </c>
      <c r="R58" s="99">
        <v>3.473206105080999E-2</v>
      </c>
      <c r="S58" s="99">
        <v>3.080247449562E-2</v>
      </c>
      <c r="T58" s="99">
        <v>2.4945144289258994E-2</v>
      </c>
      <c r="U58" s="99">
        <v>1.8423586680653012E-2</v>
      </c>
      <c r="V58" s="99">
        <v>1.1319720929356E-2</v>
      </c>
      <c r="W58" s="99">
        <v>4.452274853459004E-3</v>
      </c>
      <c r="X58" s="99">
        <v>3.0397101881349947E-3</v>
      </c>
      <c r="Y58" s="99">
        <v>8.977810687830004E-3</v>
      </c>
      <c r="Z58" s="99">
        <v>1.5008945740469598E-2</v>
      </c>
      <c r="AA58" s="99">
        <v>2.4541555359332501E-2</v>
      </c>
      <c r="AB58" s="99">
        <v>3.0610563808897706E-2</v>
      </c>
      <c r="AC58" s="99">
        <v>3.7818842231862299E-2</v>
      </c>
      <c r="AD58" s="99">
        <v>4.3694943688190199E-2</v>
      </c>
      <c r="AE58" s="99">
        <v>4.9247781995507001E-2</v>
      </c>
      <c r="AF58" s="98">
        <v>13.448275862068963</v>
      </c>
    </row>
    <row r="59" spans="1:32">
      <c r="A59" s="98">
        <v>14.482758620689651</v>
      </c>
      <c r="B59" s="99">
        <v>6.7277658799059989E-2</v>
      </c>
      <c r="C59" s="99">
        <v>6.7277658799059989E-2</v>
      </c>
      <c r="D59" s="99">
        <v>6.6307923036921998E-2</v>
      </c>
      <c r="E59" s="99">
        <v>6.6306673181719997E-2</v>
      </c>
      <c r="F59" s="99">
        <v>6.3539977428229991E-2</v>
      </c>
      <c r="G59" s="99">
        <v>6.1311175874475002E-2</v>
      </c>
      <c r="H59" s="99">
        <v>6.183390615121799E-2</v>
      </c>
      <c r="I59" s="99">
        <v>6.0643287769272011E-2</v>
      </c>
      <c r="J59" s="99">
        <v>5.9253500191287986E-2</v>
      </c>
      <c r="K59" s="99">
        <v>5.5087442980177995E-2</v>
      </c>
      <c r="L59" s="99">
        <v>5.1323791820798007E-2</v>
      </c>
      <c r="M59" s="99">
        <v>4.7648517045388986E-2</v>
      </c>
      <c r="N59" s="99">
        <v>4.4673138875867005E-2</v>
      </c>
      <c r="O59" s="99">
        <v>4.0311562680350008E-2</v>
      </c>
      <c r="P59" s="99">
        <v>3.629881593545399E-2</v>
      </c>
      <c r="Q59" s="99">
        <v>3.4859601739822013E-2</v>
      </c>
      <c r="R59" s="99">
        <v>3.0649326152118003E-2</v>
      </c>
      <c r="S59" s="99">
        <v>2.4539692982979991E-2</v>
      </c>
      <c r="T59" s="99">
        <v>1.7288697635871E-2</v>
      </c>
      <c r="U59" s="99">
        <v>1.0800998694111996E-2</v>
      </c>
      <c r="V59" s="99">
        <v>4.1537352676310063E-3</v>
      </c>
      <c r="W59" s="99">
        <v>2.9110509745870067E-3</v>
      </c>
      <c r="X59" s="99">
        <v>9.7516112258559939E-3</v>
      </c>
      <c r="Y59" s="99">
        <v>1.5476333532597794E-2</v>
      </c>
      <c r="Z59" s="99">
        <v>2.2984919021508607E-2</v>
      </c>
      <c r="AA59" s="99">
        <v>3.1548352140799499E-2</v>
      </c>
      <c r="AB59" s="99">
        <v>3.8091988497175294E-2</v>
      </c>
      <c r="AC59" s="99">
        <v>4.5287293589940797E-2</v>
      </c>
      <c r="AD59" s="99">
        <v>5.1126535514508402E-2</v>
      </c>
      <c r="AE59" s="99">
        <v>5.6326869865353797E-2</v>
      </c>
      <c r="AF59" s="98">
        <v>14.482758620689651</v>
      </c>
    </row>
    <row r="60" spans="1:32">
      <c r="A60" s="98">
        <v>15.51724137931034</v>
      </c>
      <c r="B60" s="99">
        <v>6.5794023014759992E-2</v>
      </c>
      <c r="C60" s="99">
        <v>6.6557306608977004E-2</v>
      </c>
      <c r="D60" s="99">
        <v>6.4323691425509991E-2</v>
      </c>
      <c r="E60" s="99">
        <v>6.5339447014460997E-2</v>
      </c>
      <c r="F60" s="99">
        <v>6.2121790205701008E-2</v>
      </c>
      <c r="G60" s="99">
        <v>5.9476051912113012E-2</v>
      </c>
      <c r="H60" s="99">
        <v>6.053218398328801E-2</v>
      </c>
      <c r="I60" s="99">
        <v>5.7568936996376011E-2</v>
      </c>
      <c r="J60" s="99">
        <v>5.4021327037103009E-2</v>
      </c>
      <c r="K60" s="99">
        <v>4.9495663860208997E-2</v>
      </c>
      <c r="L60" s="99">
        <v>4.6086162332085998E-2</v>
      </c>
      <c r="M60" s="99">
        <v>4.2929541682092995E-2</v>
      </c>
      <c r="N60" s="99">
        <v>4.0140303667984004E-2</v>
      </c>
      <c r="O60" s="99">
        <v>3.9043783528795992E-2</v>
      </c>
      <c r="P60" s="99">
        <v>3.4670037992424005E-2</v>
      </c>
      <c r="Q60" s="99">
        <v>2.997075718662999E-2</v>
      </c>
      <c r="R60" s="99">
        <v>2.3653978193918998E-2</v>
      </c>
      <c r="S60" s="99">
        <v>1.6499415337721993E-2</v>
      </c>
      <c r="T60" s="99">
        <v>9.8982776239219944E-3</v>
      </c>
      <c r="U60" s="99">
        <v>2.5231898096220035E-3</v>
      </c>
      <c r="V60" s="99">
        <v>3.3138824712640041E-3</v>
      </c>
      <c r="W60" s="99">
        <v>8.8086943032330001E-3</v>
      </c>
      <c r="X60" s="99">
        <v>1.6368420954289406E-2</v>
      </c>
      <c r="Y60" s="99">
        <v>2.3509919385914707E-2</v>
      </c>
      <c r="Z60" s="99">
        <v>3.0443652439364394E-2</v>
      </c>
      <c r="AA60" s="99">
        <v>3.8594041866587506E-2</v>
      </c>
      <c r="AB60" s="99">
        <v>4.5673648272073195E-2</v>
      </c>
      <c r="AC60" s="99">
        <v>5.2509063193241098E-2</v>
      </c>
      <c r="AD60" s="99">
        <v>5.83160062859443E-2</v>
      </c>
      <c r="AE60" s="99">
        <v>6.3860811713856491E-2</v>
      </c>
      <c r="AF60" s="98">
        <v>15.51724137931034</v>
      </c>
    </row>
    <row r="61" spans="1:32">
      <c r="A61" s="98">
        <v>16.551724137931028</v>
      </c>
      <c r="B61" s="99">
        <v>6.5327840470496987E-2</v>
      </c>
      <c r="C61" s="99">
        <v>6.5468052660848E-2</v>
      </c>
      <c r="D61" s="99">
        <v>6.5705892402946012E-2</v>
      </c>
      <c r="E61" s="99">
        <v>6.0739515104506994E-2</v>
      </c>
      <c r="F61" s="99">
        <v>5.8325841377254009E-2</v>
      </c>
      <c r="G61" s="99">
        <v>5.8183840850151006E-2</v>
      </c>
      <c r="H61" s="99">
        <v>5.5915755701333988E-2</v>
      </c>
      <c r="I61" s="99">
        <v>5.2109197788617986E-2</v>
      </c>
      <c r="J61" s="99">
        <v>4.8605689940153005E-2</v>
      </c>
      <c r="K61" s="99">
        <v>4.4691610945282997E-2</v>
      </c>
      <c r="L61" s="99">
        <v>4.0442002080543007E-2</v>
      </c>
      <c r="M61" s="99">
        <v>4.0647352290535996E-2</v>
      </c>
      <c r="N61" s="99">
        <v>3.9483321532703994E-2</v>
      </c>
      <c r="O61" s="99">
        <v>3.1722085478248993E-2</v>
      </c>
      <c r="P61" s="99">
        <v>2.7664418032718005E-2</v>
      </c>
      <c r="Q61" s="99">
        <v>2.1986590748705001E-2</v>
      </c>
      <c r="R61" s="99">
        <v>1.5870766472444994E-2</v>
      </c>
      <c r="S61" s="99">
        <v>9.130783958896993E-3</v>
      </c>
      <c r="T61" s="99">
        <v>2.7654758652320005E-3</v>
      </c>
      <c r="U61" s="99">
        <v>3.4831750778080012E-3</v>
      </c>
      <c r="V61" s="99">
        <v>8.9895653179650065E-3</v>
      </c>
      <c r="W61" s="99">
        <v>1.6575982133210404E-2</v>
      </c>
      <c r="X61" s="99">
        <v>2.3894612444900501E-2</v>
      </c>
      <c r="Y61" s="99">
        <v>3.1087786309249105E-2</v>
      </c>
      <c r="Z61" s="99">
        <v>3.9387237042863801E-2</v>
      </c>
      <c r="AA61" s="99">
        <v>4.6078905541965406E-2</v>
      </c>
      <c r="AB61" s="99">
        <v>5.2977750953403104E-2</v>
      </c>
      <c r="AC61" s="99">
        <v>5.9891170910257398E-2</v>
      </c>
      <c r="AD61" s="99">
        <v>6.5527478676369405E-2</v>
      </c>
      <c r="AE61" s="99">
        <v>7.1713736612224799E-2</v>
      </c>
      <c r="AF61" s="98">
        <v>16.551724137931028</v>
      </c>
    </row>
    <row r="62" spans="1:32">
      <c r="A62" s="98">
        <v>17.586206896551719</v>
      </c>
      <c r="B62" s="99">
        <v>6.5168363594689013E-2</v>
      </c>
      <c r="C62" s="99">
        <v>6.4413160552461005E-2</v>
      </c>
      <c r="D62" s="99">
        <v>6.0225690907777005E-2</v>
      </c>
      <c r="E62" s="99">
        <v>5.8078700179777995E-2</v>
      </c>
      <c r="F62" s="99">
        <v>5.7270267970390989E-2</v>
      </c>
      <c r="G62" s="99">
        <v>5.4430196754876994E-2</v>
      </c>
      <c r="H62" s="99">
        <v>4.9624893004334994E-2</v>
      </c>
      <c r="I62" s="99">
        <v>4.7181946956122003E-2</v>
      </c>
      <c r="J62" s="99">
        <v>4.3335095103423996E-2</v>
      </c>
      <c r="K62" s="99">
        <v>3.9202270927767999E-2</v>
      </c>
      <c r="L62" s="99">
        <v>3.9986971266853008E-2</v>
      </c>
      <c r="M62" s="99">
        <v>4.0223245850284986E-2</v>
      </c>
      <c r="N62" s="99">
        <v>3.6564222571719998E-2</v>
      </c>
      <c r="O62" s="99">
        <v>2.5391130377386009E-2</v>
      </c>
      <c r="P62" s="99">
        <v>1.9730837644998986E-2</v>
      </c>
      <c r="Q62" s="99">
        <v>1.5007929701493991E-2</v>
      </c>
      <c r="R62" s="99">
        <v>1.0050509576226996E-2</v>
      </c>
      <c r="S62" s="99">
        <v>3.6163834695960018E-3</v>
      </c>
      <c r="T62" s="99">
        <v>2.3443237759799979E-3</v>
      </c>
      <c r="U62" s="99">
        <v>8.9531452815340001E-3</v>
      </c>
      <c r="V62" s="99">
        <v>1.6147807991316807E-2</v>
      </c>
      <c r="W62" s="99">
        <v>2.4394853321229801E-2</v>
      </c>
      <c r="X62" s="99">
        <v>3.1859712065795701E-2</v>
      </c>
      <c r="Y62" s="99">
        <v>3.8013539363701998E-2</v>
      </c>
      <c r="Z62" s="99">
        <v>4.7682195004626102E-2</v>
      </c>
      <c r="AA62" s="99">
        <v>5.3820985187536204E-2</v>
      </c>
      <c r="AB62" s="99">
        <v>6.0691952166601101E-2</v>
      </c>
      <c r="AC62" s="99">
        <v>6.7237352828996205E-2</v>
      </c>
      <c r="AD62" s="99">
        <v>7.2818096487957298E-2</v>
      </c>
      <c r="AE62" s="99">
        <v>7.9445466360558908E-2</v>
      </c>
      <c r="AF62" s="98">
        <v>17.586206896551719</v>
      </c>
    </row>
    <row r="63" spans="1:32">
      <c r="A63" s="98">
        <v>18.620689655172406</v>
      </c>
      <c r="B63" s="99">
        <v>6.2013435483960003E-2</v>
      </c>
      <c r="C63" s="99">
        <v>6.170914109249899E-2</v>
      </c>
      <c r="D63" s="99">
        <v>5.4895295500503996E-2</v>
      </c>
      <c r="E63" s="99">
        <v>5.3801872746961008E-2</v>
      </c>
      <c r="F63" s="99">
        <v>5.2129419304909011E-2</v>
      </c>
      <c r="G63" s="99">
        <v>4.8564913938381013E-2</v>
      </c>
      <c r="H63" s="99">
        <v>4.5358137482496994E-2</v>
      </c>
      <c r="I63" s="99">
        <v>4.1965500473291992E-2</v>
      </c>
      <c r="J63" s="99">
        <v>3.9302231349945996E-2</v>
      </c>
      <c r="K63" s="99">
        <v>3.9904526441616003E-2</v>
      </c>
      <c r="L63" s="99">
        <v>3.9892186742478006E-2</v>
      </c>
      <c r="M63" s="99">
        <v>3.6641282599372008E-2</v>
      </c>
      <c r="N63" s="99">
        <v>2.9856931459893002E-2</v>
      </c>
      <c r="O63" s="99">
        <v>2.0181912092930007E-2</v>
      </c>
      <c r="P63" s="99">
        <v>1.4364816070580003E-2</v>
      </c>
      <c r="Q63" s="99">
        <v>9.2831425314759963E-3</v>
      </c>
      <c r="R63" s="99">
        <v>3.6710773050390028E-3</v>
      </c>
      <c r="S63" s="99">
        <v>2.4172716567970043E-3</v>
      </c>
      <c r="T63" s="99">
        <v>9.3706396947400017E-3</v>
      </c>
      <c r="U63" s="99">
        <v>1.6691905214521394E-2</v>
      </c>
      <c r="V63" s="99">
        <v>2.3956716014130006E-2</v>
      </c>
      <c r="W63" s="99">
        <v>3.1393851155602795E-2</v>
      </c>
      <c r="X63" s="99">
        <v>3.8318975463736304E-2</v>
      </c>
      <c r="Y63" s="99">
        <v>4.5880016089798706E-2</v>
      </c>
      <c r="Z63" s="99">
        <v>5.4536225630383503E-2</v>
      </c>
      <c r="AA63" s="99">
        <v>6.1230868041591203E-2</v>
      </c>
      <c r="AB63" s="99">
        <v>6.8506920021589798E-2</v>
      </c>
      <c r="AC63" s="99">
        <v>7.5045852301654309E-2</v>
      </c>
      <c r="AD63" s="99">
        <v>8.0564232538695504E-2</v>
      </c>
      <c r="AE63" s="99">
        <v>8.7501148081556498E-2</v>
      </c>
      <c r="AF63" s="98">
        <v>18.620689655172406</v>
      </c>
    </row>
    <row r="64" spans="1:32">
      <c r="A64" s="98">
        <v>19.655172413793096</v>
      </c>
      <c r="B64" s="99">
        <v>5.9191288787809007E-2</v>
      </c>
      <c r="C64" s="99">
        <v>5.3493156725994986E-2</v>
      </c>
      <c r="D64" s="99">
        <v>5.3787169769761986E-2</v>
      </c>
      <c r="E64" s="99">
        <v>5.0420633649092009E-2</v>
      </c>
      <c r="F64" s="99">
        <v>4.6115171852000994E-2</v>
      </c>
      <c r="G64" s="99">
        <v>4.1996992011011994E-2</v>
      </c>
      <c r="H64" s="99">
        <v>4.067576565319099E-2</v>
      </c>
      <c r="I64" s="99">
        <v>4.0468732068615995E-2</v>
      </c>
      <c r="J64" s="99">
        <v>3.9441945178956009E-2</v>
      </c>
      <c r="K64" s="99">
        <v>3.8964251994183005E-2</v>
      </c>
      <c r="L64" s="99">
        <v>3.6081020271593003E-2</v>
      </c>
      <c r="M64" s="99">
        <v>3.024498517123099E-2</v>
      </c>
      <c r="N64" s="99">
        <v>2.3428296835387011E-2</v>
      </c>
      <c r="O64" s="99">
        <v>1.3769260375738002E-2</v>
      </c>
      <c r="P64" s="99">
        <v>8.0869789760359967E-3</v>
      </c>
      <c r="Q64" s="99">
        <v>2.9138898560790022E-3</v>
      </c>
      <c r="R64" s="99">
        <v>2.5791242039940043E-3</v>
      </c>
      <c r="S64" s="99">
        <v>1.0037935762666206E-2</v>
      </c>
      <c r="T64" s="99">
        <v>1.7223897431095495E-2</v>
      </c>
      <c r="U64" s="99">
        <v>2.4390357883444805E-2</v>
      </c>
      <c r="V64" s="99">
        <v>3.2229183264925507E-2</v>
      </c>
      <c r="W64" s="99">
        <v>3.9052786928193903E-2</v>
      </c>
      <c r="X64" s="99">
        <v>4.6053856970885598E-2</v>
      </c>
      <c r="Y64" s="99">
        <v>5.3776564690077501E-2</v>
      </c>
      <c r="Z64" s="99">
        <v>6.21188888319332E-2</v>
      </c>
      <c r="AA64" s="99">
        <v>6.9221610569203604E-2</v>
      </c>
      <c r="AB64" s="99">
        <v>7.6402763536939811E-2</v>
      </c>
      <c r="AC64" s="99">
        <v>8.2441949734341796E-2</v>
      </c>
      <c r="AD64" s="99">
        <v>8.8368070644243596E-2</v>
      </c>
      <c r="AE64" s="99">
        <v>9.5613269718654595E-2</v>
      </c>
      <c r="AF64" s="98">
        <v>19.655172413793096</v>
      </c>
    </row>
    <row r="65" spans="1:34">
      <c r="A65" s="98">
        <v>20.689655172413783</v>
      </c>
      <c r="B65" s="99">
        <v>5.3833282218255993E-2</v>
      </c>
      <c r="C65" s="99">
        <v>5.0823710227101013E-2</v>
      </c>
      <c r="D65" s="99">
        <v>4.8986036570387012E-2</v>
      </c>
      <c r="E65" s="99">
        <v>4.5269375819290011E-2</v>
      </c>
      <c r="F65" s="99">
        <v>4.1193692172459009E-2</v>
      </c>
      <c r="G65" s="99">
        <v>3.9913153243558E-2</v>
      </c>
      <c r="H65" s="99">
        <v>4.0569412044494005E-2</v>
      </c>
      <c r="I65" s="99">
        <v>3.9930480460154003E-2</v>
      </c>
      <c r="J65" s="99">
        <v>3.7721898291433006E-2</v>
      </c>
      <c r="K65" s="99">
        <v>3.6927833788811995E-2</v>
      </c>
      <c r="L65" s="99">
        <v>3.1134831626344991E-2</v>
      </c>
      <c r="M65" s="99">
        <v>2.3396054987098999E-2</v>
      </c>
      <c r="N65" s="99">
        <v>1.7215514241154986E-2</v>
      </c>
      <c r="O65" s="99">
        <v>7.4040721310079938E-3</v>
      </c>
      <c r="P65" s="99">
        <v>3.0807715121519974E-3</v>
      </c>
      <c r="Q65" s="99">
        <v>3.3938448949570044E-3</v>
      </c>
      <c r="R65" s="99">
        <v>1.0392511078310199E-2</v>
      </c>
      <c r="S65" s="99">
        <v>1.7329568704330098E-2</v>
      </c>
      <c r="T65" s="99">
        <v>2.4582654086874794E-2</v>
      </c>
      <c r="U65" s="99">
        <v>3.1949481715164096E-2</v>
      </c>
      <c r="V65" s="99">
        <v>3.9568360021819196E-2</v>
      </c>
      <c r="W65" s="99">
        <v>4.7212797973335496E-2</v>
      </c>
      <c r="X65" s="99">
        <v>5.4125140269891701E-2</v>
      </c>
      <c r="Y65" s="99">
        <v>6.3356072520524997E-2</v>
      </c>
      <c r="Z65" s="99">
        <v>7.0088948713838806E-2</v>
      </c>
      <c r="AA65" s="99">
        <v>7.7254089016679003E-2</v>
      </c>
      <c r="AB65" s="99">
        <v>8.4397549093624596E-2</v>
      </c>
      <c r="AC65" s="99">
        <v>9.0319329389066505E-2</v>
      </c>
      <c r="AD65" s="99">
        <v>9.6239599664874095E-2</v>
      </c>
      <c r="AE65" s="99">
        <v>0.10376865029637942</v>
      </c>
      <c r="AF65" s="98">
        <v>20.689655172413783</v>
      </c>
    </row>
    <row r="66" spans="1:34">
      <c r="A66" s="98">
        <v>21.724137931034473</v>
      </c>
      <c r="B66" s="99">
        <v>4.8446235131908003E-2</v>
      </c>
      <c r="C66" s="99">
        <v>4.7794565392978008E-2</v>
      </c>
      <c r="D66" s="99">
        <v>4.4915179625872007E-2</v>
      </c>
      <c r="E66" s="99">
        <v>3.9119189798624013E-2</v>
      </c>
      <c r="F66" s="99">
        <v>3.9622458143407993E-2</v>
      </c>
      <c r="G66" s="99">
        <v>4.0639153837415995E-2</v>
      </c>
      <c r="H66" s="99">
        <v>3.9685915926530993E-2</v>
      </c>
      <c r="I66" s="99">
        <v>3.6130060870419992E-2</v>
      </c>
      <c r="J66" s="99">
        <v>3.3587201968573996E-2</v>
      </c>
      <c r="K66" s="99">
        <v>3.1042796261210995E-2</v>
      </c>
      <c r="L66" s="99">
        <v>2.4205603751919005E-2</v>
      </c>
      <c r="M66" s="99">
        <v>1.6969146237692009E-2</v>
      </c>
      <c r="N66" s="99">
        <v>1.0220529139654003E-2</v>
      </c>
      <c r="O66" s="99">
        <v>2.2073299134049984E-3</v>
      </c>
      <c r="P66" s="99">
        <v>3.9584957383970026E-3</v>
      </c>
      <c r="Q66" s="99">
        <v>1.0513409814965194E-2</v>
      </c>
      <c r="R66" s="99">
        <v>1.7710729353907106E-2</v>
      </c>
      <c r="S66" s="99">
        <v>2.5236432808818904E-2</v>
      </c>
      <c r="T66" s="99">
        <v>3.2347848020469097E-2</v>
      </c>
      <c r="U66" s="99">
        <v>4.0103064094448901E-2</v>
      </c>
      <c r="V66" s="99">
        <v>4.7718532273770202E-2</v>
      </c>
      <c r="W66" s="99">
        <v>5.4496850316265499E-2</v>
      </c>
      <c r="X66" s="99">
        <v>6.2253859695468199E-2</v>
      </c>
      <c r="Y66" s="99">
        <v>7.1631552691003103E-2</v>
      </c>
      <c r="Z66" s="99">
        <v>7.8115214969104702E-2</v>
      </c>
      <c r="AA66" s="99">
        <v>8.5512716751717496E-2</v>
      </c>
      <c r="AB66" s="99">
        <v>9.25267540737328E-2</v>
      </c>
      <c r="AC66" s="99">
        <v>9.8228543347021802E-2</v>
      </c>
      <c r="AD66" s="99">
        <v>0.10444182584109997</v>
      </c>
      <c r="AE66" s="99">
        <v>0.11210607555568111</v>
      </c>
      <c r="AF66" s="98">
        <v>21.724137931034473</v>
      </c>
    </row>
    <row r="67" spans="1:34">
      <c r="A67" s="98">
        <v>22.758620689655164</v>
      </c>
      <c r="B67" s="99">
        <v>4.6058740876861001E-2</v>
      </c>
      <c r="C67" s="99">
        <v>4.3332346586733003E-2</v>
      </c>
      <c r="D67" s="99">
        <v>3.7472292018265005E-2</v>
      </c>
      <c r="E67" s="99">
        <v>4.1353608099793007E-2</v>
      </c>
      <c r="F67" s="99">
        <v>3.9766219175570008E-2</v>
      </c>
      <c r="G67" s="99">
        <v>3.9359151594640998E-2</v>
      </c>
      <c r="H67" s="99">
        <v>3.5984124608649012E-2</v>
      </c>
      <c r="I67" s="99">
        <v>3.2803887868204998E-2</v>
      </c>
      <c r="J67" s="99">
        <v>2.7653515000425996E-2</v>
      </c>
      <c r="K67" s="99">
        <v>2.3939440825976002E-2</v>
      </c>
      <c r="L67" s="99">
        <v>1.7066116638296006E-2</v>
      </c>
      <c r="M67" s="99">
        <v>9.8980056908739983E-3</v>
      </c>
      <c r="N67" s="99">
        <v>2.557925568910005E-3</v>
      </c>
      <c r="O67" s="99">
        <v>4.9520817492210017E-3</v>
      </c>
      <c r="P67" s="99">
        <v>1.1963182788685398E-2</v>
      </c>
      <c r="Q67" s="99">
        <v>1.8321584179272599E-2</v>
      </c>
      <c r="R67" s="99">
        <v>2.5204026572623897E-2</v>
      </c>
      <c r="S67" s="99">
        <v>3.3275456170878306E-2</v>
      </c>
      <c r="T67" s="99">
        <v>4.0044603371426707E-2</v>
      </c>
      <c r="U67" s="99">
        <v>4.7793512253734204E-2</v>
      </c>
      <c r="V67" s="99">
        <v>5.5396380571255802E-2</v>
      </c>
      <c r="W67" s="99">
        <v>6.2248942226715002E-2</v>
      </c>
      <c r="X67" s="99">
        <v>7.006316006820229E-2</v>
      </c>
      <c r="Y67" s="99">
        <v>7.9670213518709204E-2</v>
      </c>
      <c r="Z67" s="99">
        <v>8.6253856779880206E-2</v>
      </c>
      <c r="AA67" s="99">
        <v>9.3483495304398007E-2</v>
      </c>
      <c r="AB67" s="99">
        <v>0.10057276140702981</v>
      </c>
      <c r="AC67" s="99">
        <v>0.10625671945124562</v>
      </c>
      <c r="AD67" s="99">
        <v>0.11274880245650402</v>
      </c>
      <c r="AE67" s="99">
        <v>0.1205366962183287</v>
      </c>
      <c r="AF67" s="98">
        <v>22.758620689655164</v>
      </c>
    </row>
    <row r="68" spans="1:34">
      <c r="A68" s="98">
        <v>23.793103448275851</v>
      </c>
      <c r="B68" s="99">
        <v>4.1792998531319001E-2</v>
      </c>
      <c r="C68" s="99">
        <v>3.6337271064492013E-2</v>
      </c>
      <c r="D68" s="99">
        <v>3.8633796402633994E-2</v>
      </c>
      <c r="E68" s="99">
        <v>3.8548801934643009E-2</v>
      </c>
      <c r="F68" s="99">
        <v>3.915432108773699E-2</v>
      </c>
      <c r="G68" s="99">
        <v>3.7132950375146009E-2</v>
      </c>
      <c r="H68" s="99">
        <v>3.3241642743128005E-2</v>
      </c>
      <c r="I68" s="99">
        <v>2.7120728506567007E-2</v>
      </c>
      <c r="J68" s="99">
        <v>2.1398221768308009E-2</v>
      </c>
      <c r="K68" s="99">
        <v>1.6622498551372003E-2</v>
      </c>
      <c r="L68" s="99">
        <v>9.5755013886460044E-3</v>
      </c>
      <c r="M68" s="99">
        <v>2.1131749764329993E-3</v>
      </c>
      <c r="N68" s="99">
        <v>2.0584075653919953E-3</v>
      </c>
      <c r="O68" s="99">
        <v>1.2745762717504397E-2</v>
      </c>
      <c r="P68" s="99">
        <v>1.96803795084768E-2</v>
      </c>
      <c r="Q68" s="99">
        <v>2.5777939734910507E-2</v>
      </c>
      <c r="R68" s="99">
        <v>3.3250744377757199E-2</v>
      </c>
      <c r="S68" s="99">
        <v>4.0938106254484796E-2</v>
      </c>
      <c r="T68" s="99">
        <v>4.8323367374487898E-2</v>
      </c>
      <c r="U68" s="99">
        <v>5.60549957657051E-2</v>
      </c>
      <c r="V68" s="99">
        <v>6.3765472975039802E-2</v>
      </c>
      <c r="W68" s="99">
        <v>7.0632163225121808E-2</v>
      </c>
      <c r="X68" s="99">
        <v>7.8473854453936093E-2</v>
      </c>
      <c r="Y68" s="99">
        <v>8.75097158995191E-2</v>
      </c>
      <c r="Z68" s="99">
        <v>9.4449196494436005E-2</v>
      </c>
      <c r="AA68" s="99">
        <v>0.10169269142443338</v>
      </c>
      <c r="AB68" s="99">
        <v>0.10869897555344402</v>
      </c>
      <c r="AC68" s="99">
        <v>0.11435069972757105</v>
      </c>
      <c r="AD68" s="99">
        <v>0.1210999222853191</v>
      </c>
      <c r="AE68" s="99">
        <v>0.12943997930177009</v>
      </c>
      <c r="AF68" s="98">
        <v>23.793103448275851</v>
      </c>
    </row>
    <row r="69" spans="1:34">
      <c r="A69" s="98">
        <v>24.827586206896541</v>
      </c>
      <c r="B69" s="99">
        <v>3.6631727726437011E-2</v>
      </c>
      <c r="C69" s="99">
        <v>3.7676123875836007E-2</v>
      </c>
      <c r="D69" s="99">
        <v>3.9066762249803003E-2</v>
      </c>
      <c r="E69" s="99">
        <v>3.7847285754149987E-2</v>
      </c>
      <c r="F69" s="99">
        <v>3.7000816790044008E-2</v>
      </c>
      <c r="G69" s="99">
        <v>3.2498628640457008E-2</v>
      </c>
      <c r="H69" s="99">
        <v>2.6518320340452997E-2</v>
      </c>
      <c r="I69" s="99">
        <v>2.0675364624888989E-2</v>
      </c>
      <c r="J69" s="99">
        <v>1.5518238523442987E-2</v>
      </c>
      <c r="K69" s="99">
        <v>9.1959323401489962E-3</v>
      </c>
      <c r="L69" s="99">
        <v>2.0721888839159985E-3</v>
      </c>
      <c r="M69" s="99">
        <v>2.0259924141319968E-3</v>
      </c>
      <c r="N69" s="99">
        <v>1.5693287450300894E-2</v>
      </c>
      <c r="O69" s="99">
        <v>2.06240241862507E-2</v>
      </c>
      <c r="P69" s="99">
        <v>2.7522741171845305E-2</v>
      </c>
      <c r="Q69" s="99">
        <v>3.3749852281563797E-2</v>
      </c>
      <c r="R69" s="99">
        <v>4.1288553728867194E-2</v>
      </c>
      <c r="S69" s="99">
        <v>4.8841698563900998E-2</v>
      </c>
      <c r="T69" s="99">
        <v>5.6580124925674997E-2</v>
      </c>
      <c r="U69" s="99">
        <v>6.4375129910057102E-2</v>
      </c>
      <c r="V69" s="99">
        <v>7.2265570359967307E-2</v>
      </c>
      <c r="W69" s="99">
        <v>7.8933896263880296E-2</v>
      </c>
      <c r="X69" s="99">
        <v>8.6993174579323207E-2</v>
      </c>
      <c r="Y69" s="99">
        <v>9.5708345431489802E-2</v>
      </c>
      <c r="Z69" s="99">
        <v>0.10265529299111423</v>
      </c>
      <c r="AA69" s="99">
        <v>0.10998761821310805</v>
      </c>
      <c r="AB69" s="99">
        <v>0.11661095034818095</v>
      </c>
      <c r="AC69" s="99">
        <v>0.1228819657558821</v>
      </c>
      <c r="AD69" s="99">
        <v>0.13007204722578419</v>
      </c>
      <c r="AE69" s="99">
        <v>0.1380870808544199</v>
      </c>
      <c r="AF69" s="98">
        <v>24.827586206896541</v>
      </c>
    </row>
    <row r="70" spans="1:34">
      <c r="A70" s="98">
        <v>25.862068965517231</v>
      </c>
      <c r="B70" s="99">
        <v>3.7549727093270993E-2</v>
      </c>
      <c r="C70" s="99">
        <v>3.7914408649646E-2</v>
      </c>
      <c r="D70" s="99">
        <v>3.5593518701164992E-2</v>
      </c>
      <c r="E70" s="99">
        <v>3.6593068422871008E-2</v>
      </c>
      <c r="F70" s="99">
        <v>3.1789117539962011E-2</v>
      </c>
      <c r="G70" s="99">
        <v>2.5147202876093996E-2</v>
      </c>
      <c r="H70" s="99">
        <v>2.0663840364433986E-2</v>
      </c>
      <c r="I70" s="99">
        <v>1.4044640392964006E-2</v>
      </c>
      <c r="J70" s="99">
        <v>8.3363084648099967E-3</v>
      </c>
      <c r="K70" s="99">
        <v>1.7113800286829989E-3</v>
      </c>
      <c r="L70" s="99">
        <v>2.0945477350839958E-3</v>
      </c>
      <c r="M70" s="99">
        <v>9.5402303260340021E-3</v>
      </c>
      <c r="N70" s="99">
        <v>2.1846686560964307E-2</v>
      </c>
      <c r="O70" s="99">
        <v>2.8529486547084995E-2</v>
      </c>
      <c r="P70" s="99">
        <v>3.5560831416382804E-2</v>
      </c>
      <c r="Q70" s="99">
        <v>4.1919983118688595E-2</v>
      </c>
      <c r="R70" s="99">
        <v>4.9633258111859299E-2</v>
      </c>
      <c r="S70" s="99">
        <v>5.7226983841717302E-2</v>
      </c>
      <c r="T70" s="99">
        <v>6.4993551613860903E-2</v>
      </c>
      <c r="U70" s="99">
        <v>7.281593688104071E-2</v>
      </c>
      <c r="V70" s="99">
        <v>8.0887817852023799E-2</v>
      </c>
      <c r="W70" s="99">
        <v>8.8780236442078608E-2</v>
      </c>
      <c r="X70" s="99">
        <v>9.6354531437679095E-2</v>
      </c>
      <c r="Y70" s="99">
        <v>0.10400048359354019</v>
      </c>
      <c r="Z70" s="99">
        <v>0.11085562545283756</v>
      </c>
      <c r="AA70" s="99">
        <v>0.11836150161841311</v>
      </c>
      <c r="AB70" s="99">
        <v>0.1248950816784747</v>
      </c>
      <c r="AC70" s="99">
        <v>0.13109576067516029</v>
      </c>
      <c r="AD70" s="99">
        <v>0.1387922326173863</v>
      </c>
      <c r="AE70" s="99">
        <v>0.1468327926556913</v>
      </c>
      <c r="AF70" s="98">
        <v>25.862068965517231</v>
      </c>
    </row>
    <row r="71" spans="1:34">
      <c r="A71" s="98">
        <v>26.896551724137925</v>
      </c>
      <c r="B71" s="99">
        <v>3.6146682026596003E-2</v>
      </c>
      <c r="C71" s="99">
        <v>3.7153197813894992E-2</v>
      </c>
      <c r="D71" s="99">
        <v>3.463928797563999E-2</v>
      </c>
      <c r="E71" s="99">
        <v>3.0869755756885012E-2</v>
      </c>
      <c r="F71" s="99">
        <v>2.4864218874220009E-2</v>
      </c>
      <c r="G71" s="99">
        <v>1.9276903557432987E-2</v>
      </c>
      <c r="H71" s="99">
        <v>1.3564538674286003E-2</v>
      </c>
      <c r="I71" s="99">
        <v>6.4539047892770013E-3</v>
      </c>
      <c r="J71" s="99">
        <v>3.2909245511160007E-3</v>
      </c>
      <c r="K71" s="99">
        <v>2.702408961195002E-3</v>
      </c>
      <c r="L71" s="99">
        <v>1.0018663035467196E-2</v>
      </c>
      <c r="M71" s="99">
        <v>1.6867205101973995E-2</v>
      </c>
      <c r="N71" s="99">
        <v>2.9506658641566805E-2</v>
      </c>
      <c r="O71" s="99">
        <v>3.6382727062297004E-2</v>
      </c>
      <c r="P71" s="99">
        <v>4.2926767196078894E-2</v>
      </c>
      <c r="Q71" s="99">
        <v>5.0067115740826E-2</v>
      </c>
      <c r="R71" s="99">
        <v>5.75872737459837E-2</v>
      </c>
      <c r="S71" s="99">
        <v>6.5601528140986909E-2</v>
      </c>
      <c r="T71" s="99">
        <v>7.3412001363808002E-2</v>
      </c>
      <c r="U71" s="99">
        <v>8.1281698792033105E-2</v>
      </c>
      <c r="V71" s="99">
        <v>8.8230871378926795E-2</v>
      </c>
      <c r="W71" s="99">
        <v>9.5880475467755397E-2</v>
      </c>
      <c r="X71" s="99">
        <v>0.10586757205434237</v>
      </c>
      <c r="Y71" s="99">
        <v>0.11227869873370575</v>
      </c>
      <c r="Z71" s="99">
        <v>0.11939941921568807</v>
      </c>
      <c r="AA71" s="99">
        <v>0.12678784076592889</v>
      </c>
      <c r="AB71" s="99">
        <v>0.13324103300876819</v>
      </c>
      <c r="AC71" s="99">
        <v>0.139336304292552</v>
      </c>
      <c r="AD71" s="99">
        <v>0.14758576322286621</v>
      </c>
      <c r="AE71" s="99">
        <v>0.15568012030149669</v>
      </c>
      <c r="AF71" s="98">
        <v>26.896551724137925</v>
      </c>
    </row>
    <row r="72" spans="1:34">
      <c r="A72" s="98">
        <v>27.931034482758616</v>
      </c>
      <c r="B72" s="99">
        <v>3.5120205425616988E-2</v>
      </c>
      <c r="C72" s="99">
        <v>3.3137411858572011E-2</v>
      </c>
      <c r="D72" s="99">
        <v>2.9374234285775E-2</v>
      </c>
      <c r="E72" s="99">
        <v>2.3983913585178998E-2</v>
      </c>
      <c r="F72" s="99">
        <v>1.881647928673201E-2</v>
      </c>
      <c r="G72" s="99">
        <v>1.2061330496365E-2</v>
      </c>
      <c r="H72" s="99">
        <v>6.5660639051200037E-3</v>
      </c>
      <c r="I72" s="99">
        <v>3.2782332300519967E-3</v>
      </c>
      <c r="J72" s="99">
        <v>3.0458792877840063E-3</v>
      </c>
      <c r="K72" s="99">
        <v>1.03972543260544E-2</v>
      </c>
      <c r="L72" s="99">
        <v>1.8170028738365901E-2</v>
      </c>
      <c r="M72" s="99">
        <v>2.4732683488403504E-2</v>
      </c>
      <c r="N72" s="99">
        <v>3.7795420022308207E-2</v>
      </c>
      <c r="O72" s="99">
        <v>4.4512689400543398E-2</v>
      </c>
      <c r="P72" s="99">
        <v>5.09738053262873E-2</v>
      </c>
      <c r="Q72" s="99">
        <v>5.8427518079244498E-2</v>
      </c>
      <c r="R72" s="99">
        <v>6.5995606275520799E-2</v>
      </c>
      <c r="S72" s="99">
        <v>7.3965890302407397E-2</v>
      </c>
      <c r="T72" s="99">
        <v>8.1898636286440799E-2</v>
      </c>
      <c r="U72" s="99">
        <v>8.9888089889258796E-2</v>
      </c>
      <c r="V72" s="99">
        <v>9.6764380081029402E-2</v>
      </c>
      <c r="W72" s="99">
        <v>0.10440053204940278</v>
      </c>
      <c r="X72" s="99">
        <v>0.11291931912483795</v>
      </c>
      <c r="Y72" s="99">
        <v>0.1206277056143282</v>
      </c>
      <c r="Z72" s="99">
        <v>0.12794297376027311</v>
      </c>
      <c r="AA72" s="99">
        <v>0.13526221362640789</v>
      </c>
      <c r="AB72" s="99">
        <v>0.14163773583883399</v>
      </c>
      <c r="AC72" s="99">
        <v>0.14821513358752031</v>
      </c>
      <c r="AD72" s="99">
        <v>0.15648638500014211</v>
      </c>
      <c r="AE72" s="99">
        <v>0.16462500083102172</v>
      </c>
      <c r="AF72" s="98">
        <v>27.931034482758616</v>
      </c>
    </row>
    <row r="73" spans="1:34">
      <c r="A73" s="98">
        <v>28.965517241379306</v>
      </c>
      <c r="B73" s="99">
        <v>3.0852316826189011E-2</v>
      </c>
      <c r="C73" s="99">
        <v>2.810883287373199E-2</v>
      </c>
      <c r="D73" s="99">
        <v>2.3071616069340009E-2</v>
      </c>
      <c r="E73" s="99">
        <v>1.7456238568558005E-2</v>
      </c>
      <c r="F73" s="99">
        <v>1.1134949148855003E-2</v>
      </c>
      <c r="G73" s="99">
        <v>5.9615909483950041E-3</v>
      </c>
      <c r="H73" s="99">
        <v>8.8777419694699433E-4</v>
      </c>
      <c r="I73" s="99">
        <v>3.6080474893619985E-3</v>
      </c>
      <c r="J73" s="99">
        <v>1.1313507491183802E-2</v>
      </c>
      <c r="K73" s="99">
        <v>1.8243464995435804E-2</v>
      </c>
      <c r="L73" s="99">
        <v>2.5847901873414195E-2</v>
      </c>
      <c r="M73" s="99">
        <v>3.2558464490398495E-2</v>
      </c>
      <c r="N73" s="99">
        <v>4.5251440649836605E-2</v>
      </c>
      <c r="O73" s="99">
        <v>5.2590611438314103E-2</v>
      </c>
      <c r="P73" s="99">
        <v>5.8997434919561803E-2</v>
      </c>
      <c r="Q73" s="99">
        <v>6.6748504853528803E-2</v>
      </c>
      <c r="R73" s="99">
        <v>7.4348588854629402E-2</v>
      </c>
      <c r="S73" s="99">
        <v>8.2432012929667509E-2</v>
      </c>
      <c r="T73" s="99">
        <v>9.04190054568796E-2</v>
      </c>
      <c r="U73" s="99">
        <v>9.8611591097668205E-2</v>
      </c>
      <c r="V73" s="99">
        <v>0.1064453741429251</v>
      </c>
      <c r="W73" s="99">
        <v>0.11318764591300957</v>
      </c>
      <c r="X73" s="99">
        <v>0.12136650443581321</v>
      </c>
      <c r="Y73" s="99">
        <v>0.12851549243277449</v>
      </c>
      <c r="Z73" s="99">
        <v>0.13665242882807199</v>
      </c>
      <c r="AA73" s="99">
        <v>0.14355802013539432</v>
      </c>
      <c r="AB73" s="99">
        <v>0.1501342667862125</v>
      </c>
      <c r="AC73" s="99">
        <v>0.15719100859231599</v>
      </c>
      <c r="AD73" s="99">
        <v>0.1654741476561141</v>
      </c>
      <c r="AE73" s="99">
        <v>0.17410040553000039</v>
      </c>
      <c r="AF73" s="98">
        <v>28.965517241379306</v>
      </c>
    </row>
    <row r="74" spans="1:34">
      <c r="A74" s="98">
        <v>30</v>
      </c>
      <c r="B74" s="99">
        <v>2.6514019610391001E-2</v>
      </c>
      <c r="C74" s="99">
        <v>2.2458985429726006E-2</v>
      </c>
      <c r="D74" s="99">
        <v>1.6736524334602002E-2</v>
      </c>
      <c r="E74" s="99">
        <v>1.0152559022152993E-2</v>
      </c>
      <c r="F74" s="99">
        <v>4.8927886680669996E-3</v>
      </c>
      <c r="G74" s="99">
        <v>6.7230836314000064E-4</v>
      </c>
      <c r="H74" s="99">
        <v>5.5217591196970034E-3</v>
      </c>
      <c r="I74" s="99">
        <v>1.1492407902839702E-2</v>
      </c>
      <c r="J74" s="99">
        <v>1.9193779450871307E-2</v>
      </c>
      <c r="K74" s="99">
        <v>2.6112744406255897E-2</v>
      </c>
      <c r="L74" s="99">
        <v>3.3957206891404398E-2</v>
      </c>
      <c r="M74" s="99">
        <v>4.0684546422019907E-2</v>
      </c>
      <c r="N74" s="99">
        <v>5.3445425086154498E-2</v>
      </c>
      <c r="O74" s="99">
        <v>6.1078395246064399E-2</v>
      </c>
      <c r="P74" s="99">
        <v>6.7299292345013903E-2</v>
      </c>
      <c r="Q74" s="99">
        <v>7.4864942229490403E-2</v>
      </c>
      <c r="R74" s="99">
        <v>8.2898795785176296E-2</v>
      </c>
      <c r="S74" s="99">
        <v>9.1044615764842296E-2</v>
      </c>
      <c r="T74" s="99">
        <v>9.9080290410073005E-2</v>
      </c>
      <c r="U74" s="99">
        <v>0.10746588076493679</v>
      </c>
      <c r="V74" s="99">
        <v>0.11519460911474073</v>
      </c>
      <c r="W74" s="99">
        <v>0.1228984629991261</v>
      </c>
      <c r="X74" s="99">
        <v>0.13043463243641151</v>
      </c>
      <c r="Y74" s="99">
        <v>0.1367978811485295</v>
      </c>
      <c r="Z74" s="99">
        <v>0.14530786753498032</v>
      </c>
      <c r="AA74" s="99">
        <v>0.15238873893530649</v>
      </c>
      <c r="AB74" s="99">
        <v>0.1591859379404614</v>
      </c>
      <c r="AC74" s="99">
        <v>0.16670329269149892</v>
      </c>
      <c r="AD74" s="99">
        <v>0.1748554649275712</v>
      </c>
      <c r="AE74" s="99">
        <v>0.1832515659024547</v>
      </c>
      <c r="AF74" s="98">
        <v>30</v>
      </c>
      <c r="AH74" s="107" t="s">
        <v>100</v>
      </c>
    </row>
    <row r="75" spans="1:34">
      <c r="A75" t="s">
        <v>101</v>
      </c>
      <c r="B75" s="99">
        <v>2.6514019610391001E-2</v>
      </c>
      <c r="C75" s="99">
        <v>2.2458985429726006E-2</v>
      </c>
      <c r="D75" s="99">
        <v>1.6736524334602002E-2</v>
      </c>
      <c r="E75" s="99">
        <v>1.0152559022152993E-2</v>
      </c>
      <c r="F75" s="99">
        <v>4.8927886680669996E-3</v>
      </c>
      <c r="G75" s="99">
        <v>6.7230836314000064E-4</v>
      </c>
      <c r="H75" s="99">
        <v>8.8777419694699433E-4</v>
      </c>
      <c r="I75" s="99">
        <v>3.2782332300519967E-3</v>
      </c>
      <c r="J75" s="99">
        <v>3.0458792877840063E-3</v>
      </c>
      <c r="K75" s="99">
        <v>1.7113800286829989E-3</v>
      </c>
      <c r="L75" s="99">
        <v>2.0721888839159985E-3</v>
      </c>
      <c r="M75" s="99">
        <v>2.0259924141319968E-3</v>
      </c>
      <c r="N75" s="99">
        <v>2.0584075653919953E-3</v>
      </c>
      <c r="O75" s="99">
        <v>2.2073299134049984E-3</v>
      </c>
      <c r="P75" s="99">
        <v>3.0807715121519974E-3</v>
      </c>
      <c r="Q75" s="99">
        <v>2.9138898560790022E-3</v>
      </c>
      <c r="R75" s="99">
        <v>2.5791242039940043E-3</v>
      </c>
      <c r="S75" s="99">
        <v>2.4172716567970043E-3</v>
      </c>
      <c r="T75" s="99">
        <v>2.3443237759799979E-3</v>
      </c>
      <c r="U75" s="99">
        <v>2.5231898096220035E-3</v>
      </c>
      <c r="V75" s="99">
        <v>3.3138824712640041E-3</v>
      </c>
      <c r="W75" s="99">
        <v>2.9110509745870067E-3</v>
      </c>
      <c r="X75" s="99">
        <v>3.0397101881349947E-3</v>
      </c>
      <c r="Y75" s="99">
        <v>2.0433996131079962E-3</v>
      </c>
      <c r="Z75" s="99">
        <v>2.2859680456869952E-3</v>
      </c>
      <c r="AA75" s="99">
        <v>1.2892921258809975E-3</v>
      </c>
      <c r="AB75" s="99">
        <v>7.5795223244200238E-4</v>
      </c>
      <c r="AC75" s="99">
        <v>1.8729403438100256E-4</v>
      </c>
      <c r="AD75" s="99">
        <v>8.6361362754500126E-4</v>
      </c>
      <c r="AE75" s="99">
        <v>9.7181213305999603E-4</v>
      </c>
      <c r="AF75" s="98"/>
    </row>
    <row r="76" spans="1:34">
      <c r="A76" t="s">
        <v>30</v>
      </c>
      <c r="B76" s="21">
        <v>30</v>
      </c>
      <c r="C76" s="21">
        <v>30</v>
      </c>
      <c r="D76" s="21">
        <v>30</v>
      </c>
      <c r="E76" s="21">
        <v>30</v>
      </c>
      <c r="F76" s="21">
        <v>30</v>
      </c>
      <c r="G76" s="21">
        <v>30</v>
      </c>
      <c r="H76" s="21">
        <v>28.965517241379306</v>
      </c>
      <c r="I76" s="21">
        <v>27.931034482758616</v>
      </c>
      <c r="J76" s="21">
        <v>27.931034482758616</v>
      </c>
      <c r="K76" s="21">
        <v>25.862068965517231</v>
      </c>
      <c r="L76" s="21">
        <v>24.827586206896541</v>
      </c>
      <c r="M76" s="21">
        <v>24.827586206896541</v>
      </c>
      <c r="N76" s="21">
        <v>23.793103448275851</v>
      </c>
      <c r="O76" s="21">
        <v>21.724137931034473</v>
      </c>
      <c r="P76" s="21">
        <v>20.689655172413783</v>
      </c>
      <c r="Q76" s="21">
        <v>19.655172413793096</v>
      </c>
      <c r="R76" s="21">
        <v>19.655172413793096</v>
      </c>
      <c r="S76" s="21">
        <v>18.620689655172406</v>
      </c>
      <c r="T76" s="21">
        <v>17.586206896551719</v>
      </c>
      <c r="U76" s="21">
        <v>15.51724137931034</v>
      </c>
      <c r="V76" s="21">
        <v>15.51724137931034</v>
      </c>
      <c r="W76" s="21">
        <v>14.482758620689651</v>
      </c>
      <c r="X76" s="21">
        <v>13.448275862068963</v>
      </c>
      <c r="Y76" s="21">
        <v>12.413793103448272</v>
      </c>
      <c r="Z76" s="21">
        <v>11.379310344827584</v>
      </c>
      <c r="AA76" s="21">
        <v>10.344827586206895</v>
      </c>
      <c r="AB76" s="21">
        <v>9.3103448275862064</v>
      </c>
      <c r="AC76" s="21">
        <v>8.2758620689655178</v>
      </c>
      <c r="AD76" s="21">
        <v>7.2413793103448283</v>
      </c>
      <c r="AE76" s="21">
        <v>6.2068965517241379</v>
      </c>
    </row>
    <row r="77" spans="1:34">
      <c r="A77" t="s">
        <v>28</v>
      </c>
      <c r="B77" s="21">
        <v>0</v>
      </c>
      <c r="C77" s="21">
        <v>0</v>
      </c>
      <c r="D77" s="21">
        <v>0</v>
      </c>
      <c r="E77" s="21">
        <v>0</v>
      </c>
      <c r="F77" s="21">
        <v>0</v>
      </c>
      <c r="G77" s="21">
        <v>0</v>
      </c>
      <c r="H77" s="21">
        <v>1.0344827586206939</v>
      </c>
      <c r="I77" s="21">
        <v>2.0689655172413843</v>
      </c>
      <c r="J77" s="21">
        <v>2.0689655172413843</v>
      </c>
      <c r="K77" s="21">
        <v>4.1379310344827687</v>
      </c>
      <c r="L77" s="21">
        <v>5.1724137931034591</v>
      </c>
      <c r="M77" s="21">
        <v>5.1724137931034591</v>
      </c>
      <c r="N77" s="21">
        <v>6.2068965517241494</v>
      </c>
      <c r="O77" s="21">
        <v>8.2758620689655267</v>
      </c>
      <c r="P77" s="21">
        <v>9.3103448275862171</v>
      </c>
      <c r="Q77" s="21">
        <v>10.344827586206904</v>
      </c>
      <c r="R77" s="21">
        <v>10.344827586206904</v>
      </c>
      <c r="S77" s="21">
        <v>11.379310344827594</v>
      </c>
      <c r="T77" s="21">
        <v>12.413793103448281</v>
      </c>
      <c r="U77" s="21">
        <v>14.48275862068966</v>
      </c>
      <c r="V77" s="21">
        <v>14.48275862068966</v>
      </c>
      <c r="W77" s="21">
        <v>15.517241379310349</v>
      </c>
      <c r="X77" s="21">
        <v>16.551724137931039</v>
      </c>
      <c r="Y77" s="21">
        <v>17.58620689655173</v>
      </c>
      <c r="Z77" s="21">
        <v>18.620689655172416</v>
      </c>
      <c r="AA77" s="21">
        <v>19.655172413793103</v>
      </c>
      <c r="AB77" s="21">
        <v>20.689655172413794</v>
      </c>
      <c r="AC77" s="21">
        <v>21.724137931034484</v>
      </c>
      <c r="AD77" s="21">
        <v>22.758620689655171</v>
      </c>
      <c r="AE77" s="21">
        <v>23.793103448275861</v>
      </c>
    </row>
    <row r="80" spans="1:34">
      <c r="A80" t="s">
        <v>30</v>
      </c>
      <c r="B80" s="21">
        <v>30</v>
      </c>
      <c r="C80" s="21">
        <v>30</v>
      </c>
      <c r="D80" s="21">
        <v>30</v>
      </c>
      <c r="E80" s="21">
        <v>30</v>
      </c>
      <c r="F80" s="21">
        <v>30</v>
      </c>
      <c r="G80" s="21">
        <v>30</v>
      </c>
      <c r="H80" s="21">
        <v>28.965517241379306</v>
      </c>
      <c r="I80" s="21">
        <v>27.931034482758616</v>
      </c>
      <c r="J80" s="21">
        <v>27.931034482758616</v>
      </c>
      <c r="K80" s="21">
        <v>25.862068965517231</v>
      </c>
      <c r="L80" s="21">
        <v>24.827586206896541</v>
      </c>
      <c r="M80" s="21">
        <v>24.827586206896541</v>
      </c>
      <c r="N80" s="21">
        <v>23.793103448275851</v>
      </c>
      <c r="O80" s="21">
        <v>21.724137931034473</v>
      </c>
      <c r="P80" s="21">
        <v>20.689655172413783</v>
      </c>
      <c r="Q80" s="21">
        <v>19.655172413793096</v>
      </c>
      <c r="R80" s="21">
        <v>19.655172413793096</v>
      </c>
      <c r="S80" s="21">
        <v>18.620689655172406</v>
      </c>
      <c r="T80" s="21">
        <v>17.586206896551719</v>
      </c>
      <c r="U80" s="21">
        <v>15.51724137931034</v>
      </c>
      <c r="V80" s="21">
        <v>15.51724137931034</v>
      </c>
      <c r="W80" s="21">
        <v>14.482758620689651</v>
      </c>
      <c r="X80" s="21">
        <v>13.448275862068963</v>
      </c>
      <c r="Y80" s="21">
        <v>12.413793103448272</v>
      </c>
      <c r="Z80" s="21">
        <v>11.379310344827584</v>
      </c>
      <c r="AA80" s="21">
        <v>10.344827586206895</v>
      </c>
      <c r="AB80" s="21">
        <v>9.3103448275862064</v>
      </c>
      <c r="AC80" s="21">
        <v>8.2758620689655178</v>
      </c>
      <c r="AD80" s="21">
        <v>7.2413793103448283</v>
      </c>
      <c r="AE80" s="21">
        <v>6.2068965517241379</v>
      </c>
    </row>
    <row r="81" spans="1:31">
      <c r="A81" t="s">
        <v>25</v>
      </c>
      <c r="B81" s="21">
        <v>0</v>
      </c>
      <c r="C81" s="21"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</row>
    <row r="82" spans="1:31">
      <c r="A82" t="s">
        <v>28</v>
      </c>
      <c r="B82" s="21">
        <v>0</v>
      </c>
      <c r="C82" s="21">
        <v>0</v>
      </c>
      <c r="D82" s="21">
        <v>0</v>
      </c>
      <c r="E82" s="21">
        <v>0</v>
      </c>
      <c r="F82" s="21">
        <v>0</v>
      </c>
      <c r="G82" s="21">
        <v>0</v>
      </c>
      <c r="H82" s="21">
        <v>1.0344827586206939</v>
      </c>
      <c r="I82" s="21">
        <v>2.0689655172413843</v>
      </c>
      <c r="J82" s="21">
        <v>2.0689655172413843</v>
      </c>
      <c r="K82" s="21">
        <v>4.1379310344827687</v>
      </c>
      <c r="L82" s="21">
        <v>5.1724137931034591</v>
      </c>
      <c r="M82" s="21">
        <v>5.1724137931034591</v>
      </c>
      <c r="N82" s="21">
        <v>6.2068965517241494</v>
      </c>
      <c r="O82" s="21">
        <v>8.2758620689655267</v>
      </c>
      <c r="P82" s="21">
        <v>9.3103448275862171</v>
      </c>
      <c r="Q82" s="21">
        <v>10.344827586206904</v>
      </c>
      <c r="R82" s="21">
        <v>10.344827586206904</v>
      </c>
      <c r="S82" s="21">
        <v>11.379310344827594</v>
      </c>
      <c r="T82" s="21">
        <v>12.413793103448281</v>
      </c>
      <c r="U82" s="21">
        <v>14.48275862068966</v>
      </c>
      <c r="V82" s="21">
        <v>14.48275862068966</v>
      </c>
      <c r="W82" s="21">
        <v>15.517241379310349</v>
      </c>
      <c r="X82" s="21">
        <v>16.551724137931039</v>
      </c>
      <c r="Y82" s="21">
        <v>17.58620689655173</v>
      </c>
      <c r="Z82" s="21">
        <v>18.620689655172416</v>
      </c>
      <c r="AA82" s="21">
        <v>19.655172413793103</v>
      </c>
      <c r="AB82" s="21">
        <v>20.689655172413794</v>
      </c>
      <c r="AC82" s="21">
        <v>21.724137931034484</v>
      </c>
      <c r="AD82" s="21">
        <v>22.758620689655171</v>
      </c>
      <c r="AE82" s="21">
        <v>23.793103448275861</v>
      </c>
    </row>
    <row r="83" spans="1:31">
      <c r="A83" t="s">
        <v>29</v>
      </c>
      <c r="B83" s="21">
        <v>30</v>
      </c>
      <c r="C83" s="21">
        <v>30</v>
      </c>
      <c r="D83" s="21">
        <v>30</v>
      </c>
      <c r="E83" s="21">
        <v>30</v>
      </c>
      <c r="F83" s="21">
        <v>30</v>
      </c>
      <c r="G83" s="21">
        <v>30</v>
      </c>
      <c r="H83" s="21">
        <v>30</v>
      </c>
      <c r="I83" s="21">
        <v>30</v>
      </c>
      <c r="J83" s="21">
        <v>30</v>
      </c>
      <c r="K83" s="21">
        <v>30</v>
      </c>
      <c r="L83" s="21">
        <v>30</v>
      </c>
      <c r="M83" s="21">
        <v>30</v>
      </c>
      <c r="N83" s="21">
        <v>30</v>
      </c>
      <c r="O83" s="21">
        <v>30</v>
      </c>
      <c r="P83" s="21">
        <v>30</v>
      </c>
      <c r="Q83" s="21">
        <v>30</v>
      </c>
      <c r="R83" s="21">
        <v>30</v>
      </c>
      <c r="S83" s="21">
        <v>30</v>
      </c>
      <c r="T83" s="21">
        <v>30</v>
      </c>
      <c r="U83" s="21">
        <v>30</v>
      </c>
      <c r="V83" s="21">
        <v>30</v>
      </c>
      <c r="W83" s="21">
        <v>30</v>
      </c>
      <c r="X83" s="21">
        <v>30</v>
      </c>
      <c r="Y83" s="21">
        <v>30</v>
      </c>
      <c r="Z83" s="21">
        <v>30</v>
      </c>
      <c r="AA83" s="21">
        <v>30</v>
      </c>
      <c r="AB83" s="21">
        <v>30</v>
      </c>
      <c r="AC83" s="21">
        <v>30</v>
      </c>
      <c r="AD83" s="21">
        <v>30</v>
      </c>
      <c r="AE83" s="21">
        <v>30</v>
      </c>
    </row>
  </sheetData>
  <pageMargins left="0.7" right="0.7" top="0.75" bottom="0.75" header="0.3" footer="0.3"/>
  <pageSetup scale="89" orientation="portrait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F71"/>
  <sheetViews>
    <sheetView showGridLines="0" tabSelected="1" view="pageBreakPreview" topLeftCell="A21" zoomScale="60" zoomScaleNormal="100" workbookViewId="0">
      <selection activeCell="U51" sqref="U51"/>
    </sheetView>
  </sheetViews>
  <sheetFormatPr baseColWidth="10" defaultRowHeight="15"/>
  <sheetData>
    <row r="1" spans="1:32">
      <c r="A1" t="s">
        <v>1</v>
      </c>
      <c r="B1" s="17" t="s">
        <v>93</v>
      </c>
    </row>
    <row r="2" spans="1:32">
      <c r="B2" t="s">
        <v>94</v>
      </c>
      <c r="C2" t="s">
        <v>18</v>
      </c>
    </row>
    <row r="3" spans="1:32">
      <c r="B3" t="s">
        <v>95</v>
      </c>
      <c r="C3">
        <v>0.11</v>
      </c>
    </row>
    <row r="4" spans="1:32">
      <c r="B4" t="s">
        <v>96</v>
      </c>
      <c r="C4">
        <v>0.09</v>
      </c>
    </row>
    <row r="6" spans="1:32">
      <c r="A6" t="s">
        <v>19</v>
      </c>
      <c r="B6" t="s">
        <v>20</v>
      </c>
      <c r="C6">
        <v>18</v>
      </c>
      <c r="D6">
        <v>17</v>
      </c>
      <c r="E6">
        <v>16</v>
      </c>
      <c r="F6">
        <v>15</v>
      </c>
      <c r="G6">
        <v>14</v>
      </c>
      <c r="H6">
        <v>13</v>
      </c>
      <c r="I6">
        <v>13</v>
      </c>
      <c r="J6">
        <v>13</v>
      </c>
      <c r="K6">
        <v>13</v>
      </c>
      <c r="L6">
        <v>12</v>
      </c>
      <c r="M6">
        <v>11</v>
      </c>
      <c r="N6">
        <v>11</v>
      </c>
      <c r="O6">
        <v>11</v>
      </c>
      <c r="P6">
        <v>10</v>
      </c>
      <c r="Q6">
        <v>10</v>
      </c>
      <c r="R6">
        <v>9</v>
      </c>
      <c r="S6">
        <v>9</v>
      </c>
      <c r="T6">
        <v>8</v>
      </c>
      <c r="U6">
        <v>8</v>
      </c>
      <c r="V6">
        <v>7</v>
      </c>
      <c r="W6">
        <v>6</v>
      </c>
      <c r="X6">
        <v>6</v>
      </c>
      <c r="Y6">
        <v>6</v>
      </c>
      <c r="Z6">
        <v>5</v>
      </c>
      <c r="AA6">
        <v>4</v>
      </c>
      <c r="AB6">
        <v>4</v>
      </c>
      <c r="AC6">
        <v>4</v>
      </c>
      <c r="AD6">
        <v>3</v>
      </c>
      <c r="AE6">
        <v>2</v>
      </c>
      <c r="AF6">
        <f>COUNTIF(AE$13:AE$42,$A6)/COUNT([19]PegueResult_CAR!$A$2:$A$31)*($A$42-$A$13)+$A$13</f>
        <v>2</v>
      </c>
    </row>
    <row r="7" spans="1:32">
      <c r="A7" t="s">
        <v>21</v>
      </c>
      <c r="B7" t="s">
        <v>97</v>
      </c>
      <c r="C7">
        <v>1</v>
      </c>
      <c r="D7">
        <v>1</v>
      </c>
      <c r="E7">
        <v>2</v>
      </c>
      <c r="F7">
        <v>2</v>
      </c>
      <c r="G7">
        <v>1</v>
      </c>
      <c r="H7">
        <v>2</v>
      </c>
      <c r="I7">
        <v>2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f>COUNTIF(AE$13:AE$42,$A7)/COUNT([19]PegueResult_CAR!$A$2:$A$31)*($A$42-$A$13)</f>
        <v>0</v>
      </c>
    </row>
    <row r="8" spans="1:32">
      <c r="A8" t="s">
        <v>23</v>
      </c>
      <c r="B8" t="s">
        <v>22</v>
      </c>
      <c r="C8">
        <v>11</v>
      </c>
      <c r="D8">
        <v>12</v>
      </c>
      <c r="E8">
        <v>12</v>
      </c>
      <c r="F8">
        <v>11</v>
      </c>
      <c r="G8">
        <v>9</v>
      </c>
      <c r="H8">
        <v>4</v>
      </c>
      <c r="I8">
        <v>2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f>COUNTIF(AE$13:AE$42,$A8)/COUNT([19]PegueResult_CAR!$A$2:$A$31)*($A$42-$A$13)</f>
        <v>0</v>
      </c>
    </row>
    <row r="9" spans="1:32">
      <c r="A9" t="s">
        <v>18</v>
      </c>
      <c r="B9" t="s">
        <v>24</v>
      </c>
      <c r="C9">
        <v>0</v>
      </c>
      <c r="D9">
        <v>0</v>
      </c>
      <c r="E9">
        <v>0</v>
      </c>
      <c r="F9">
        <v>2</v>
      </c>
      <c r="G9">
        <v>6</v>
      </c>
      <c r="H9">
        <v>11</v>
      </c>
      <c r="I9">
        <v>13</v>
      </c>
      <c r="J9">
        <v>17</v>
      </c>
      <c r="K9">
        <v>17</v>
      </c>
      <c r="L9">
        <v>18</v>
      </c>
      <c r="M9">
        <v>19</v>
      </c>
      <c r="N9">
        <v>19</v>
      </c>
      <c r="O9">
        <v>19</v>
      </c>
      <c r="P9">
        <v>20</v>
      </c>
      <c r="Q9">
        <v>20</v>
      </c>
      <c r="R9">
        <v>21</v>
      </c>
      <c r="S9">
        <v>21</v>
      </c>
      <c r="T9">
        <v>22</v>
      </c>
      <c r="U9">
        <v>22</v>
      </c>
      <c r="V9">
        <v>23</v>
      </c>
      <c r="W9">
        <v>24</v>
      </c>
      <c r="X9">
        <v>24</v>
      </c>
      <c r="Y9">
        <v>24</v>
      </c>
      <c r="Z9">
        <v>25</v>
      </c>
      <c r="AA9">
        <v>26</v>
      </c>
      <c r="AB9">
        <v>26</v>
      </c>
      <c r="AC9">
        <v>26</v>
      </c>
      <c r="AD9">
        <v>27</v>
      </c>
      <c r="AE9">
        <v>28</v>
      </c>
      <c r="AF9">
        <f>COUNTIF(AE$13:AE$42,$A9)/COUNT([19]PegueResult_CAR!$A$2:$A$31)*($A$42-$A$13)</f>
        <v>28</v>
      </c>
    </row>
    <row r="12" spans="1:32">
      <c r="A12" t="s">
        <v>4</v>
      </c>
      <c r="B12">
        <v>-16.100000000000001</v>
      </c>
      <c r="C12">
        <v>-14.5</v>
      </c>
      <c r="D12">
        <v>-12.8</v>
      </c>
      <c r="E12">
        <v>-11.2</v>
      </c>
      <c r="F12">
        <v>-9.6</v>
      </c>
      <c r="G12">
        <v>-8</v>
      </c>
      <c r="H12">
        <v>-6.4</v>
      </c>
      <c r="I12">
        <v>-4.8</v>
      </c>
      <c r="J12">
        <v>-3.2</v>
      </c>
      <c r="K12">
        <v>-1.6</v>
      </c>
      <c r="L12">
        <v>0</v>
      </c>
      <c r="M12">
        <v>1.6</v>
      </c>
      <c r="N12">
        <v>3.3</v>
      </c>
      <c r="O12">
        <v>4.9000000000000004</v>
      </c>
      <c r="P12">
        <v>6.5</v>
      </c>
      <c r="Q12">
        <v>8.1</v>
      </c>
      <c r="R12">
        <v>9.6999999999999993</v>
      </c>
      <c r="S12">
        <v>11.3</v>
      </c>
      <c r="T12">
        <v>12.9</v>
      </c>
      <c r="U12">
        <v>14.5</v>
      </c>
      <c r="V12">
        <v>16.100000000000001</v>
      </c>
      <c r="W12">
        <v>17.7</v>
      </c>
      <c r="X12">
        <v>19.399999999999999</v>
      </c>
      <c r="Y12">
        <v>21</v>
      </c>
      <c r="Z12">
        <v>22.6</v>
      </c>
      <c r="AA12">
        <v>24.2</v>
      </c>
      <c r="AB12">
        <v>25.8</v>
      </c>
      <c r="AC12">
        <v>27.4</v>
      </c>
      <c r="AD12">
        <v>29</v>
      </c>
      <c r="AE12">
        <v>30.6</v>
      </c>
    </row>
    <row r="13" spans="1:32">
      <c r="A13">
        <v>0</v>
      </c>
      <c r="B13" s="18" t="s">
        <v>19</v>
      </c>
      <c r="C13" s="18" t="s">
        <v>19</v>
      </c>
      <c r="D13" s="18" t="s">
        <v>19</v>
      </c>
      <c r="E13" s="18" t="s">
        <v>19</v>
      </c>
      <c r="F13" s="18" t="s">
        <v>19</v>
      </c>
      <c r="G13" s="18" t="s">
        <v>19</v>
      </c>
      <c r="H13" s="18" t="s">
        <v>19</v>
      </c>
      <c r="I13" s="18" t="s">
        <v>19</v>
      </c>
      <c r="J13" s="18" t="s">
        <v>19</v>
      </c>
      <c r="K13" s="18" t="s">
        <v>19</v>
      </c>
      <c r="L13" s="18" t="s">
        <v>19</v>
      </c>
      <c r="M13" s="18" t="s">
        <v>19</v>
      </c>
      <c r="N13" s="18" t="s">
        <v>19</v>
      </c>
      <c r="O13" s="18" t="s">
        <v>19</v>
      </c>
      <c r="P13" s="18" t="s">
        <v>19</v>
      </c>
      <c r="Q13" s="18" t="s">
        <v>19</v>
      </c>
      <c r="R13" s="18" t="s">
        <v>19</v>
      </c>
      <c r="S13" s="18" t="s">
        <v>19</v>
      </c>
      <c r="T13" s="18" t="s">
        <v>19</v>
      </c>
      <c r="U13" s="18" t="s">
        <v>19</v>
      </c>
      <c r="V13" s="18" t="s">
        <v>19</v>
      </c>
      <c r="W13" s="18" t="s">
        <v>19</v>
      </c>
      <c r="X13" s="18" t="s">
        <v>19</v>
      </c>
      <c r="Y13" s="18" t="s">
        <v>19</v>
      </c>
      <c r="Z13" s="18" t="s">
        <v>19</v>
      </c>
      <c r="AA13" s="18" t="s">
        <v>19</v>
      </c>
      <c r="AB13" s="18" t="s">
        <v>19</v>
      </c>
      <c r="AC13" s="18" t="s">
        <v>19</v>
      </c>
      <c r="AD13" s="18" t="s">
        <v>19</v>
      </c>
      <c r="AE13" s="18" t="s">
        <v>19</v>
      </c>
    </row>
    <row r="14" spans="1:32">
      <c r="A14">
        <v>1.0344827586206897</v>
      </c>
      <c r="B14" s="18" t="s">
        <v>19</v>
      </c>
      <c r="C14" s="18" t="s">
        <v>19</v>
      </c>
      <c r="D14" s="18" t="s">
        <v>19</v>
      </c>
      <c r="E14" s="18" t="s">
        <v>19</v>
      </c>
      <c r="F14" s="18" t="s">
        <v>19</v>
      </c>
      <c r="G14" s="18" t="s">
        <v>19</v>
      </c>
      <c r="H14" s="18" t="s">
        <v>19</v>
      </c>
      <c r="I14" s="18" t="s">
        <v>19</v>
      </c>
      <c r="J14" s="18" t="s">
        <v>19</v>
      </c>
      <c r="K14" s="18" t="s">
        <v>19</v>
      </c>
      <c r="L14" s="18" t="s">
        <v>19</v>
      </c>
      <c r="M14" s="18" t="s">
        <v>19</v>
      </c>
      <c r="N14" s="18" t="s">
        <v>19</v>
      </c>
      <c r="O14" s="18" t="s">
        <v>19</v>
      </c>
      <c r="P14" s="18" t="s">
        <v>19</v>
      </c>
      <c r="Q14" s="18" t="s">
        <v>19</v>
      </c>
      <c r="R14" s="18" t="s">
        <v>19</v>
      </c>
      <c r="S14" s="18" t="s">
        <v>19</v>
      </c>
      <c r="T14" s="18" t="s">
        <v>19</v>
      </c>
      <c r="U14" s="18" t="s">
        <v>19</v>
      </c>
      <c r="V14" s="18" t="s">
        <v>19</v>
      </c>
      <c r="W14" s="18" t="s">
        <v>19</v>
      </c>
      <c r="X14" s="18" t="s">
        <v>19</v>
      </c>
      <c r="Y14" s="18" t="s">
        <v>19</v>
      </c>
      <c r="Z14" s="18" t="s">
        <v>19</v>
      </c>
      <c r="AA14" s="18" t="s">
        <v>19</v>
      </c>
      <c r="AB14" s="18" t="s">
        <v>19</v>
      </c>
      <c r="AC14" s="18" t="s">
        <v>19</v>
      </c>
      <c r="AD14" s="18" t="s">
        <v>19</v>
      </c>
      <c r="AE14" s="18" t="s">
        <v>19</v>
      </c>
    </row>
    <row r="15" spans="1:32">
      <c r="A15">
        <v>2.0689655172413794</v>
      </c>
      <c r="B15" s="18" t="s">
        <v>19</v>
      </c>
      <c r="C15" s="18" t="s">
        <v>19</v>
      </c>
      <c r="D15" s="18" t="s">
        <v>19</v>
      </c>
      <c r="E15" s="18" t="s">
        <v>19</v>
      </c>
      <c r="F15" s="18" t="s">
        <v>19</v>
      </c>
      <c r="G15" s="18" t="s">
        <v>19</v>
      </c>
      <c r="H15" s="18" t="s">
        <v>19</v>
      </c>
      <c r="I15" s="18" t="s">
        <v>19</v>
      </c>
      <c r="J15" s="18" t="s">
        <v>19</v>
      </c>
      <c r="K15" s="18" t="s">
        <v>19</v>
      </c>
      <c r="L15" s="18" t="s">
        <v>19</v>
      </c>
      <c r="M15" s="18" t="s">
        <v>19</v>
      </c>
      <c r="N15" s="18" t="s">
        <v>19</v>
      </c>
      <c r="O15" s="18" t="s">
        <v>19</v>
      </c>
      <c r="P15" s="18" t="s">
        <v>19</v>
      </c>
      <c r="Q15" s="18" t="s">
        <v>19</v>
      </c>
      <c r="R15" s="18" t="s">
        <v>19</v>
      </c>
      <c r="S15" s="18" t="s">
        <v>19</v>
      </c>
      <c r="T15" s="18" t="s">
        <v>19</v>
      </c>
      <c r="U15" s="18" t="s">
        <v>19</v>
      </c>
      <c r="V15" s="18" t="s">
        <v>19</v>
      </c>
      <c r="W15" s="18" t="s">
        <v>19</v>
      </c>
      <c r="X15" s="18" t="s">
        <v>19</v>
      </c>
      <c r="Y15" s="18" t="s">
        <v>19</v>
      </c>
      <c r="Z15" s="18" t="s">
        <v>19</v>
      </c>
      <c r="AA15" s="18" t="s">
        <v>19</v>
      </c>
      <c r="AB15" s="18" t="s">
        <v>19</v>
      </c>
      <c r="AC15" s="18" t="s">
        <v>19</v>
      </c>
      <c r="AD15" s="18" t="s">
        <v>18</v>
      </c>
      <c r="AE15" s="18" t="s">
        <v>18</v>
      </c>
    </row>
    <row r="16" spans="1:32">
      <c r="A16">
        <v>3.1034482758620694</v>
      </c>
      <c r="B16" s="18" t="s">
        <v>19</v>
      </c>
      <c r="C16" s="18" t="s">
        <v>19</v>
      </c>
      <c r="D16" s="18" t="s">
        <v>19</v>
      </c>
      <c r="E16" s="18" t="s">
        <v>19</v>
      </c>
      <c r="F16" s="18" t="s">
        <v>19</v>
      </c>
      <c r="G16" s="18" t="s">
        <v>19</v>
      </c>
      <c r="H16" s="18" t="s">
        <v>19</v>
      </c>
      <c r="I16" s="18" t="s">
        <v>19</v>
      </c>
      <c r="J16" s="18" t="s">
        <v>19</v>
      </c>
      <c r="K16" s="18" t="s">
        <v>19</v>
      </c>
      <c r="L16" s="18" t="s">
        <v>19</v>
      </c>
      <c r="M16" s="18" t="s">
        <v>19</v>
      </c>
      <c r="N16" s="18" t="s">
        <v>19</v>
      </c>
      <c r="O16" s="18" t="s">
        <v>19</v>
      </c>
      <c r="P16" s="18" t="s">
        <v>19</v>
      </c>
      <c r="Q16" s="18" t="s">
        <v>19</v>
      </c>
      <c r="R16" s="18" t="s">
        <v>19</v>
      </c>
      <c r="S16" s="18" t="s">
        <v>19</v>
      </c>
      <c r="T16" s="18" t="s">
        <v>19</v>
      </c>
      <c r="U16" s="18" t="s">
        <v>19</v>
      </c>
      <c r="V16" s="18" t="s">
        <v>19</v>
      </c>
      <c r="W16" s="18" t="s">
        <v>19</v>
      </c>
      <c r="X16" s="18" t="s">
        <v>19</v>
      </c>
      <c r="Y16" s="18" t="s">
        <v>19</v>
      </c>
      <c r="Z16" s="18" t="s">
        <v>19</v>
      </c>
      <c r="AA16" s="18" t="s">
        <v>19</v>
      </c>
      <c r="AB16" s="18" t="s">
        <v>19</v>
      </c>
      <c r="AC16" s="18" t="s">
        <v>18</v>
      </c>
      <c r="AD16" s="18" t="s">
        <v>18</v>
      </c>
      <c r="AE16" s="18" t="s">
        <v>18</v>
      </c>
    </row>
    <row r="17" spans="1:31">
      <c r="A17">
        <v>4.1379310344827589</v>
      </c>
      <c r="B17" s="18" t="s">
        <v>19</v>
      </c>
      <c r="C17" s="18" t="s">
        <v>19</v>
      </c>
      <c r="D17" s="18" t="s">
        <v>19</v>
      </c>
      <c r="E17" s="18" t="s">
        <v>19</v>
      </c>
      <c r="F17" s="18" t="s">
        <v>19</v>
      </c>
      <c r="G17" s="18" t="s">
        <v>19</v>
      </c>
      <c r="H17" s="18" t="s">
        <v>19</v>
      </c>
      <c r="I17" s="18" t="s">
        <v>19</v>
      </c>
      <c r="J17" s="18" t="s">
        <v>19</v>
      </c>
      <c r="K17" s="18" t="s">
        <v>19</v>
      </c>
      <c r="L17" s="18" t="s">
        <v>19</v>
      </c>
      <c r="M17" s="18" t="s">
        <v>19</v>
      </c>
      <c r="N17" s="18" t="s">
        <v>19</v>
      </c>
      <c r="O17" s="18" t="s">
        <v>19</v>
      </c>
      <c r="P17" s="18" t="s">
        <v>19</v>
      </c>
      <c r="Q17" s="18" t="s">
        <v>19</v>
      </c>
      <c r="R17" s="18" t="s">
        <v>19</v>
      </c>
      <c r="S17" s="18" t="s">
        <v>19</v>
      </c>
      <c r="T17" s="18" t="s">
        <v>19</v>
      </c>
      <c r="U17" s="18" t="s">
        <v>19</v>
      </c>
      <c r="V17" s="18" t="s">
        <v>19</v>
      </c>
      <c r="W17" s="18" t="s">
        <v>19</v>
      </c>
      <c r="X17" s="18" t="s">
        <v>19</v>
      </c>
      <c r="Y17" s="18" t="s">
        <v>19</v>
      </c>
      <c r="Z17" s="18" t="s">
        <v>18</v>
      </c>
      <c r="AA17" s="18" t="s">
        <v>18</v>
      </c>
      <c r="AB17" s="18" t="s">
        <v>18</v>
      </c>
      <c r="AC17" s="18" t="s">
        <v>18</v>
      </c>
      <c r="AD17" s="18" t="s">
        <v>18</v>
      </c>
      <c r="AE17" s="18" t="s">
        <v>18</v>
      </c>
    </row>
    <row r="18" spans="1:31">
      <c r="A18">
        <v>5.1724137931034484</v>
      </c>
      <c r="B18" s="18" t="s">
        <v>19</v>
      </c>
      <c r="C18" s="18" t="s">
        <v>19</v>
      </c>
      <c r="D18" s="18" t="s">
        <v>19</v>
      </c>
      <c r="E18" s="18" t="s">
        <v>19</v>
      </c>
      <c r="F18" s="18" t="s">
        <v>19</v>
      </c>
      <c r="G18" s="18" t="s">
        <v>19</v>
      </c>
      <c r="H18" s="18" t="s">
        <v>19</v>
      </c>
      <c r="I18" s="18" t="s">
        <v>19</v>
      </c>
      <c r="J18" s="18" t="s">
        <v>19</v>
      </c>
      <c r="K18" s="18" t="s">
        <v>19</v>
      </c>
      <c r="L18" s="18" t="s">
        <v>19</v>
      </c>
      <c r="M18" s="18" t="s">
        <v>19</v>
      </c>
      <c r="N18" s="18" t="s">
        <v>19</v>
      </c>
      <c r="O18" s="18" t="s">
        <v>19</v>
      </c>
      <c r="P18" s="18" t="s">
        <v>19</v>
      </c>
      <c r="Q18" s="18" t="s">
        <v>19</v>
      </c>
      <c r="R18" s="18" t="s">
        <v>19</v>
      </c>
      <c r="S18" s="18" t="s">
        <v>19</v>
      </c>
      <c r="T18" s="18" t="s">
        <v>19</v>
      </c>
      <c r="U18" s="18" t="s">
        <v>19</v>
      </c>
      <c r="V18" s="18" t="s">
        <v>19</v>
      </c>
      <c r="W18" s="18" t="s">
        <v>19</v>
      </c>
      <c r="X18" s="18" t="s">
        <v>19</v>
      </c>
      <c r="Y18" s="18" t="s">
        <v>18</v>
      </c>
      <c r="Z18" s="18" t="s">
        <v>18</v>
      </c>
      <c r="AA18" s="18" t="s">
        <v>18</v>
      </c>
      <c r="AB18" s="18" t="s">
        <v>18</v>
      </c>
      <c r="AC18" s="18" t="s">
        <v>18</v>
      </c>
      <c r="AD18" s="18" t="s">
        <v>18</v>
      </c>
      <c r="AE18" s="18" t="s">
        <v>18</v>
      </c>
    </row>
    <row r="19" spans="1:31">
      <c r="A19">
        <v>6.2068965517241379</v>
      </c>
      <c r="B19" s="18" t="s">
        <v>19</v>
      </c>
      <c r="C19" s="18" t="s">
        <v>19</v>
      </c>
      <c r="D19" s="18" t="s">
        <v>19</v>
      </c>
      <c r="E19" s="18" t="s">
        <v>19</v>
      </c>
      <c r="F19" s="18" t="s">
        <v>19</v>
      </c>
      <c r="G19" s="18" t="s">
        <v>19</v>
      </c>
      <c r="H19" s="18" t="s">
        <v>19</v>
      </c>
      <c r="I19" s="18" t="s">
        <v>19</v>
      </c>
      <c r="J19" s="18" t="s">
        <v>19</v>
      </c>
      <c r="K19" s="18" t="s">
        <v>19</v>
      </c>
      <c r="L19" s="18" t="s">
        <v>19</v>
      </c>
      <c r="M19" s="18" t="s">
        <v>19</v>
      </c>
      <c r="N19" s="18" t="s">
        <v>19</v>
      </c>
      <c r="O19" s="18" t="s">
        <v>19</v>
      </c>
      <c r="P19" s="18" t="s">
        <v>19</v>
      </c>
      <c r="Q19" s="18" t="s">
        <v>19</v>
      </c>
      <c r="R19" s="18" t="s">
        <v>19</v>
      </c>
      <c r="S19" s="18" t="s">
        <v>19</v>
      </c>
      <c r="T19" s="18" t="s">
        <v>19</v>
      </c>
      <c r="U19" s="18" t="s">
        <v>19</v>
      </c>
      <c r="V19" s="18" t="s">
        <v>18</v>
      </c>
      <c r="W19" s="18" t="s">
        <v>18</v>
      </c>
      <c r="X19" s="18" t="s">
        <v>18</v>
      </c>
      <c r="Y19" s="18" t="s">
        <v>18</v>
      </c>
      <c r="Z19" s="18" t="s">
        <v>18</v>
      </c>
      <c r="AA19" s="18" t="s">
        <v>18</v>
      </c>
      <c r="AB19" s="18" t="s">
        <v>18</v>
      </c>
      <c r="AC19" s="18" t="s">
        <v>18</v>
      </c>
      <c r="AD19" s="18" t="s">
        <v>18</v>
      </c>
      <c r="AE19" s="18" t="s">
        <v>18</v>
      </c>
    </row>
    <row r="20" spans="1:31">
      <c r="A20">
        <v>7.2413793103448274</v>
      </c>
      <c r="B20" s="18" t="s">
        <v>19</v>
      </c>
      <c r="C20" s="18" t="s">
        <v>19</v>
      </c>
      <c r="D20" s="18" t="s">
        <v>19</v>
      </c>
      <c r="E20" s="18" t="s">
        <v>19</v>
      </c>
      <c r="F20" s="18" t="s">
        <v>19</v>
      </c>
      <c r="G20" s="18" t="s">
        <v>19</v>
      </c>
      <c r="H20" s="18" t="s">
        <v>19</v>
      </c>
      <c r="I20" s="18" t="s">
        <v>19</v>
      </c>
      <c r="J20" s="18" t="s">
        <v>19</v>
      </c>
      <c r="K20" s="18" t="s">
        <v>19</v>
      </c>
      <c r="L20" s="18" t="s">
        <v>19</v>
      </c>
      <c r="M20" s="18" t="s">
        <v>19</v>
      </c>
      <c r="N20" s="18" t="s">
        <v>19</v>
      </c>
      <c r="O20" s="18" t="s">
        <v>19</v>
      </c>
      <c r="P20" s="18" t="s">
        <v>19</v>
      </c>
      <c r="Q20" s="18" t="s">
        <v>19</v>
      </c>
      <c r="R20" s="18" t="s">
        <v>19</v>
      </c>
      <c r="S20" s="18" t="s">
        <v>19</v>
      </c>
      <c r="T20" s="18" t="s">
        <v>19</v>
      </c>
      <c r="U20" s="18" t="s">
        <v>18</v>
      </c>
      <c r="V20" s="18" t="s">
        <v>18</v>
      </c>
      <c r="W20" s="18" t="s">
        <v>18</v>
      </c>
      <c r="X20" s="18" t="s">
        <v>18</v>
      </c>
      <c r="Y20" s="18" t="s">
        <v>18</v>
      </c>
      <c r="Z20" s="18" t="s">
        <v>18</v>
      </c>
      <c r="AA20" s="18" t="s">
        <v>18</v>
      </c>
      <c r="AB20" s="18" t="s">
        <v>18</v>
      </c>
      <c r="AC20" s="18" t="s">
        <v>18</v>
      </c>
      <c r="AD20" s="18" t="s">
        <v>18</v>
      </c>
      <c r="AE20" s="18" t="s">
        <v>18</v>
      </c>
    </row>
    <row r="21" spans="1:31">
      <c r="A21">
        <v>8.2758620689655178</v>
      </c>
      <c r="B21" s="18" t="s">
        <v>19</v>
      </c>
      <c r="C21" s="18" t="s">
        <v>19</v>
      </c>
      <c r="D21" s="18" t="s">
        <v>19</v>
      </c>
      <c r="E21" s="18" t="s">
        <v>19</v>
      </c>
      <c r="F21" s="18" t="s">
        <v>19</v>
      </c>
      <c r="G21" s="18" t="s">
        <v>19</v>
      </c>
      <c r="H21" s="18" t="s">
        <v>19</v>
      </c>
      <c r="I21" s="18" t="s">
        <v>19</v>
      </c>
      <c r="J21" s="18" t="s">
        <v>19</v>
      </c>
      <c r="K21" s="18" t="s">
        <v>19</v>
      </c>
      <c r="L21" s="18" t="s">
        <v>19</v>
      </c>
      <c r="M21" s="18" t="s">
        <v>19</v>
      </c>
      <c r="N21" s="18" t="s">
        <v>19</v>
      </c>
      <c r="O21" s="18" t="s">
        <v>19</v>
      </c>
      <c r="P21" s="18" t="s">
        <v>19</v>
      </c>
      <c r="Q21" s="18" t="s">
        <v>19</v>
      </c>
      <c r="R21" s="18" t="s">
        <v>19</v>
      </c>
      <c r="S21" s="18" t="s">
        <v>18</v>
      </c>
      <c r="T21" s="18" t="s">
        <v>18</v>
      </c>
      <c r="U21" s="18" t="s">
        <v>18</v>
      </c>
      <c r="V21" s="18" t="s">
        <v>18</v>
      </c>
      <c r="W21" s="18" t="s">
        <v>18</v>
      </c>
      <c r="X21" s="18" t="s">
        <v>18</v>
      </c>
      <c r="Y21" s="18" t="s">
        <v>18</v>
      </c>
      <c r="Z21" s="18" t="s">
        <v>18</v>
      </c>
      <c r="AA21" s="18" t="s">
        <v>18</v>
      </c>
      <c r="AB21" s="18" t="s">
        <v>18</v>
      </c>
      <c r="AC21" s="18" t="s">
        <v>18</v>
      </c>
      <c r="AD21" s="18" t="s">
        <v>18</v>
      </c>
      <c r="AE21" s="18" t="s">
        <v>18</v>
      </c>
    </row>
    <row r="22" spans="1:31">
      <c r="A22">
        <v>9.3103448275862082</v>
      </c>
      <c r="B22" s="18" t="s">
        <v>19</v>
      </c>
      <c r="C22" s="18" t="s">
        <v>19</v>
      </c>
      <c r="D22" s="18" t="s">
        <v>19</v>
      </c>
      <c r="E22" s="18" t="s">
        <v>19</v>
      </c>
      <c r="F22" s="18" t="s">
        <v>19</v>
      </c>
      <c r="G22" s="18" t="s">
        <v>19</v>
      </c>
      <c r="H22" s="18" t="s">
        <v>19</v>
      </c>
      <c r="I22" s="18" t="s">
        <v>19</v>
      </c>
      <c r="J22" s="18" t="s">
        <v>19</v>
      </c>
      <c r="K22" s="18" t="s">
        <v>19</v>
      </c>
      <c r="L22" s="18" t="s">
        <v>19</v>
      </c>
      <c r="M22" s="18" t="s">
        <v>19</v>
      </c>
      <c r="N22" s="18" t="s">
        <v>19</v>
      </c>
      <c r="O22" s="18" t="s">
        <v>19</v>
      </c>
      <c r="P22" s="18" t="s">
        <v>19</v>
      </c>
      <c r="Q22" s="18" t="s">
        <v>18</v>
      </c>
      <c r="R22" s="18" t="s">
        <v>18</v>
      </c>
      <c r="S22" s="18" t="s">
        <v>18</v>
      </c>
      <c r="T22" s="18" t="s">
        <v>18</v>
      </c>
      <c r="U22" s="18" t="s">
        <v>18</v>
      </c>
      <c r="V22" s="18" t="s">
        <v>18</v>
      </c>
      <c r="W22" s="18" t="s">
        <v>18</v>
      </c>
      <c r="X22" s="18" t="s">
        <v>18</v>
      </c>
      <c r="Y22" s="18" t="s">
        <v>18</v>
      </c>
      <c r="Z22" s="18" t="s">
        <v>18</v>
      </c>
      <c r="AA22" s="18" t="s">
        <v>18</v>
      </c>
      <c r="AB22" s="18" t="s">
        <v>18</v>
      </c>
      <c r="AC22" s="18" t="s">
        <v>18</v>
      </c>
      <c r="AD22" s="18" t="s">
        <v>18</v>
      </c>
      <c r="AE22" s="18" t="s">
        <v>18</v>
      </c>
    </row>
    <row r="23" spans="1:31">
      <c r="A23">
        <v>10.344827586206899</v>
      </c>
      <c r="B23" s="18" t="s">
        <v>19</v>
      </c>
      <c r="C23" s="18" t="s">
        <v>19</v>
      </c>
      <c r="D23" s="18" t="s">
        <v>19</v>
      </c>
      <c r="E23" s="18" t="s">
        <v>19</v>
      </c>
      <c r="F23" s="18" t="s">
        <v>19</v>
      </c>
      <c r="G23" s="18" t="s">
        <v>19</v>
      </c>
      <c r="H23" s="18" t="s">
        <v>19</v>
      </c>
      <c r="I23" s="18" t="s">
        <v>19</v>
      </c>
      <c r="J23" s="18" t="s">
        <v>19</v>
      </c>
      <c r="K23" s="18" t="s">
        <v>19</v>
      </c>
      <c r="L23" s="18" t="s">
        <v>19</v>
      </c>
      <c r="M23" s="18" t="s">
        <v>19</v>
      </c>
      <c r="N23" s="18" t="s">
        <v>19</v>
      </c>
      <c r="O23" s="18" t="s">
        <v>18</v>
      </c>
      <c r="P23" s="18" t="s">
        <v>18</v>
      </c>
      <c r="Q23" s="18" t="s">
        <v>18</v>
      </c>
      <c r="R23" s="18" t="s">
        <v>18</v>
      </c>
      <c r="S23" s="18" t="s">
        <v>18</v>
      </c>
      <c r="T23" s="18" t="s">
        <v>18</v>
      </c>
      <c r="U23" s="18" t="s">
        <v>18</v>
      </c>
      <c r="V23" s="18" t="s">
        <v>18</v>
      </c>
      <c r="W23" s="18" t="s">
        <v>18</v>
      </c>
      <c r="X23" s="18" t="s">
        <v>18</v>
      </c>
      <c r="Y23" s="18" t="s">
        <v>18</v>
      </c>
      <c r="Z23" s="18" t="s">
        <v>18</v>
      </c>
      <c r="AA23" s="18" t="s">
        <v>18</v>
      </c>
      <c r="AB23" s="18" t="s">
        <v>18</v>
      </c>
      <c r="AC23" s="18" t="s">
        <v>18</v>
      </c>
      <c r="AD23" s="18" t="s">
        <v>18</v>
      </c>
      <c r="AE23" s="18" t="s">
        <v>18</v>
      </c>
    </row>
    <row r="24" spans="1:31">
      <c r="A24">
        <v>11.379310344827589</v>
      </c>
      <c r="B24" s="18" t="s">
        <v>19</v>
      </c>
      <c r="C24" s="18" t="s">
        <v>19</v>
      </c>
      <c r="D24" s="18" t="s">
        <v>19</v>
      </c>
      <c r="E24" s="18" t="s">
        <v>19</v>
      </c>
      <c r="F24" s="18" t="s">
        <v>19</v>
      </c>
      <c r="G24" s="18" t="s">
        <v>19</v>
      </c>
      <c r="H24" s="18" t="s">
        <v>19</v>
      </c>
      <c r="I24" s="18" t="s">
        <v>19</v>
      </c>
      <c r="J24" s="18" t="s">
        <v>19</v>
      </c>
      <c r="K24" s="18" t="s">
        <v>19</v>
      </c>
      <c r="L24" s="18" t="s">
        <v>18</v>
      </c>
      <c r="M24" s="18" t="s">
        <v>18</v>
      </c>
      <c r="N24" s="18" t="s">
        <v>18</v>
      </c>
      <c r="O24" s="18" t="s">
        <v>18</v>
      </c>
      <c r="P24" s="18" t="s">
        <v>18</v>
      </c>
      <c r="Q24" s="18" t="s">
        <v>18</v>
      </c>
      <c r="R24" s="18" t="s">
        <v>18</v>
      </c>
      <c r="S24" s="18" t="s">
        <v>18</v>
      </c>
      <c r="T24" s="18" t="s">
        <v>18</v>
      </c>
      <c r="U24" s="18" t="s">
        <v>18</v>
      </c>
      <c r="V24" s="18" t="s">
        <v>18</v>
      </c>
      <c r="W24" s="18" t="s">
        <v>18</v>
      </c>
      <c r="X24" s="18" t="s">
        <v>18</v>
      </c>
      <c r="Y24" s="18" t="s">
        <v>18</v>
      </c>
      <c r="Z24" s="18" t="s">
        <v>18</v>
      </c>
      <c r="AA24" s="18" t="s">
        <v>18</v>
      </c>
      <c r="AB24" s="18" t="s">
        <v>18</v>
      </c>
      <c r="AC24" s="18" t="s">
        <v>18</v>
      </c>
      <c r="AD24" s="18" t="s">
        <v>18</v>
      </c>
      <c r="AE24" s="18" t="s">
        <v>18</v>
      </c>
    </row>
    <row r="25" spans="1:31">
      <c r="A25">
        <v>12.413793103448279</v>
      </c>
      <c r="B25" s="18" t="s">
        <v>19</v>
      </c>
      <c r="C25" s="18" t="s">
        <v>19</v>
      </c>
      <c r="D25" s="18" t="s">
        <v>19</v>
      </c>
      <c r="E25" s="18" t="s">
        <v>19</v>
      </c>
      <c r="F25" s="18" t="s">
        <v>19</v>
      </c>
      <c r="G25" s="18" t="s">
        <v>19</v>
      </c>
      <c r="H25" s="18" t="s">
        <v>19</v>
      </c>
      <c r="I25" s="18" t="s">
        <v>19</v>
      </c>
      <c r="J25" s="18" t="s">
        <v>19</v>
      </c>
      <c r="K25" s="18" t="s">
        <v>18</v>
      </c>
      <c r="L25" s="18" t="s">
        <v>18</v>
      </c>
      <c r="M25" s="18" t="s">
        <v>18</v>
      </c>
      <c r="N25" s="18" t="s">
        <v>18</v>
      </c>
      <c r="O25" s="18" t="s">
        <v>18</v>
      </c>
      <c r="P25" s="18" t="s">
        <v>18</v>
      </c>
      <c r="Q25" s="18" t="s">
        <v>18</v>
      </c>
      <c r="R25" s="18" t="s">
        <v>18</v>
      </c>
      <c r="S25" s="18" t="s">
        <v>18</v>
      </c>
      <c r="T25" s="18" t="s">
        <v>18</v>
      </c>
      <c r="U25" s="18" t="s">
        <v>18</v>
      </c>
      <c r="V25" s="18" t="s">
        <v>18</v>
      </c>
      <c r="W25" s="18" t="s">
        <v>18</v>
      </c>
      <c r="X25" s="18" t="s">
        <v>18</v>
      </c>
      <c r="Y25" s="18" t="s">
        <v>18</v>
      </c>
      <c r="Z25" s="18" t="s">
        <v>18</v>
      </c>
      <c r="AA25" s="18" t="s">
        <v>18</v>
      </c>
      <c r="AB25" s="18" t="s">
        <v>18</v>
      </c>
      <c r="AC25" s="18" t="s">
        <v>18</v>
      </c>
      <c r="AD25" s="18" t="s">
        <v>18</v>
      </c>
      <c r="AE25" s="18" t="s">
        <v>18</v>
      </c>
    </row>
    <row r="26" spans="1:31">
      <c r="A26">
        <v>13.44827586206897</v>
      </c>
      <c r="B26" s="18" t="s">
        <v>19</v>
      </c>
      <c r="C26" s="18" t="s">
        <v>19</v>
      </c>
      <c r="D26" s="18" t="s">
        <v>19</v>
      </c>
      <c r="E26" s="18" t="s">
        <v>19</v>
      </c>
      <c r="F26" s="18" t="s">
        <v>19</v>
      </c>
      <c r="G26" s="18" t="s">
        <v>21</v>
      </c>
      <c r="H26" s="18" t="s">
        <v>21</v>
      </c>
      <c r="I26" s="18" t="s">
        <v>18</v>
      </c>
      <c r="J26" s="18" t="s">
        <v>18</v>
      </c>
      <c r="K26" s="18" t="s">
        <v>18</v>
      </c>
      <c r="L26" s="18" t="s">
        <v>18</v>
      </c>
      <c r="M26" s="18" t="s">
        <v>18</v>
      </c>
      <c r="N26" s="18" t="s">
        <v>18</v>
      </c>
      <c r="O26" s="18" t="s">
        <v>18</v>
      </c>
      <c r="P26" s="18" t="s">
        <v>18</v>
      </c>
      <c r="Q26" s="18" t="s">
        <v>18</v>
      </c>
      <c r="R26" s="18" t="s">
        <v>18</v>
      </c>
      <c r="S26" s="18" t="s">
        <v>18</v>
      </c>
      <c r="T26" s="18" t="s">
        <v>18</v>
      </c>
      <c r="U26" s="18" t="s">
        <v>18</v>
      </c>
      <c r="V26" s="18" t="s">
        <v>18</v>
      </c>
      <c r="W26" s="18" t="s">
        <v>18</v>
      </c>
      <c r="X26" s="18" t="s">
        <v>18</v>
      </c>
      <c r="Y26" s="18" t="s">
        <v>18</v>
      </c>
      <c r="Z26" s="18" t="s">
        <v>18</v>
      </c>
      <c r="AA26" s="18" t="s">
        <v>18</v>
      </c>
      <c r="AB26" s="18" t="s">
        <v>18</v>
      </c>
      <c r="AC26" s="18" t="s">
        <v>18</v>
      </c>
      <c r="AD26" s="18" t="s">
        <v>18</v>
      </c>
      <c r="AE26" s="18" t="s">
        <v>18</v>
      </c>
    </row>
    <row r="27" spans="1:31">
      <c r="A27">
        <v>14.48275862068966</v>
      </c>
      <c r="B27" s="18" t="s">
        <v>19</v>
      </c>
      <c r="C27" s="18" t="s">
        <v>19</v>
      </c>
      <c r="D27" s="18" t="s">
        <v>19</v>
      </c>
      <c r="E27" s="18" t="s">
        <v>19</v>
      </c>
      <c r="F27" s="18" t="s">
        <v>21</v>
      </c>
      <c r="G27" s="18" t="s">
        <v>21</v>
      </c>
      <c r="H27" s="18" t="s">
        <v>21</v>
      </c>
      <c r="I27" s="18" t="s">
        <v>18</v>
      </c>
      <c r="J27" s="18" t="s">
        <v>18</v>
      </c>
      <c r="K27" s="18" t="s">
        <v>18</v>
      </c>
      <c r="L27" s="18" t="s">
        <v>18</v>
      </c>
      <c r="M27" s="18" t="s">
        <v>18</v>
      </c>
      <c r="N27" s="18" t="s">
        <v>18</v>
      </c>
      <c r="O27" s="18" t="s">
        <v>18</v>
      </c>
      <c r="P27" s="18" t="s">
        <v>18</v>
      </c>
      <c r="Q27" s="18" t="s">
        <v>18</v>
      </c>
      <c r="R27" s="18" t="s">
        <v>18</v>
      </c>
      <c r="S27" s="18" t="s">
        <v>18</v>
      </c>
      <c r="T27" s="18" t="s">
        <v>18</v>
      </c>
      <c r="U27" s="18" t="s">
        <v>18</v>
      </c>
      <c r="V27" s="18" t="s">
        <v>18</v>
      </c>
      <c r="W27" s="18" t="s">
        <v>18</v>
      </c>
      <c r="X27" s="18" t="s">
        <v>18</v>
      </c>
      <c r="Y27" s="18" t="s">
        <v>18</v>
      </c>
      <c r="Z27" s="18" t="s">
        <v>18</v>
      </c>
      <c r="AA27" s="18" t="s">
        <v>18</v>
      </c>
      <c r="AB27" s="18" t="s">
        <v>18</v>
      </c>
      <c r="AC27" s="18" t="s">
        <v>18</v>
      </c>
      <c r="AD27" s="18" t="s">
        <v>18</v>
      </c>
      <c r="AE27" s="18" t="s">
        <v>18</v>
      </c>
    </row>
    <row r="28" spans="1:31">
      <c r="A28">
        <v>15.517241379310351</v>
      </c>
      <c r="B28" s="18" t="s">
        <v>19</v>
      </c>
      <c r="C28" s="18" t="s">
        <v>19</v>
      </c>
      <c r="D28" s="18" t="s">
        <v>19</v>
      </c>
      <c r="E28" s="18" t="s">
        <v>21</v>
      </c>
      <c r="F28" s="18" t="s">
        <v>23</v>
      </c>
      <c r="G28" s="18" t="s">
        <v>23</v>
      </c>
      <c r="H28" s="18" t="s">
        <v>23</v>
      </c>
      <c r="I28" s="18" t="s">
        <v>18</v>
      </c>
      <c r="J28" s="18" t="s">
        <v>18</v>
      </c>
      <c r="K28" s="18" t="s">
        <v>18</v>
      </c>
      <c r="L28" s="18" t="s">
        <v>18</v>
      </c>
      <c r="M28" s="18" t="s">
        <v>18</v>
      </c>
      <c r="N28" s="18" t="s">
        <v>18</v>
      </c>
      <c r="O28" s="18" t="s">
        <v>18</v>
      </c>
      <c r="P28" s="18" t="s">
        <v>18</v>
      </c>
      <c r="Q28" s="18" t="s">
        <v>18</v>
      </c>
      <c r="R28" s="18" t="s">
        <v>18</v>
      </c>
      <c r="S28" s="18" t="s">
        <v>18</v>
      </c>
      <c r="T28" s="18" t="s">
        <v>18</v>
      </c>
      <c r="U28" s="18" t="s">
        <v>18</v>
      </c>
      <c r="V28" s="18" t="s">
        <v>18</v>
      </c>
      <c r="W28" s="18" t="s">
        <v>18</v>
      </c>
      <c r="X28" s="18" t="s">
        <v>18</v>
      </c>
      <c r="Y28" s="18" t="s">
        <v>18</v>
      </c>
      <c r="Z28" s="18" t="s">
        <v>18</v>
      </c>
      <c r="AA28" s="18" t="s">
        <v>18</v>
      </c>
      <c r="AB28" s="18" t="s">
        <v>18</v>
      </c>
      <c r="AC28" s="18" t="s">
        <v>18</v>
      </c>
      <c r="AD28" s="18" t="s">
        <v>18</v>
      </c>
      <c r="AE28" s="18" t="s">
        <v>18</v>
      </c>
    </row>
    <row r="29" spans="1:31">
      <c r="A29">
        <v>16.551724137931039</v>
      </c>
      <c r="B29" s="18" t="s">
        <v>19</v>
      </c>
      <c r="C29" s="18" t="s">
        <v>19</v>
      </c>
      <c r="D29" s="18" t="s">
        <v>21</v>
      </c>
      <c r="E29" s="18" t="s">
        <v>21</v>
      </c>
      <c r="F29" s="18" t="s">
        <v>23</v>
      </c>
      <c r="G29" s="18" t="s">
        <v>23</v>
      </c>
      <c r="H29" s="18" t="s">
        <v>23</v>
      </c>
      <c r="I29" s="18" t="s">
        <v>18</v>
      </c>
      <c r="J29" s="18" t="s">
        <v>18</v>
      </c>
      <c r="K29" s="18" t="s">
        <v>18</v>
      </c>
      <c r="L29" s="18" t="s">
        <v>18</v>
      </c>
      <c r="M29" s="18" t="s">
        <v>18</v>
      </c>
      <c r="N29" s="18" t="s">
        <v>18</v>
      </c>
      <c r="O29" s="18" t="s">
        <v>18</v>
      </c>
      <c r="P29" s="18" t="s">
        <v>18</v>
      </c>
      <c r="Q29" s="18" t="s">
        <v>18</v>
      </c>
      <c r="R29" s="18" t="s">
        <v>18</v>
      </c>
      <c r="S29" s="18" t="s">
        <v>18</v>
      </c>
      <c r="T29" s="18" t="s">
        <v>18</v>
      </c>
      <c r="U29" s="18" t="s">
        <v>18</v>
      </c>
      <c r="V29" s="18" t="s">
        <v>18</v>
      </c>
      <c r="W29" s="18" t="s">
        <v>18</v>
      </c>
      <c r="X29" s="18" t="s">
        <v>18</v>
      </c>
      <c r="Y29" s="18" t="s">
        <v>18</v>
      </c>
      <c r="Z29" s="18" t="s">
        <v>18</v>
      </c>
      <c r="AA29" s="18" t="s">
        <v>18</v>
      </c>
      <c r="AB29" s="18" t="s">
        <v>18</v>
      </c>
      <c r="AC29" s="18" t="s">
        <v>18</v>
      </c>
      <c r="AD29" s="18" t="s">
        <v>18</v>
      </c>
      <c r="AE29" s="18" t="s">
        <v>18</v>
      </c>
    </row>
    <row r="30" spans="1:31">
      <c r="A30">
        <v>17.58620689655173</v>
      </c>
      <c r="B30" s="18" t="s">
        <v>19</v>
      </c>
      <c r="C30" s="18" t="s">
        <v>21</v>
      </c>
      <c r="D30" s="18" t="s">
        <v>21</v>
      </c>
      <c r="E30" s="18" t="s">
        <v>23</v>
      </c>
      <c r="F30" s="18" t="s">
        <v>23</v>
      </c>
      <c r="G30" s="18" t="s">
        <v>23</v>
      </c>
      <c r="H30" s="18" t="s">
        <v>18</v>
      </c>
      <c r="I30" s="18" t="s">
        <v>18</v>
      </c>
      <c r="J30" s="18" t="s">
        <v>18</v>
      </c>
      <c r="K30" s="18" t="s">
        <v>18</v>
      </c>
      <c r="L30" s="18" t="s">
        <v>18</v>
      </c>
      <c r="M30" s="18" t="s">
        <v>18</v>
      </c>
      <c r="N30" s="18" t="s">
        <v>18</v>
      </c>
      <c r="O30" s="18" t="s">
        <v>18</v>
      </c>
      <c r="P30" s="18" t="s">
        <v>18</v>
      </c>
      <c r="Q30" s="18" t="s">
        <v>18</v>
      </c>
      <c r="R30" s="18" t="s">
        <v>18</v>
      </c>
      <c r="S30" s="18" t="s">
        <v>18</v>
      </c>
      <c r="T30" s="18" t="s">
        <v>18</v>
      </c>
      <c r="U30" s="18" t="s">
        <v>18</v>
      </c>
      <c r="V30" s="18" t="s">
        <v>18</v>
      </c>
      <c r="W30" s="18" t="s">
        <v>18</v>
      </c>
      <c r="X30" s="18" t="s">
        <v>18</v>
      </c>
      <c r="Y30" s="18" t="s">
        <v>18</v>
      </c>
      <c r="Z30" s="18" t="s">
        <v>18</v>
      </c>
      <c r="AA30" s="18" t="s">
        <v>18</v>
      </c>
      <c r="AB30" s="18" t="s">
        <v>18</v>
      </c>
      <c r="AC30" s="18" t="s">
        <v>18</v>
      </c>
      <c r="AD30" s="18" t="s">
        <v>18</v>
      </c>
      <c r="AE30" s="18" t="s">
        <v>18</v>
      </c>
    </row>
    <row r="31" spans="1:31">
      <c r="A31">
        <v>18.62068965517242</v>
      </c>
      <c r="B31" s="18" t="s">
        <v>21</v>
      </c>
      <c r="C31" s="18" t="s">
        <v>23</v>
      </c>
      <c r="D31" s="18" t="s">
        <v>23</v>
      </c>
      <c r="E31" s="18" t="s">
        <v>23</v>
      </c>
      <c r="F31" s="18" t="s">
        <v>23</v>
      </c>
      <c r="G31" s="18" t="s">
        <v>23</v>
      </c>
      <c r="H31" s="18" t="s">
        <v>18</v>
      </c>
      <c r="I31" s="18" t="s">
        <v>18</v>
      </c>
      <c r="J31" s="18" t="s">
        <v>18</v>
      </c>
      <c r="K31" s="18" t="s">
        <v>18</v>
      </c>
      <c r="L31" s="18" t="s">
        <v>18</v>
      </c>
      <c r="M31" s="18" t="s">
        <v>18</v>
      </c>
      <c r="N31" s="18" t="s">
        <v>18</v>
      </c>
      <c r="O31" s="18" t="s">
        <v>18</v>
      </c>
      <c r="P31" s="18" t="s">
        <v>18</v>
      </c>
      <c r="Q31" s="18" t="s">
        <v>18</v>
      </c>
      <c r="R31" s="18" t="s">
        <v>18</v>
      </c>
      <c r="S31" s="18" t="s">
        <v>18</v>
      </c>
      <c r="T31" s="18" t="s">
        <v>18</v>
      </c>
      <c r="U31" s="18" t="s">
        <v>18</v>
      </c>
      <c r="V31" s="18" t="s">
        <v>18</v>
      </c>
      <c r="W31" s="18" t="s">
        <v>18</v>
      </c>
      <c r="X31" s="18" t="s">
        <v>18</v>
      </c>
      <c r="Y31" s="18" t="s">
        <v>18</v>
      </c>
      <c r="Z31" s="18" t="s">
        <v>18</v>
      </c>
      <c r="AA31" s="18" t="s">
        <v>18</v>
      </c>
      <c r="AB31" s="18" t="s">
        <v>18</v>
      </c>
      <c r="AC31" s="18" t="s">
        <v>18</v>
      </c>
      <c r="AD31" s="18" t="s">
        <v>18</v>
      </c>
      <c r="AE31" s="18" t="s">
        <v>18</v>
      </c>
    </row>
    <row r="32" spans="1:31">
      <c r="A32">
        <v>19.65517241379311</v>
      </c>
      <c r="B32" s="18" t="s">
        <v>23</v>
      </c>
      <c r="C32" s="18" t="s">
        <v>23</v>
      </c>
      <c r="D32" s="18" t="s">
        <v>23</v>
      </c>
      <c r="E32" s="18" t="s">
        <v>23</v>
      </c>
      <c r="F32" s="18" t="s">
        <v>23</v>
      </c>
      <c r="G32" s="18" t="s">
        <v>18</v>
      </c>
      <c r="H32" s="18" t="s">
        <v>18</v>
      </c>
      <c r="I32" s="18" t="s">
        <v>18</v>
      </c>
      <c r="J32" s="18" t="s">
        <v>18</v>
      </c>
      <c r="K32" s="18" t="s">
        <v>18</v>
      </c>
      <c r="L32" s="18" t="s">
        <v>18</v>
      </c>
      <c r="M32" s="18" t="s">
        <v>18</v>
      </c>
      <c r="N32" s="18" t="s">
        <v>18</v>
      </c>
      <c r="O32" s="18" t="s">
        <v>18</v>
      </c>
      <c r="P32" s="18" t="s">
        <v>18</v>
      </c>
      <c r="Q32" s="18" t="s">
        <v>18</v>
      </c>
      <c r="R32" s="18" t="s">
        <v>18</v>
      </c>
      <c r="S32" s="18" t="s">
        <v>18</v>
      </c>
      <c r="T32" s="18" t="s">
        <v>18</v>
      </c>
      <c r="U32" s="18" t="s">
        <v>18</v>
      </c>
      <c r="V32" s="18" t="s">
        <v>18</v>
      </c>
      <c r="W32" s="18" t="s">
        <v>18</v>
      </c>
      <c r="X32" s="18" t="s">
        <v>18</v>
      </c>
      <c r="Y32" s="18" t="s">
        <v>18</v>
      </c>
      <c r="Z32" s="18" t="s">
        <v>18</v>
      </c>
      <c r="AA32" s="18" t="s">
        <v>18</v>
      </c>
      <c r="AB32" s="18" t="s">
        <v>18</v>
      </c>
      <c r="AC32" s="18" t="s">
        <v>18</v>
      </c>
      <c r="AD32" s="18" t="s">
        <v>18</v>
      </c>
      <c r="AE32" s="18" t="s">
        <v>18</v>
      </c>
    </row>
    <row r="33" spans="1:31">
      <c r="A33">
        <v>20.689655172413801</v>
      </c>
      <c r="B33" s="18" t="s">
        <v>23</v>
      </c>
      <c r="C33" s="18" t="s">
        <v>23</v>
      </c>
      <c r="D33" s="18" t="s">
        <v>23</v>
      </c>
      <c r="E33" s="18" t="s">
        <v>23</v>
      </c>
      <c r="F33" s="18" t="s">
        <v>23</v>
      </c>
      <c r="G33" s="18" t="s">
        <v>18</v>
      </c>
      <c r="H33" s="18" t="s">
        <v>18</v>
      </c>
      <c r="I33" s="18" t="s">
        <v>18</v>
      </c>
      <c r="J33" s="18" t="s">
        <v>18</v>
      </c>
      <c r="K33" s="18" t="s">
        <v>18</v>
      </c>
      <c r="L33" s="18" t="s">
        <v>18</v>
      </c>
      <c r="M33" s="18" t="s">
        <v>18</v>
      </c>
      <c r="N33" s="18" t="s">
        <v>18</v>
      </c>
      <c r="O33" s="18" t="s">
        <v>18</v>
      </c>
      <c r="P33" s="18" t="s">
        <v>18</v>
      </c>
      <c r="Q33" s="18" t="s">
        <v>18</v>
      </c>
      <c r="R33" s="18" t="s">
        <v>18</v>
      </c>
      <c r="S33" s="18" t="s">
        <v>18</v>
      </c>
      <c r="T33" s="18" t="s">
        <v>18</v>
      </c>
      <c r="U33" s="18" t="s">
        <v>18</v>
      </c>
      <c r="V33" s="18" t="s">
        <v>18</v>
      </c>
      <c r="W33" s="18" t="s">
        <v>18</v>
      </c>
      <c r="X33" s="18" t="s">
        <v>18</v>
      </c>
      <c r="Y33" s="18" t="s">
        <v>18</v>
      </c>
      <c r="Z33" s="18" t="s">
        <v>18</v>
      </c>
      <c r="AA33" s="18" t="s">
        <v>18</v>
      </c>
      <c r="AB33" s="18" t="s">
        <v>18</v>
      </c>
      <c r="AC33" s="18" t="s">
        <v>18</v>
      </c>
      <c r="AD33" s="18" t="s">
        <v>18</v>
      </c>
      <c r="AE33" s="18" t="s">
        <v>18</v>
      </c>
    </row>
    <row r="34" spans="1:31">
      <c r="A34">
        <v>21.724137931034491</v>
      </c>
      <c r="B34" s="18" t="s">
        <v>23</v>
      </c>
      <c r="C34" s="18" t="s">
        <v>23</v>
      </c>
      <c r="D34" s="18" t="s">
        <v>23</v>
      </c>
      <c r="E34" s="18" t="s">
        <v>23</v>
      </c>
      <c r="F34" s="18" t="s">
        <v>23</v>
      </c>
      <c r="G34" s="18" t="s">
        <v>18</v>
      </c>
      <c r="H34" s="18" t="s">
        <v>18</v>
      </c>
      <c r="I34" s="18" t="s">
        <v>18</v>
      </c>
      <c r="J34" s="18" t="s">
        <v>18</v>
      </c>
      <c r="K34" s="18" t="s">
        <v>18</v>
      </c>
      <c r="L34" s="18" t="s">
        <v>18</v>
      </c>
      <c r="M34" s="18" t="s">
        <v>18</v>
      </c>
      <c r="N34" s="18" t="s">
        <v>18</v>
      </c>
      <c r="O34" s="18" t="s">
        <v>18</v>
      </c>
      <c r="P34" s="18" t="s">
        <v>18</v>
      </c>
      <c r="Q34" s="18" t="s">
        <v>18</v>
      </c>
      <c r="R34" s="18" t="s">
        <v>18</v>
      </c>
      <c r="S34" s="18" t="s">
        <v>18</v>
      </c>
      <c r="T34" s="18" t="s">
        <v>18</v>
      </c>
      <c r="U34" s="18" t="s">
        <v>18</v>
      </c>
      <c r="V34" s="18" t="s">
        <v>18</v>
      </c>
      <c r="W34" s="18" t="s">
        <v>18</v>
      </c>
      <c r="X34" s="18" t="s">
        <v>18</v>
      </c>
      <c r="Y34" s="18" t="s">
        <v>18</v>
      </c>
      <c r="Z34" s="18" t="s">
        <v>18</v>
      </c>
      <c r="AA34" s="18" t="s">
        <v>18</v>
      </c>
      <c r="AB34" s="18" t="s">
        <v>18</v>
      </c>
      <c r="AC34" s="18" t="s">
        <v>18</v>
      </c>
      <c r="AD34" s="18" t="s">
        <v>18</v>
      </c>
      <c r="AE34" s="18" t="s">
        <v>18</v>
      </c>
    </row>
    <row r="35" spans="1:31">
      <c r="A35">
        <v>22.758620689655181</v>
      </c>
      <c r="B35" s="18" t="s">
        <v>23</v>
      </c>
      <c r="C35" s="18" t="s">
        <v>23</v>
      </c>
      <c r="D35" s="18" t="s">
        <v>23</v>
      </c>
      <c r="E35" s="18" t="s">
        <v>23</v>
      </c>
      <c r="F35" s="18" t="s">
        <v>23</v>
      </c>
      <c r="G35" s="18" t="s">
        <v>18</v>
      </c>
      <c r="H35" s="18" t="s">
        <v>18</v>
      </c>
      <c r="I35" s="18" t="s">
        <v>18</v>
      </c>
      <c r="J35" s="18" t="s">
        <v>18</v>
      </c>
      <c r="K35" s="18" t="s">
        <v>18</v>
      </c>
      <c r="L35" s="18" t="s">
        <v>18</v>
      </c>
      <c r="M35" s="18" t="s">
        <v>18</v>
      </c>
      <c r="N35" s="18" t="s">
        <v>18</v>
      </c>
      <c r="O35" s="18" t="s">
        <v>18</v>
      </c>
      <c r="P35" s="18" t="s">
        <v>18</v>
      </c>
      <c r="Q35" s="18" t="s">
        <v>18</v>
      </c>
      <c r="R35" s="18" t="s">
        <v>18</v>
      </c>
      <c r="S35" s="18" t="s">
        <v>18</v>
      </c>
      <c r="T35" s="18" t="s">
        <v>18</v>
      </c>
      <c r="U35" s="18" t="s">
        <v>18</v>
      </c>
      <c r="V35" s="18" t="s">
        <v>18</v>
      </c>
      <c r="W35" s="18" t="s">
        <v>18</v>
      </c>
      <c r="X35" s="18" t="s">
        <v>18</v>
      </c>
      <c r="Y35" s="18" t="s">
        <v>18</v>
      </c>
      <c r="Z35" s="18" t="s">
        <v>18</v>
      </c>
      <c r="AA35" s="18" t="s">
        <v>18</v>
      </c>
      <c r="AB35" s="18" t="s">
        <v>18</v>
      </c>
      <c r="AC35" s="18" t="s">
        <v>18</v>
      </c>
      <c r="AD35" s="18" t="s">
        <v>18</v>
      </c>
      <c r="AE35" s="18" t="s">
        <v>18</v>
      </c>
    </row>
    <row r="36" spans="1:31">
      <c r="A36">
        <v>23.793103448275872</v>
      </c>
      <c r="B36" s="18" t="s">
        <v>23</v>
      </c>
      <c r="C36" s="18" t="s">
        <v>23</v>
      </c>
      <c r="D36" s="18" t="s">
        <v>23</v>
      </c>
      <c r="E36" s="18" t="s">
        <v>23</v>
      </c>
      <c r="F36" s="18" t="s">
        <v>23</v>
      </c>
      <c r="G36" s="18" t="s">
        <v>18</v>
      </c>
      <c r="H36" s="18" t="s">
        <v>18</v>
      </c>
      <c r="I36" s="18" t="s">
        <v>18</v>
      </c>
      <c r="J36" s="18" t="s">
        <v>18</v>
      </c>
      <c r="K36" s="18" t="s">
        <v>18</v>
      </c>
      <c r="L36" s="18" t="s">
        <v>18</v>
      </c>
      <c r="M36" s="18" t="s">
        <v>18</v>
      </c>
      <c r="N36" s="18" t="s">
        <v>18</v>
      </c>
      <c r="O36" s="18" t="s">
        <v>18</v>
      </c>
      <c r="P36" s="18" t="s">
        <v>18</v>
      </c>
      <c r="Q36" s="18" t="s">
        <v>18</v>
      </c>
      <c r="R36" s="18" t="s">
        <v>18</v>
      </c>
      <c r="S36" s="18" t="s">
        <v>18</v>
      </c>
      <c r="T36" s="18" t="s">
        <v>18</v>
      </c>
      <c r="U36" s="18" t="s">
        <v>18</v>
      </c>
      <c r="V36" s="18" t="s">
        <v>18</v>
      </c>
      <c r="W36" s="18" t="s">
        <v>18</v>
      </c>
      <c r="X36" s="18" t="s">
        <v>18</v>
      </c>
      <c r="Y36" s="18" t="s">
        <v>18</v>
      </c>
      <c r="Z36" s="18" t="s">
        <v>18</v>
      </c>
      <c r="AA36" s="18" t="s">
        <v>18</v>
      </c>
      <c r="AB36" s="18" t="s">
        <v>18</v>
      </c>
      <c r="AC36" s="18" t="s">
        <v>18</v>
      </c>
      <c r="AD36" s="18" t="s">
        <v>18</v>
      </c>
      <c r="AE36" s="18" t="s">
        <v>18</v>
      </c>
    </row>
    <row r="37" spans="1:31">
      <c r="A37">
        <v>24.827586206896562</v>
      </c>
      <c r="B37" s="18" t="s">
        <v>23</v>
      </c>
      <c r="C37" s="18" t="s">
        <v>23</v>
      </c>
      <c r="D37" s="18" t="s">
        <v>23</v>
      </c>
      <c r="E37" s="18" t="s">
        <v>23</v>
      </c>
      <c r="F37" s="18" t="s">
        <v>18</v>
      </c>
      <c r="G37" s="18" t="s">
        <v>18</v>
      </c>
      <c r="H37" s="18" t="s">
        <v>18</v>
      </c>
      <c r="I37" s="18" t="s">
        <v>18</v>
      </c>
      <c r="J37" s="18" t="s">
        <v>18</v>
      </c>
      <c r="K37" s="18" t="s">
        <v>18</v>
      </c>
      <c r="L37" s="18" t="s">
        <v>18</v>
      </c>
      <c r="M37" s="18" t="s">
        <v>18</v>
      </c>
      <c r="N37" s="18" t="s">
        <v>18</v>
      </c>
      <c r="O37" s="18" t="s">
        <v>18</v>
      </c>
      <c r="P37" s="18" t="s">
        <v>18</v>
      </c>
      <c r="Q37" s="18" t="s">
        <v>18</v>
      </c>
      <c r="R37" s="18" t="s">
        <v>18</v>
      </c>
      <c r="S37" s="18" t="s">
        <v>18</v>
      </c>
      <c r="T37" s="18" t="s">
        <v>18</v>
      </c>
      <c r="U37" s="18" t="s">
        <v>18</v>
      </c>
      <c r="V37" s="18" t="s">
        <v>18</v>
      </c>
      <c r="W37" s="18" t="s">
        <v>18</v>
      </c>
      <c r="X37" s="18" t="s">
        <v>18</v>
      </c>
      <c r="Y37" s="18" t="s">
        <v>18</v>
      </c>
      <c r="Z37" s="18" t="s">
        <v>18</v>
      </c>
      <c r="AA37" s="18" t="s">
        <v>18</v>
      </c>
      <c r="AB37" s="18" t="s">
        <v>18</v>
      </c>
      <c r="AC37" s="18" t="s">
        <v>18</v>
      </c>
      <c r="AD37" s="18" t="s">
        <v>18</v>
      </c>
      <c r="AE37" s="18" t="s">
        <v>18</v>
      </c>
    </row>
    <row r="38" spans="1:31">
      <c r="A38">
        <v>25.862068965517253</v>
      </c>
      <c r="B38" s="18" t="s">
        <v>23</v>
      </c>
      <c r="C38" s="18" t="s">
        <v>23</v>
      </c>
      <c r="D38" s="18" t="s">
        <v>23</v>
      </c>
      <c r="E38" s="18" t="s">
        <v>23</v>
      </c>
      <c r="F38" s="18" t="s">
        <v>18</v>
      </c>
      <c r="G38" s="18" t="s">
        <v>18</v>
      </c>
      <c r="H38" s="18" t="s">
        <v>18</v>
      </c>
      <c r="I38" s="18" t="s">
        <v>18</v>
      </c>
      <c r="J38" s="18" t="s">
        <v>18</v>
      </c>
      <c r="K38" s="18" t="s">
        <v>18</v>
      </c>
      <c r="L38" s="18" t="s">
        <v>18</v>
      </c>
      <c r="M38" s="18" t="s">
        <v>18</v>
      </c>
      <c r="N38" s="18" t="s">
        <v>18</v>
      </c>
      <c r="O38" s="18" t="s">
        <v>18</v>
      </c>
      <c r="P38" s="18" t="s">
        <v>18</v>
      </c>
      <c r="Q38" s="18" t="s">
        <v>18</v>
      </c>
      <c r="R38" s="18" t="s">
        <v>18</v>
      </c>
      <c r="S38" s="18" t="s">
        <v>18</v>
      </c>
      <c r="T38" s="18" t="s">
        <v>18</v>
      </c>
      <c r="U38" s="18" t="s">
        <v>18</v>
      </c>
      <c r="V38" s="18" t="s">
        <v>18</v>
      </c>
      <c r="W38" s="18" t="s">
        <v>18</v>
      </c>
      <c r="X38" s="18" t="s">
        <v>18</v>
      </c>
      <c r="Y38" s="18" t="s">
        <v>18</v>
      </c>
      <c r="Z38" s="18" t="s">
        <v>18</v>
      </c>
      <c r="AA38" s="18" t="s">
        <v>18</v>
      </c>
      <c r="AB38" s="18" t="s">
        <v>18</v>
      </c>
      <c r="AC38" s="18" t="s">
        <v>18</v>
      </c>
      <c r="AD38" s="18" t="s">
        <v>18</v>
      </c>
      <c r="AE38" s="18" t="s">
        <v>18</v>
      </c>
    </row>
    <row r="39" spans="1:31">
      <c r="A39">
        <v>26.896551724137943</v>
      </c>
      <c r="B39" s="18" t="s">
        <v>23</v>
      </c>
      <c r="C39" s="18" t="s">
        <v>23</v>
      </c>
      <c r="D39" s="18" t="s">
        <v>23</v>
      </c>
      <c r="E39" s="18" t="s">
        <v>23</v>
      </c>
      <c r="F39" s="18" t="s">
        <v>18</v>
      </c>
      <c r="G39" s="18" t="s">
        <v>18</v>
      </c>
      <c r="H39" s="18" t="s">
        <v>18</v>
      </c>
      <c r="I39" s="18" t="s">
        <v>18</v>
      </c>
      <c r="J39" s="18" t="s">
        <v>18</v>
      </c>
      <c r="K39" s="18" t="s">
        <v>18</v>
      </c>
      <c r="L39" s="18" t="s">
        <v>18</v>
      </c>
      <c r="M39" s="18" t="s">
        <v>18</v>
      </c>
      <c r="N39" s="18" t="s">
        <v>18</v>
      </c>
      <c r="O39" s="18" t="s">
        <v>18</v>
      </c>
      <c r="P39" s="18" t="s">
        <v>18</v>
      </c>
      <c r="Q39" s="18" t="s">
        <v>18</v>
      </c>
      <c r="R39" s="18" t="s">
        <v>18</v>
      </c>
      <c r="S39" s="18" t="s">
        <v>18</v>
      </c>
      <c r="T39" s="18" t="s">
        <v>18</v>
      </c>
      <c r="U39" s="18" t="s">
        <v>18</v>
      </c>
      <c r="V39" s="18" t="s">
        <v>18</v>
      </c>
      <c r="W39" s="18" t="s">
        <v>18</v>
      </c>
      <c r="X39" s="18" t="s">
        <v>18</v>
      </c>
      <c r="Y39" s="18" t="s">
        <v>18</v>
      </c>
      <c r="Z39" s="18" t="s">
        <v>18</v>
      </c>
      <c r="AA39" s="18" t="s">
        <v>18</v>
      </c>
      <c r="AB39" s="18" t="s">
        <v>18</v>
      </c>
      <c r="AC39" s="18" t="s">
        <v>18</v>
      </c>
      <c r="AD39" s="18" t="s">
        <v>18</v>
      </c>
      <c r="AE39" s="18" t="s">
        <v>18</v>
      </c>
    </row>
    <row r="40" spans="1:31">
      <c r="A40">
        <v>27.931034482758633</v>
      </c>
      <c r="B40" s="18" t="s">
        <v>23</v>
      </c>
      <c r="C40" s="18" t="s">
        <v>23</v>
      </c>
      <c r="D40" s="18" t="s">
        <v>23</v>
      </c>
      <c r="E40" s="18" t="s">
        <v>23</v>
      </c>
      <c r="F40" s="18" t="s">
        <v>18</v>
      </c>
      <c r="G40" s="18" t="s">
        <v>18</v>
      </c>
      <c r="H40" s="18" t="s">
        <v>18</v>
      </c>
      <c r="I40" s="18" t="s">
        <v>18</v>
      </c>
      <c r="J40" s="18" t="s">
        <v>18</v>
      </c>
      <c r="K40" s="18" t="s">
        <v>18</v>
      </c>
      <c r="L40" s="18" t="s">
        <v>18</v>
      </c>
      <c r="M40" s="18" t="s">
        <v>18</v>
      </c>
      <c r="N40" s="18" t="s">
        <v>18</v>
      </c>
      <c r="O40" s="18" t="s">
        <v>18</v>
      </c>
      <c r="P40" s="18" t="s">
        <v>18</v>
      </c>
      <c r="Q40" s="18" t="s">
        <v>18</v>
      </c>
      <c r="R40" s="18" t="s">
        <v>18</v>
      </c>
      <c r="S40" s="18" t="s">
        <v>18</v>
      </c>
      <c r="T40" s="18" t="s">
        <v>18</v>
      </c>
      <c r="U40" s="18" t="s">
        <v>18</v>
      </c>
      <c r="V40" s="18" t="s">
        <v>18</v>
      </c>
      <c r="W40" s="18" t="s">
        <v>18</v>
      </c>
      <c r="X40" s="18" t="s">
        <v>18</v>
      </c>
      <c r="Y40" s="18" t="s">
        <v>18</v>
      </c>
      <c r="Z40" s="18" t="s">
        <v>18</v>
      </c>
      <c r="AA40" s="18" t="s">
        <v>18</v>
      </c>
      <c r="AB40" s="18" t="s">
        <v>18</v>
      </c>
      <c r="AC40" s="18" t="s">
        <v>18</v>
      </c>
      <c r="AD40" s="18" t="s">
        <v>18</v>
      </c>
      <c r="AE40" s="18" t="s">
        <v>18</v>
      </c>
    </row>
    <row r="41" spans="1:31">
      <c r="A41">
        <v>28.965517241379324</v>
      </c>
      <c r="B41" s="18" t="s">
        <v>23</v>
      </c>
      <c r="C41" s="18" t="s">
        <v>23</v>
      </c>
      <c r="D41" s="18" t="s">
        <v>23</v>
      </c>
      <c r="E41" s="18" t="s">
        <v>18</v>
      </c>
      <c r="F41" s="18" t="s">
        <v>18</v>
      </c>
      <c r="G41" s="18" t="s">
        <v>18</v>
      </c>
      <c r="H41" s="18" t="s">
        <v>18</v>
      </c>
      <c r="I41" s="18" t="s">
        <v>18</v>
      </c>
      <c r="J41" s="18" t="s">
        <v>18</v>
      </c>
      <c r="K41" s="18" t="s">
        <v>18</v>
      </c>
      <c r="L41" s="18" t="s">
        <v>18</v>
      </c>
      <c r="M41" s="18" t="s">
        <v>18</v>
      </c>
      <c r="N41" s="18" t="s">
        <v>18</v>
      </c>
      <c r="O41" s="18" t="s">
        <v>18</v>
      </c>
      <c r="P41" s="18" t="s">
        <v>18</v>
      </c>
      <c r="Q41" s="18" t="s">
        <v>18</v>
      </c>
      <c r="R41" s="18" t="s">
        <v>18</v>
      </c>
      <c r="S41" s="18" t="s">
        <v>18</v>
      </c>
      <c r="T41" s="18" t="s">
        <v>18</v>
      </c>
      <c r="U41" s="18" t="s">
        <v>18</v>
      </c>
      <c r="V41" s="18" t="s">
        <v>18</v>
      </c>
      <c r="W41" s="18" t="s">
        <v>18</v>
      </c>
      <c r="X41" s="18" t="s">
        <v>18</v>
      </c>
      <c r="Y41" s="18" t="s">
        <v>18</v>
      </c>
      <c r="Z41" s="18" t="s">
        <v>18</v>
      </c>
      <c r="AA41" s="18" t="s">
        <v>18</v>
      </c>
      <c r="AB41" s="18" t="s">
        <v>18</v>
      </c>
      <c r="AC41" s="18" t="s">
        <v>18</v>
      </c>
      <c r="AD41" s="18" t="s">
        <v>18</v>
      </c>
      <c r="AE41" s="18" t="s">
        <v>18</v>
      </c>
    </row>
    <row r="42" spans="1:31">
      <c r="A42">
        <v>30</v>
      </c>
      <c r="B42" s="18" t="s">
        <v>23</v>
      </c>
      <c r="C42" s="18" t="s">
        <v>23</v>
      </c>
      <c r="D42" s="18" t="s">
        <v>23</v>
      </c>
      <c r="E42" s="18" t="s">
        <v>18</v>
      </c>
      <c r="F42" s="18" t="s">
        <v>18</v>
      </c>
      <c r="G42" s="18" t="s">
        <v>18</v>
      </c>
      <c r="H42" s="18" t="s">
        <v>18</v>
      </c>
      <c r="I42" s="18" t="s">
        <v>18</v>
      </c>
      <c r="J42" s="18" t="s">
        <v>18</v>
      </c>
      <c r="K42" s="18" t="s">
        <v>18</v>
      </c>
      <c r="L42" s="18" t="s">
        <v>18</v>
      </c>
      <c r="M42" s="18" t="s">
        <v>18</v>
      </c>
      <c r="N42" s="18" t="s">
        <v>18</v>
      </c>
      <c r="O42" s="18" t="s">
        <v>18</v>
      </c>
      <c r="P42" s="18" t="s">
        <v>18</v>
      </c>
      <c r="Q42" s="18" t="s">
        <v>18</v>
      </c>
      <c r="R42" s="18" t="s">
        <v>18</v>
      </c>
      <c r="S42" s="18" t="s">
        <v>18</v>
      </c>
      <c r="T42" s="18" t="s">
        <v>18</v>
      </c>
      <c r="U42" s="18" t="s">
        <v>18</v>
      </c>
      <c r="V42" s="18" t="s">
        <v>18</v>
      </c>
      <c r="W42" s="18" t="s">
        <v>18</v>
      </c>
      <c r="X42" s="18" t="s">
        <v>18</v>
      </c>
      <c r="Y42" s="18" t="s">
        <v>18</v>
      </c>
      <c r="Z42" s="18" t="s">
        <v>18</v>
      </c>
      <c r="AA42" s="18" t="s">
        <v>18</v>
      </c>
      <c r="AB42" s="18" t="s">
        <v>18</v>
      </c>
      <c r="AC42" s="18" t="s">
        <v>18</v>
      </c>
      <c r="AD42" s="18" t="s">
        <v>18</v>
      </c>
      <c r="AE42" s="18" t="s">
        <v>18</v>
      </c>
    </row>
    <row r="46" spans="1:31">
      <c r="J46" s="106" t="s">
        <v>98</v>
      </c>
    </row>
    <row r="47" spans="1:31">
      <c r="J47" s="106" t="s">
        <v>99</v>
      </c>
    </row>
    <row r="71" spans="10:10">
      <c r="J71" s="107" t="s">
        <v>100</v>
      </c>
    </row>
  </sheetData>
  <pageMargins left="0.7" right="0.7" top="0.75" bottom="0.75" header="0.3" footer="0.3"/>
  <pageSetup scale="46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</sheetPr>
  <dimension ref="A1:V291"/>
  <sheetViews>
    <sheetView showGridLines="0" view="pageBreakPreview" zoomScale="60" zoomScaleNormal="85" workbookViewId="0">
      <pane xSplit="1" ySplit="1" topLeftCell="B238" activePane="bottomRight" state="frozen"/>
      <selection activeCell="I121" sqref="I121"/>
      <selection pane="topRight" activeCell="I121" sqref="I121"/>
      <selection pane="bottomLeft" activeCell="I121" sqref="I121"/>
      <selection pane="bottomRight" activeCell="E302" sqref="E302"/>
    </sheetView>
  </sheetViews>
  <sheetFormatPr baseColWidth="10" defaultRowHeight="15"/>
  <cols>
    <col min="2" max="2" width="15.5703125" bestFit="1" customWidth="1"/>
    <col min="4" max="4" width="20" customWidth="1"/>
  </cols>
  <sheetData>
    <row r="1" spans="1:22" s="2" customFormat="1" ht="12.75">
      <c r="B1" s="2" t="s">
        <v>35</v>
      </c>
      <c r="C1" s="40"/>
      <c r="D1" s="40" t="s">
        <v>36</v>
      </c>
      <c r="G1" s="2" t="s">
        <v>37</v>
      </c>
      <c r="H1" s="40"/>
      <c r="I1" s="40" t="s">
        <v>36</v>
      </c>
      <c r="L1" s="2" t="s">
        <v>38</v>
      </c>
      <c r="M1" s="40"/>
      <c r="N1" s="40" t="s">
        <v>36</v>
      </c>
      <c r="Q1" s="2" t="s">
        <v>3</v>
      </c>
      <c r="R1" s="40"/>
      <c r="S1" s="40" t="s">
        <v>36</v>
      </c>
      <c r="V1" s="2">
        <v>100</v>
      </c>
    </row>
    <row r="2" spans="1:22" s="42" customFormat="1">
      <c r="A2" s="41">
        <v>37287</v>
      </c>
      <c r="B2" s="21">
        <v>26.756789925081403</v>
      </c>
      <c r="C2" s="21"/>
      <c r="D2" s="21"/>
      <c r="E2" s="21"/>
      <c r="F2" s="21"/>
      <c r="G2" s="21">
        <v>8.9631763478519471</v>
      </c>
      <c r="H2" s="21"/>
      <c r="I2" s="21"/>
      <c r="J2" s="21"/>
      <c r="K2" s="21"/>
      <c r="L2" s="21">
        <v>31.70482505845299</v>
      </c>
      <c r="M2" s="21"/>
      <c r="N2" s="21"/>
      <c r="O2" s="21"/>
      <c r="P2" s="21"/>
      <c r="Q2" s="21">
        <v>8.2111798074526643</v>
      </c>
      <c r="R2" s="21"/>
      <c r="S2" s="21"/>
      <c r="T2" s="21"/>
      <c r="U2" s="21"/>
    </row>
    <row r="3" spans="1:22" s="42" customFormat="1">
      <c r="A3" s="41">
        <v>37315</v>
      </c>
      <c r="B3" s="21">
        <v>27.169647797227725</v>
      </c>
      <c r="C3" s="21"/>
      <c r="D3" s="21"/>
      <c r="E3" s="21"/>
      <c r="F3" s="21"/>
      <c r="G3" s="21">
        <v>9.6000088356995441</v>
      </c>
      <c r="H3" s="21"/>
      <c r="I3" s="21"/>
      <c r="J3" s="21"/>
      <c r="K3" s="21"/>
      <c r="L3" s="21">
        <v>31.415357740214166</v>
      </c>
      <c r="M3" s="21"/>
      <c r="N3" s="21"/>
      <c r="O3" s="21"/>
      <c r="P3" s="21"/>
      <c r="Q3" s="21">
        <v>8.6783682519114009</v>
      </c>
      <c r="R3" s="21"/>
      <c r="S3" s="21"/>
      <c r="T3" s="21"/>
      <c r="U3" s="21"/>
    </row>
    <row r="4" spans="1:22" s="42" customFormat="1">
      <c r="A4" s="41">
        <v>37346</v>
      </c>
      <c r="B4" s="21">
        <v>27.74388113669956</v>
      </c>
      <c r="C4" s="21"/>
      <c r="D4" s="21"/>
      <c r="E4" s="21"/>
      <c r="F4" s="21"/>
      <c r="G4" s="21">
        <v>10.743607780176745</v>
      </c>
      <c r="H4" s="21"/>
      <c r="I4" s="21"/>
      <c r="J4" s="21"/>
      <c r="K4" s="21"/>
      <c r="L4" s="21">
        <v>31.261079318581476</v>
      </c>
      <c r="M4" s="21"/>
      <c r="N4" s="21"/>
      <c r="O4" s="21"/>
      <c r="P4" s="21"/>
      <c r="Q4" s="21">
        <v>8.5719824304176591</v>
      </c>
      <c r="R4" s="21"/>
      <c r="S4" s="21"/>
      <c r="T4" s="21"/>
      <c r="U4" s="21"/>
    </row>
    <row r="5" spans="1:22" s="42" customFormat="1">
      <c r="A5" s="41">
        <v>37376</v>
      </c>
      <c r="B5" s="21">
        <v>27.343894228659277</v>
      </c>
      <c r="C5" s="21"/>
      <c r="D5" s="21"/>
      <c r="E5" s="21"/>
      <c r="F5" s="21"/>
      <c r="G5" s="21">
        <v>10.269048695840945</v>
      </c>
      <c r="H5" s="21"/>
      <c r="I5" s="21"/>
      <c r="J5" s="21"/>
      <c r="K5" s="21"/>
      <c r="L5" s="21">
        <v>31.66475361131582</v>
      </c>
      <c r="M5" s="21"/>
      <c r="N5" s="21"/>
      <c r="O5" s="21"/>
      <c r="P5" s="21"/>
      <c r="Q5" s="21">
        <v>8.1863249512412786</v>
      </c>
      <c r="R5" s="21"/>
      <c r="S5" s="21"/>
      <c r="T5" s="21"/>
      <c r="U5" s="21"/>
    </row>
    <row r="6" spans="1:22" s="42" customFormat="1">
      <c r="A6" s="41">
        <v>37407</v>
      </c>
      <c r="B6" s="21">
        <v>26.433027455136006</v>
      </c>
      <c r="C6" s="21"/>
      <c r="D6" s="21"/>
      <c r="E6" s="21"/>
      <c r="F6" s="21"/>
      <c r="G6" s="21">
        <v>9.7516645881180537</v>
      </c>
      <c r="H6" s="21"/>
      <c r="I6" s="21"/>
      <c r="J6" s="21"/>
      <c r="K6" s="21"/>
      <c r="L6" s="21">
        <v>32.354628889038274</v>
      </c>
      <c r="M6" s="21"/>
      <c r="N6" s="21"/>
      <c r="O6" s="21"/>
      <c r="P6" s="21"/>
      <c r="Q6" s="21">
        <v>8.2309069641437187</v>
      </c>
      <c r="R6" s="21"/>
      <c r="S6" s="21"/>
      <c r="T6" s="21"/>
      <c r="U6" s="21"/>
    </row>
    <row r="7" spans="1:22">
      <c r="A7" s="41">
        <v>37437</v>
      </c>
      <c r="B7" s="21">
        <v>25.003216797153378</v>
      </c>
      <c r="C7" s="21"/>
      <c r="D7" s="21"/>
      <c r="E7" s="21"/>
      <c r="F7" s="21"/>
      <c r="G7" s="21">
        <v>9.4196635999999998</v>
      </c>
      <c r="H7" s="21"/>
      <c r="I7" s="21"/>
      <c r="J7" s="21"/>
      <c r="K7" s="21"/>
      <c r="L7" s="21">
        <v>32.377135821545366</v>
      </c>
      <c r="M7" s="21"/>
      <c r="N7" s="21"/>
      <c r="O7" s="21"/>
      <c r="P7" s="21"/>
      <c r="Q7" s="21">
        <v>8.3771534503772749</v>
      </c>
      <c r="R7" s="21"/>
      <c r="S7" s="21"/>
      <c r="T7" s="21"/>
      <c r="U7" s="21"/>
    </row>
    <row r="8" spans="1:22">
      <c r="A8" s="41">
        <v>37468</v>
      </c>
      <c r="B8" s="21">
        <v>24.476498529632263</v>
      </c>
      <c r="C8" s="21"/>
      <c r="D8" s="21"/>
      <c r="E8" s="21"/>
      <c r="F8" s="21"/>
      <c r="G8" s="21">
        <v>9.2513569000000011</v>
      </c>
      <c r="H8" s="21"/>
      <c r="I8" s="21"/>
      <c r="J8" s="21"/>
      <c r="K8" s="21"/>
      <c r="L8" s="21">
        <v>32.27009569261299</v>
      </c>
      <c r="M8" s="21"/>
      <c r="N8" s="21"/>
      <c r="O8" s="21"/>
      <c r="P8" s="21"/>
      <c r="Q8" s="21">
        <v>8.8402447555960251</v>
      </c>
      <c r="R8" s="21"/>
      <c r="S8" s="21"/>
      <c r="T8" s="21"/>
      <c r="U8" s="21"/>
    </row>
    <row r="9" spans="1:22">
      <c r="A9" s="41">
        <v>37499</v>
      </c>
      <c r="B9" s="21">
        <v>24.227970429840511</v>
      </c>
      <c r="C9" s="21"/>
      <c r="D9" s="21"/>
      <c r="E9" s="21"/>
      <c r="F9" s="21"/>
      <c r="G9" s="21">
        <v>8.9648973999999999</v>
      </c>
      <c r="H9" s="21"/>
      <c r="I9" s="21"/>
      <c r="J9" s="21"/>
      <c r="K9" s="21"/>
      <c r="L9" s="21">
        <v>32.078827615766421</v>
      </c>
      <c r="M9" s="21"/>
      <c r="N9" s="21"/>
      <c r="O9" s="21"/>
      <c r="P9" s="21"/>
      <c r="Q9" s="21">
        <v>10.528624342291366</v>
      </c>
      <c r="R9" s="21"/>
      <c r="S9" s="21"/>
      <c r="T9" s="21"/>
      <c r="U9" s="21"/>
    </row>
    <row r="10" spans="1:22">
      <c r="A10" s="41">
        <v>37529</v>
      </c>
      <c r="B10" s="21">
        <v>22.072738043757763</v>
      </c>
      <c r="C10" s="21"/>
      <c r="D10" s="21"/>
      <c r="E10" s="21"/>
      <c r="F10" s="21"/>
      <c r="G10" s="21">
        <v>8.8453911000000005</v>
      </c>
      <c r="H10" s="21"/>
      <c r="I10" s="21"/>
      <c r="J10" s="21"/>
      <c r="K10" s="21"/>
      <c r="L10" s="21">
        <v>31.488644103988868</v>
      </c>
      <c r="M10" s="21"/>
      <c r="N10" s="21"/>
      <c r="O10" s="21"/>
      <c r="P10" s="21"/>
      <c r="Q10" s="21">
        <v>10.400590549131374</v>
      </c>
      <c r="R10" s="21"/>
      <c r="S10" s="21"/>
      <c r="T10" s="21"/>
      <c r="U10" s="21"/>
    </row>
    <row r="11" spans="1:22">
      <c r="A11" s="41">
        <v>37560</v>
      </c>
      <c r="B11" s="21">
        <v>22.289476393678619</v>
      </c>
      <c r="C11" s="21"/>
      <c r="D11" s="21"/>
      <c r="E11" s="21"/>
      <c r="F11" s="21"/>
      <c r="G11" s="21">
        <v>8.7203889000000014</v>
      </c>
      <c r="H11" s="21"/>
      <c r="I11" s="21"/>
      <c r="J11" s="21"/>
      <c r="K11" s="21"/>
      <c r="L11" s="21">
        <v>31.281786730434391</v>
      </c>
      <c r="M11" s="21"/>
      <c r="N11" s="21"/>
      <c r="O11" s="21"/>
      <c r="P11" s="21"/>
      <c r="Q11" s="21">
        <v>10.499943689991087</v>
      </c>
      <c r="R11" s="21"/>
      <c r="S11" s="21"/>
      <c r="T11" s="21"/>
      <c r="U11" s="21"/>
    </row>
    <row r="12" spans="1:22">
      <c r="A12" s="41">
        <v>37590</v>
      </c>
      <c r="B12" s="21">
        <v>21.535515267950302</v>
      </c>
      <c r="C12" s="21"/>
      <c r="D12" s="21"/>
      <c r="E12" s="21"/>
      <c r="F12" s="21"/>
      <c r="G12" s="21">
        <v>8.8697115000000011</v>
      </c>
      <c r="H12" s="21"/>
      <c r="I12" s="21"/>
      <c r="J12" s="21"/>
      <c r="K12" s="21"/>
      <c r="L12" s="21">
        <v>32.92133388910937</v>
      </c>
      <c r="M12" s="21"/>
      <c r="N12" s="21"/>
      <c r="O12" s="21"/>
      <c r="P12" s="21"/>
      <c r="Q12" s="21">
        <v>10.32557888282493</v>
      </c>
      <c r="R12" s="21"/>
      <c r="S12" s="21"/>
      <c r="T12" s="21"/>
      <c r="U12" s="21"/>
    </row>
    <row r="13" spans="1:22">
      <c r="A13" s="41">
        <v>37621</v>
      </c>
      <c r="B13" s="21">
        <v>21.07791787093452</v>
      </c>
      <c r="C13" s="21"/>
      <c r="D13" s="21"/>
      <c r="E13" s="21"/>
      <c r="F13" s="21"/>
      <c r="G13" s="21">
        <v>8.1086933999999999</v>
      </c>
      <c r="H13" s="21"/>
      <c r="I13" s="21"/>
      <c r="J13" s="21"/>
      <c r="K13" s="21"/>
      <c r="L13" s="21">
        <v>31.753758541135202</v>
      </c>
      <c r="M13" s="21"/>
      <c r="N13" s="21"/>
      <c r="O13" s="21"/>
      <c r="P13" s="21"/>
      <c r="Q13" s="21">
        <v>8.8747836720745514</v>
      </c>
      <c r="R13" s="21"/>
      <c r="S13" s="21"/>
      <c r="T13" s="21"/>
      <c r="U13" s="21"/>
    </row>
    <row r="14" spans="1:22">
      <c r="A14" s="41">
        <v>37652</v>
      </c>
      <c r="B14" s="21">
        <v>21.097010706079015</v>
      </c>
      <c r="C14" s="21"/>
      <c r="D14" s="21"/>
      <c r="E14" s="21"/>
      <c r="F14" s="21"/>
      <c r="G14" s="21">
        <v>8.1644456000000005</v>
      </c>
      <c r="H14" s="21"/>
      <c r="I14" s="21"/>
      <c r="J14" s="21"/>
      <c r="K14" s="21"/>
      <c r="L14" s="21">
        <v>31.9763061939782</v>
      </c>
      <c r="M14" s="21"/>
      <c r="N14" s="21"/>
      <c r="O14" s="21"/>
      <c r="P14" s="21"/>
      <c r="Q14" s="21">
        <v>8.8279857002699611</v>
      </c>
      <c r="R14" s="21"/>
      <c r="S14" s="21"/>
      <c r="T14" s="21"/>
      <c r="U14" s="21"/>
    </row>
    <row r="15" spans="1:22">
      <c r="A15" s="41">
        <v>37680</v>
      </c>
      <c r="B15" s="21">
        <v>20.110091499650721</v>
      </c>
      <c r="C15" s="21"/>
      <c r="D15" s="21"/>
      <c r="E15" s="21"/>
      <c r="F15" s="21"/>
      <c r="G15" s="21">
        <v>8.6902163000000012</v>
      </c>
      <c r="H15" s="21"/>
      <c r="I15" s="21"/>
      <c r="J15" s="21"/>
      <c r="K15" s="21"/>
      <c r="L15" s="21">
        <v>31.358748703233363</v>
      </c>
      <c r="M15" s="21"/>
      <c r="N15" s="21"/>
      <c r="O15" s="21"/>
      <c r="P15" s="21"/>
      <c r="Q15" s="21">
        <v>8.8658429000000005</v>
      </c>
      <c r="R15" s="21"/>
      <c r="S15" s="21"/>
      <c r="T15" s="21"/>
      <c r="U15" s="21"/>
    </row>
    <row r="16" spans="1:22">
      <c r="A16" s="41">
        <v>37711</v>
      </c>
      <c r="B16" s="21">
        <v>19.689395680246953</v>
      </c>
      <c r="C16" s="21"/>
      <c r="D16" s="21"/>
      <c r="E16" s="21"/>
      <c r="F16" s="21"/>
      <c r="G16" s="21">
        <v>8.9933110000000003</v>
      </c>
      <c r="H16" s="21"/>
      <c r="I16" s="21"/>
      <c r="J16" s="21"/>
      <c r="K16" s="21"/>
      <c r="L16" s="21">
        <v>31.522335380887146</v>
      </c>
      <c r="M16" s="21"/>
      <c r="N16" s="21"/>
      <c r="O16" s="21"/>
      <c r="P16" s="21"/>
      <c r="Q16" s="21">
        <v>8.3424429</v>
      </c>
      <c r="R16" s="21"/>
      <c r="S16" s="21"/>
      <c r="T16" s="21"/>
      <c r="U16" s="21"/>
    </row>
    <row r="17" spans="1:21">
      <c r="A17" s="41">
        <v>37741</v>
      </c>
      <c r="B17" s="21">
        <v>18.680836354953037</v>
      </c>
      <c r="C17" s="21"/>
      <c r="D17" s="21"/>
      <c r="E17" s="21"/>
      <c r="F17" s="21"/>
      <c r="G17" s="21">
        <v>8.7440543000000002</v>
      </c>
      <c r="H17" s="21"/>
      <c r="I17" s="21"/>
      <c r="J17" s="21"/>
      <c r="K17" s="21"/>
      <c r="L17" s="21">
        <v>31.603072323838667</v>
      </c>
      <c r="M17" s="21"/>
      <c r="N17" s="21"/>
      <c r="O17" s="21"/>
      <c r="P17" s="21"/>
      <c r="Q17" s="21">
        <v>8.2808410000000006</v>
      </c>
      <c r="R17" s="21"/>
      <c r="S17" s="21"/>
      <c r="T17" s="21"/>
      <c r="U17" s="21"/>
    </row>
    <row r="18" spans="1:21">
      <c r="A18" s="41">
        <v>37772</v>
      </c>
      <c r="B18" s="21">
        <v>18.224516099999999</v>
      </c>
      <c r="C18" s="21"/>
      <c r="D18" s="21"/>
      <c r="E18" s="21"/>
      <c r="F18" s="21"/>
      <c r="G18" s="21">
        <v>8.5230289999999993</v>
      </c>
      <c r="H18" s="21"/>
      <c r="I18" s="21"/>
      <c r="J18" s="21"/>
      <c r="K18" s="21"/>
      <c r="L18" s="21">
        <v>31.531198631396251</v>
      </c>
      <c r="M18" s="21"/>
      <c r="N18" s="21"/>
      <c r="O18" s="21"/>
      <c r="P18" s="21"/>
      <c r="Q18" s="21">
        <v>7.8985874999999997</v>
      </c>
      <c r="R18" s="21"/>
      <c r="S18" s="21"/>
      <c r="T18" s="21"/>
      <c r="U18" s="21"/>
    </row>
    <row r="19" spans="1:21">
      <c r="A19" s="41">
        <v>37802</v>
      </c>
      <c r="B19" s="21">
        <v>17.667094800000001</v>
      </c>
      <c r="C19" s="21"/>
      <c r="D19" s="21"/>
      <c r="E19" s="21"/>
      <c r="F19" s="21"/>
      <c r="G19" s="21">
        <v>8.5562541000000003</v>
      </c>
      <c r="H19" s="21"/>
      <c r="I19" s="21"/>
      <c r="J19" s="21"/>
      <c r="K19" s="21"/>
      <c r="L19" s="21">
        <v>32.63510903073491</v>
      </c>
      <c r="M19" s="21"/>
      <c r="N19" s="21"/>
      <c r="O19" s="21"/>
      <c r="P19" s="21"/>
      <c r="Q19" s="21">
        <v>7.8088967999999994</v>
      </c>
      <c r="R19" s="21"/>
      <c r="S19" s="21"/>
      <c r="T19" s="21"/>
      <c r="U19" s="21"/>
    </row>
    <row r="20" spans="1:21">
      <c r="A20" s="41">
        <v>37833</v>
      </c>
      <c r="B20" s="21">
        <v>16.7350691</v>
      </c>
      <c r="C20" s="21"/>
      <c r="D20" s="21"/>
      <c r="E20" s="21"/>
      <c r="F20" s="21"/>
      <c r="G20" s="21">
        <v>7.7045946000000001</v>
      </c>
      <c r="H20" s="21"/>
      <c r="I20" s="21"/>
      <c r="J20" s="21"/>
      <c r="K20" s="21"/>
      <c r="L20" s="21">
        <v>32.285343203632088</v>
      </c>
      <c r="M20" s="21"/>
      <c r="N20" s="21"/>
      <c r="O20" s="21"/>
      <c r="P20" s="21"/>
      <c r="Q20" s="21">
        <v>7.1942213000000006</v>
      </c>
      <c r="R20" s="21"/>
      <c r="S20" s="21"/>
      <c r="T20" s="21"/>
      <c r="U20" s="21"/>
    </row>
    <row r="21" spans="1:21">
      <c r="A21" s="41">
        <v>37864</v>
      </c>
      <c r="B21" s="21">
        <v>16.725268400000001</v>
      </c>
      <c r="C21" s="21"/>
      <c r="D21" s="21"/>
      <c r="E21" s="21"/>
      <c r="F21" s="21"/>
      <c r="G21" s="21">
        <v>8.0571830000000002</v>
      </c>
      <c r="H21" s="21"/>
      <c r="I21" s="21"/>
      <c r="J21" s="21"/>
      <c r="K21" s="21"/>
      <c r="L21" s="21">
        <v>32.493989066821641</v>
      </c>
      <c r="M21" s="21"/>
      <c r="N21" s="21"/>
      <c r="O21" s="21"/>
      <c r="P21" s="21"/>
      <c r="Q21" s="21">
        <v>7.1183477999999996</v>
      </c>
      <c r="R21" s="21"/>
      <c r="S21" s="21"/>
      <c r="T21" s="21"/>
      <c r="U21" s="21"/>
    </row>
    <row r="22" spans="1:21">
      <c r="A22" s="41">
        <v>37894</v>
      </c>
      <c r="B22" s="21">
        <v>16.106662199999999</v>
      </c>
      <c r="C22" s="21"/>
      <c r="D22" s="21"/>
      <c r="E22" s="21"/>
      <c r="F22" s="21"/>
      <c r="G22" s="21">
        <v>7.8958962999999995</v>
      </c>
      <c r="H22" s="21"/>
      <c r="I22" s="21"/>
      <c r="J22" s="21"/>
      <c r="K22" s="21"/>
      <c r="L22" s="21">
        <v>32.275161662732906</v>
      </c>
      <c r="M22" s="21"/>
      <c r="N22" s="21"/>
      <c r="O22" s="21"/>
      <c r="P22" s="21"/>
      <c r="Q22" s="21">
        <v>6.4631464000000003</v>
      </c>
      <c r="R22" s="21"/>
      <c r="S22" s="21"/>
      <c r="T22" s="21"/>
      <c r="U22" s="21"/>
    </row>
    <row r="23" spans="1:21">
      <c r="A23" s="41">
        <v>37925</v>
      </c>
      <c r="B23" s="21">
        <v>15.5362645</v>
      </c>
      <c r="C23" s="21"/>
      <c r="D23" s="21"/>
      <c r="E23" s="21"/>
      <c r="F23" s="21"/>
      <c r="G23" s="21">
        <v>7.7386840999999995</v>
      </c>
      <c r="H23" s="21"/>
      <c r="I23" s="21"/>
      <c r="J23" s="21"/>
      <c r="K23" s="21"/>
      <c r="L23" s="21">
        <v>31.902068129275051</v>
      </c>
      <c r="M23" s="21"/>
      <c r="N23" s="21"/>
      <c r="O23" s="21"/>
      <c r="P23" s="21"/>
      <c r="Q23" s="21">
        <v>6.4654113999999998</v>
      </c>
      <c r="R23" s="21"/>
      <c r="S23" s="21"/>
      <c r="T23" s="21"/>
      <c r="U23" s="21"/>
    </row>
    <row r="24" spans="1:21">
      <c r="A24" s="41">
        <v>37955</v>
      </c>
      <c r="B24" s="21">
        <v>15.472720200000001</v>
      </c>
      <c r="C24" s="21"/>
      <c r="D24" s="21"/>
      <c r="E24" s="21"/>
      <c r="F24" s="21"/>
      <c r="G24" s="21">
        <v>8.232721699999999</v>
      </c>
      <c r="H24" s="21"/>
      <c r="I24" s="21"/>
      <c r="J24" s="21"/>
      <c r="K24" s="21"/>
      <c r="L24" s="21">
        <v>32.893549163757051</v>
      </c>
      <c r="M24" s="21"/>
      <c r="N24" s="21"/>
      <c r="O24" s="21"/>
      <c r="P24" s="21"/>
      <c r="Q24" s="21">
        <v>6.6420991999999996</v>
      </c>
      <c r="R24" s="21"/>
      <c r="S24" s="21"/>
      <c r="T24" s="21"/>
      <c r="U24" s="21"/>
    </row>
    <row r="25" spans="1:21">
      <c r="A25" s="41">
        <v>37986</v>
      </c>
      <c r="B25" s="21">
        <v>15.059740499999998</v>
      </c>
      <c r="C25" s="21"/>
      <c r="D25" s="21"/>
      <c r="E25" s="21"/>
      <c r="F25" s="21"/>
      <c r="G25" s="21">
        <v>7.1286158999999998</v>
      </c>
      <c r="H25" s="21"/>
      <c r="I25" s="21"/>
      <c r="J25" s="21"/>
      <c r="K25" s="21"/>
      <c r="L25" s="21">
        <v>31.02903995632219</v>
      </c>
      <c r="M25" s="21"/>
      <c r="N25" s="21"/>
      <c r="O25" s="21"/>
      <c r="P25" s="21"/>
      <c r="Q25" s="21">
        <v>6.3780222000000002</v>
      </c>
      <c r="R25" s="21"/>
      <c r="S25" s="21"/>
      <c r="T25" s="21"/>
      <c r="U25" s="21"/>
    </row>
    <row r="26" spans="1:21">
      <c r="A26" s="41">
        <v>38017</v>
      </c>
      <c r="B26" s="21">
        <v>14.4070011</v>
      </c>
      <c r="C26" s="21"/>
      <c r="D26" s="21"/>
      <c r="E26" s="21"/>
      <c r="F26" s="21"/>
      <c r="G26" s="21">
        <v>7.3524352999999998</v>
      </c>
      <c r="H26" s="21"/>
      <c r="I26" s="21"/>
      <c r="J26" s="21"/>
      <c r="K26" s="21"/>
      <c r="L26" s="21">
        <v>31.097295794423541</v>
      </c>
      <c r="M26" s="21"/>
      <c r="N26" s="21"/>
      <c r="O26" s="21"/>
      <c r="P26" s="21"/>
      <c r="Q26" s="21">
        <v>6.5937210999999998</v>
      </c>
      <c r="R26" s="21"/>
      <c r="S26" s="21"/>
      <c r="T26" s="21"/>
      <c r="U26" s="21"/>
    </row>
    <row r="27" spans="1:21">
      <c r="A27" s="41">
        <v>38046</v>
      </c>
      <c r="B27" s="21">
        <v>14.0029234</v>
      </c>
      <c r="C27" s="21"/>
      <c r="D27" s="21"/>
      <c r="E27" s="21"/>
      <c r="F27" s="21"/>
      <c r="G27" s="21">
        <v>7.6949714</v>
      </c>
      <c r="H27" s="21"/>
      <c r="I27" s="21"/>
      <c r="J27" s="21"/>
      <c r="K27" s="21"/>
      <c r="L27" s="21">
        <v>30.589664504671443</v>
      </c>
      <c r="M27" s="21"/>
      <c r="N27" s="21"/>
      <c r="O27" s="21"/>
      <c r="P27" s="21"/>
      <c r="Q27" s="21">
        <v>6.602411</v>
      </c>
      <c r="R27" s="21"/>
      <c r="S27" s="21"/>
      <c r="T27" s="21"/>
      <c r="U27" s="21"/>
    </row>
    <row r="28" spans="1:21">
      <c r="A28" s="41">
        <v>38077</v>
      </c>
      <c r="B28" s="21">
        <v>13.777248200000001</v>
      </c>
      <c r="C28" s="21"/>
      <c r="D28" s="21"/>
      <c r="E28" s="21"/>
      <c r="F28" s="21"/>
      <c r="G28" s="21">
        <v>7.5830617</v>
      </c>
      <c r="H28" s="21"/>
      <c r="I28" s="21"/>
      <c r="J28" s="21"/>
      <c r="K28" s="21"/>
      <c r="L28" s="21">
        <v>30.371058720423033</v>
      </c>
      <c r="M28" s="21"/>
      <c r="N28" s="21"/>
      <c r="O28" s="21"/>
      <c r="P28" s="21"/>
      <c r="Q28" s="21">
        <v>7.0194682999999998</v>
      </c>
      <c r="R28" s="21"/>
      <c r="S28" s="21"/>
      <c r="T28" s="21"/>
      <c r="U28" s="21"/>
    </row>
    <row r="29" spans="1:21">
      <c r="A29" s="41">
        <v>38107</v>
      </c>
      <c r="B29" s="21">
        <v>13.598428800000001</v>
      </c>
      <c r="C29" s="21"/>
      <c r="D29" s="21"/>
      <c r="E29" s="21"/>
      <c r="F29" s="21"/>
      <c r="G29" s="21">
        <v>7.6767673999999992</v>
      </c>
      <c r="H29" s="21"/>
      <c r="I29" s="21"/>
      <c r="J29" s="21"/>
      <c r="K29" s="21"/>
      <c r="L29" s="21">
        <v>30.169200603484015</v>
      </c>
      <c r="M29" s="21"/>
      <c r="N29" s="21"/>
      <c r="O29" s="21"/>
      <c r="P29" s="21"/>
      <c r="Q29" s="21">
        <v>7.6022019999999992</v>
      </c>
      <c r="R29" s="21"/>
      <c r="S29" s="21"/>
      <c r="T29" s="21"/>
      <c r="U29" s="21"/>
    </row>
    <row r="30" spans="1:21">
      <c r="A30" s="41">
        <v>38138</v>
      </c>
      <c r="B30" s="21">
        <v>13.729237699999999</v>
      </c>
      <c r="C30" s="21"/>
      <c r="D30" s="21"/>
      <c r="E30" s="21"/>
      <c r="F30" s="21"/>
      <c r="G30" s="21">
        <v>7.7552697000000004</v>
      </c>
      <c r="H30" s="21"/>
      <c r="I30" s="21"/>
      <c r="J30" s="21"/>
      <c r="K30" s="21"/>
      <c r="L30" s="21">
        <v>29.260770017423905</v>
      </c>
      <c r="M30" s="21"/>
      <c r="N30" s="21"/>
      <c r="O30" s="21"/>
      <c r="P30" s="21"/>
      <c r="Q30" s="21">
        <v>7.9947678999999994</v>
      </c>
      <c r="R30" s="21"/>
      <c r="S30" s="21"/>
      <c r="T30" s="21"/>
      <c r="U30" s="21"/>
    </row>
    <row r="31" spans="1:21">
      <c r="A31" s="41">
        <v>38168</v>
      </c>
      <c r="B31" s="21">
        <v>12.892631600000001</v>
      </c>
      <c r="C31" s="21"/>
      <c r="D31" s="21"/>
      <c r="E31" s="21"/>
      <c r="F31" s="21"/>
      <c r="G31" s="21">
        <v>7.4539893999999993</v>
      </c>
      <c r="H31" s="21"/>
      <c r="I31" s="21"/>
      <c r="J31" s="21"/>
      <c r="K31" s="21"/>
      <c r="L31" s="21">
        <v>25.85262166236771</v>
      </c>
      <c r="M31" s="21"/>
      <c r="N31" s="21"/>
      <c r="O31" s="21"/>
      <c r="P31" s="21"/>
      <c r="Q31" s="21">
        <v>8.1264347000000008</v>
      </c>
      <c r="R31" s="21"/>
      <c r="S31" s="21"/>
      <c r="T31" s="21"/>
      <c r="U31" s="21"/>
    </row>
    <row r="32" spans="1:21">
      <c r="A32" s="41">
        <v>38199</v>
      </c>
      <c r="B32" s="21">
        <v>12.394240199999999</v>
      </c>
      <c r="C32" s="21"/>
      <c r="D32" s="21"/>
      <c r="E32" s="21"/>
      <c r="F32" s="21"/>
      <c r="G32" s="21">
        <v>7.3529413999999997</v>
      </c>
      <c r="H32" s="21"/>
      <c r="I32" s="21"/>
      <c r="J32" s="21"/>
      <c r="K32" s="21"/>
      <c r="L32" s="21">
        <v>25.398931790454721</v>
      </c>
      <c r="M32" s="21"/>
      <c r="N32" s="21"/>
      <c r="O32" s="21"/>
      <c r="P32" s="21"/>
      <c r="Q32" s="21">
        <v>7.5104553000000003</v>
      </c>
      <c r="R32" s="21"/>
      <c r="S32" s="21"/>
      <c r="T32" s="21"/>
      <c r="U32" s="21"/>
    </row>
    <row r="33" spans="1:21">
      <c r="A33" s="41">
        <v>38230</v>
      </c>
      <c r="B33" s="21">
        <v>11.902453700000001</v>
      </c>
      <c r="C33" s="21"/>
      <c r="D33" s="21"/>
      <c r="E33" s="21"/>
      <c r="F33" s="21"/>
      <c r="G33" s="21">
        <v>7.0583346000000002</v>
      </c>
      <c r="H33" s="21"/>
      <c r="I33" s="21"/>
      <c r="J33" s="21"/>
      <c r="K33" s="21"/>
      <c r="L33" s="21">
        <v>23.415282470603806</v>
      </c>
      <c r="M33" s="21"/>
      <c r="N33" s="21"/>
      <c r="O33" s="21"/>
      <c r="P33" s="21"/>
      <c r="Q33" s="21">
        <v>6.9629220000000007</v>
      </c>
      <c r="R33" s="21"/>
      <c r="S33" s="21"/>
      <c r="T33" s="21"/>
      <c r="U33" s="21"/>
    </row>
    <row r="34" spans="1:21">
      <c r="A34" s="41">
        <v>38260</v>
      </c>
      <c r="B34" s="21">
        <v>11.433346199999999</v>
      </c>
      <c r="C34" s="21"/>
      <c r="D34" s="21"/>
      <c r="E34" s="21"/>
      <c r="F34" s="21"/>
      <c r="G34" s="21">
        <v>6.7354108999999998</v>
      </c>
      <c r="H34" s="21"/>
      <c r="I34" s="21"/>
      <c r="J34" s="21"/>
      <c r="K34" s="21"/>
      <c r="L34" s="21">
        <v>21.070713889459721</v>
      </c>
      <c r="M34" s="21"/>
      <c r="N34" s="21"/>
      <c r="O34" s="21"/>
      <c r="P34" s="21"/>
      <c r="Q34" s="21">
        <v>6.7741384</v>
      </c>
      <c r="R34" s="21"/>
      <c r="S34" s="21"/>
      <c r="T34" s="21"/>
      <c r="U34" s="21"/>
    </row>
    <row r="35" spans="1:21">
      <c r="A35" s="41">
        <v>38291</v>
      </c>
      <c r="B35" s="21">
        <v>10.9739515</v>
      </c>
      <c r="C35" s="21"/>
      <c r="D35" s="21"/>
      <c r="E35" s="21"/>
      <c r="F35" s="21"/>
      <c r="G35" s="21">
        <v>7.0229581000000003</v>
      </c>
      <c r="H35" s="21"/>
      <c r="I35" s="21"/>
      <c r="J35" s="21"/>
      <c r="K35" s="21"/>
      <c r="L35" s="21">
        <v>20.593468894074196</v>
      </c>
      <c r="M35" s="21"/>
      <c r="N35" s="21"/>
      <c r="O35" s="21"/>
      <c r="P35" s="21"/>
      <c r="Q35" s="21">
        <v>6.7236578000000007</v>
      </c>
      <c r="R35" s="21"/>
      <c r="S35" s="21"/>
      <c r="T35" s="21"/>
      <c r="U35" s="21"/>
    </row>
    <row r="36" spans="1:21">
      <c r="A36" s="41">
        <v>38321</v>
      </c>
      <c r="B36" s="21">
        <v>10.420513700000001</v>
      </c>
      <c r="C36" s="21"/>
      <c r="D36" s="21"/>
      <c r="E36" s="21"/>
      <c r="F36" s="21"/>
      <c r="G36" s="21">
        <v>6.8259264000000002</v>
      </c>
      <c r="H36" s="21"/>
      <c r="I36" s="21"/>
      <c r="J36" s="21"/>
      <c r="K36" s="21"/>
      <c r="L36" s="21">
        <v>20.477236601346771</v>
      </c>
      <c r="M36" s="21"/>
      <c r="N36" s="21"/>
      <c r="O36" s="21"/>
      <c r="P36" s="21"/>
      <c r="Q36" s="21">
        <v>7.5575333999999996</v>
      </c>
      <c r="R36" s="21"/>
      <c r="S36" s="21"/>
      <c r="T36" s="21"/>
      <c r="U36" s="21"/>
    </row>
    <row r="37" spans="1:21">
      <c r="A37" s="41">
        <v>38352</v>
      </c>
      <c r="B37" s="21">
        <v>9.8018514999999997</v>
      </c>
      <c r="C37" s="21"/>
      <c r="D37" s="21"/>
      <c r="E37" s="21"/>
      <c r="F37" s="21"/>
      <c r="G37" s="21">
        <v>5.8205501000000002</v>
      </c>
      <c r="H37" s="21"/>
      <c r="I37" s="21"/>
      <c r="J37" s="21"/>
      <c r="K37" s="21"/>
      <c r="L37" s="21">
        <v>17.252427619090902</v>
      </c>
      <c r="M37" s="21"/>
      <c r="N37" s="21"/>
      <c r="O37" s="21"/>
      <c r="P37" s="21"/>
      <c r="Q37" s="21">
        <v>6.8852488000000003</v>
      </c>
      <c r="R37" s="21"/>
      <c r="S37" s="21"/>
      <c r="T37" s="21"/>
      <c r="U37" s="21"/>
    </row>
    <row r="38" spans="1:21">
      <c r="A38" s="41">
        <v>38383</v>
      </c>
      <c r="B38" s="21">
        <v>9.9700530000000001</v>
      </c>
      <c r="C38" s="21"/>
      <c r="D38" s="21"/>
      <c r="E38" s="21"/>
      <c r="F38" s="21"/>
      <c r="G38" s="21">
        <v>6.1823746999999996</v>
      </c>
      <c r="H38" s="21"/>
      <c r="I38" s="21"/>
      <c r="J38" s="21"/>
      <c r="K38" s="21"/>
      <c r="L38" s="21">
        <v>17.712165199999998</v>
      </c>
      <c r="M38" s="21"/>
      <c r="N38" s="21"/>
      <c r="O38" s="21"/>
      <c r="P38" s="21"/>
      <c r="Q38" s="21">
        <v>7.361192</v>
      </c>
      <c r="R38" s="21"/>
      <c r="S38" s="21"/>
      <c r="T38" s="21"/>
      <c r="U38" s="21"/>
    </row>
    <row r="39" spans="1:21">
      <c r="A39" s="41">
        <v>38411</v>
      </c>
      <c r="B39" s="21">
        <v>9.7881687999999993</v>
      </c>
      <c r="C39" s="21"/>
      <c r="D39" s="21"/>
      <c r="E39" s="21"/>
      <c r="F39" s="21"/>
      <c r="G39" s="21">
        <v>6.6159170000000005</v>
      </c>
      <c r="H39" s="21"/>
      <c r="I39" s="21"/>
      <c r="J39" s="21"/>
      <c r="K39" s="21"/>
      <c r="L39" s="21">
        <v>17.2152031</v>
      </c>
      <c r="M39" s="21"/>
      <c r="N39" s="21"/>
      <c r="O39" s="21"/>
      <c r="P39" s="21"/>
      <c r="Q39" s="21">
        <v>7.1633458999999995</v>
      </c>
      <c r="R39" s="21"/>
      <c r="S39" s="21"/>
      <c r="T39" s="21"/>
      <c r="U39" s="21"/>
    </row>
    <row r="40" spans="1:21">
      <c r="A40" s="41">
        <v>38442</v>
      </c>
      <c r="B40" s="21">
        <v>9.5738570999999997</v>
      </c>
      <c r="C40" s="21"/>
      <c r="D40" s="21"/>
      <c r="E40" s="21"/>
      <c r="F40" s="21"/>
      <c r="G40" s="21">
        <v>7.0550268000000003</v>
      </c>
      <c r="H40" s="21"/>
      <c r="I40" s="21"/>
      <c r="J40" s="21"/>
      <c r="K40" s="21"/>
      <c r="L40" s="21">
        <v>17.0052254</v>
      </c>
      <c r="M40" s="21"/>
      <c r="N40" s="21"/>
      <c r="O40" s="21"/>
      <c r="P40" s="21"/>
      <c r="Q40" s="21">
        <v>7.0595331999999997</v>
      </c>
      <c r="R40" s="21"/>
      <c r="S40" s="21"/>
      <c r="T40" s="21"/>
      <c r="U40" s="21"/>
    </row>
    <row r="41" spans="1:21">
      <c r="A41" s="41">
        <v>38472</v>
      </c>
      <c r="B41" s="21">
        <v>9.5596584</v>
      </c>
      <c r="C41" s="21"/>
      <c r="D41" s="21"/>
      <c r="E41" s="21"/>
      <c r="F41" s="21"/>
      <c r="G41" s="21">
        <v>6.8169373000000002</v>
      </c>
      <c r="H41" s="21"/>
      <c r="I41" s="21"/>
      <c r="J41" s="21"/>
      <c r="K41" s="21"/>
      <c r="L41" s="21">
        <v>16.095586300000001</v>
      </c>
      <c r="M41" s="21"/>
      <c r="N41" s="21"/>
      <c r="O41" s="21"/>
      <c r="P41" s="21"/>
      <c r="Q41" s="21">
        <v>6.7131438000000001</v>
      </c>
      <c r="R41" s="21"/>
      <c r="S41" s="21"/>
      <c r="T41" s="21"/>
      <c r="U41" s="21"/>
    </row>
    <row r="42" spans="1:21">
      <c r="A42" s="41">
        <v>38503</v>
      </c>
      <c r="B42" s="21">
        <v>9.6790512</v>
      </c>
      <c r="C42" s="21"/>
      <c r="D42" s="21"/>
      <c r="E42" s="21"/>
      <c r="F42" s="21"/>
      <c r="G42" s="21">
        <v>6.9260463999999997</v>
      </c>
      <c r="H42" s="21"/>
      <c r="I42" s="21"/>
      <c r="J42" s="21"/>
      <c r="K42" s="21"/>
      <c r="L42" s="21">
        <v>16.483843199999999</v>
      </c>
      <c r="M42" s="21"/>
      <c r="N42" s="21"/>
      <c r="O42" s="21"/>
      <c r="P42" s="21"/>
      <c r="Q42" s="21">
        <v>6.6008532999999998</v>
      </c>
      <c r="R42" s="21"/>
      <c r="S42" s="21"/>
      <c r="T42" s="21"/>
      <c r="U42" s="21"/>
    </row>
    <row r="43" spans="1:21">
      <c r="A43" s="41">
        <v>38533</v>
      </c>
      <c r="B43" s="21">
        <v>9.5886522000000003</v>
      </c>
      <c r="C43" s="21"/>
      <c r="D43" s="21"/>
      <c r="E43" s="21"/>
      <c r="F43" s="21"/>
      <c r="G43" s="21">
        <v>6.2912002999999999</v>
      </c>
      <c r="H43" s="21"/>
      <c r="I43" s="21"/>
      <c r="J43" s="21"/>
      <c r="K43" s="21"/>
      <c r="L43" s="21">
        <v>15.250430700000001</v>
      </c>
      <c r="M43" s="21"/>
      <c r="N43" s="21"/>
      <c r="O43" s="21"/>
      <c r="P43" s="21"/>
      <c r="Q43" s="21">
        <v>6.2847640999999994</v>
      </c>
      <c r="R43" s="21"/>
      <c r="S43" s="21"/>
      <c r="T43" s="21"/>
      <c r="U43" s="21"/>
    </row>
    <row r="44" spans="1:21">
      <c r="A44" s="41">
        <v>38564</v>
      </c>
      <c r="B44" s="21">
        <v>10.0444484</v>
      </c>
      <c r="C44" s="21"/>
      <c r="D44" s="21"/>
      <c r="E44" s="21"/>
      <c r="F44" s="21"/>
      <c r="G44" s="21">
        <v>6.5364677999999996</v>
      </c>
      <c r="H44" s="21"/>
      <c r="I44" s="21"/>
      <c r="J44" s="21"/>
      <c r="K44" s="21"/>
      <c r="L44" s="21">
        <v>15.126920399999999</v>
      </c>
      <c r="M44" s="21"/>
      <c r="N44" s="21"/>
      <c r="O44" s="21"/>
      <c r="P44" s="21"/>
      <c r="Q44" s="21">
        <v>6.448609499999999</v>
      </c>
      <c r="R44" s="21"/>
      <c r="S44" s="21"/>
      <c r="T44" s="21"/>
      <c r="U44" s="21"/>
    </row>
    <row r="45" spans="1:21">
      <c r="A45" s="41">
        <v>38595</v>
      </c>
      <c r="B45" s="21">
        <v>9.3293090999999997</v>
      </c>
      <c r="C45" s="21"/>
      <c r="D45" s="21"/>
      <c r="E45" s="21"/>
      <c r="F45" s="21"/>
      <c r="G45" s="21">
        <v>6.3622250000000005</v>
      </c>
      <c r="H45" s="21"/>
      <c r="I45" s="21"/>
      <c r="J45" s="21"/>
      <c r="K45" s="21"/>
      <c r="L45" s="21">
        <v>14.934010300000001</v>
      </c>
      <c r="M45" s="21"/>
      <c r="N45" s="21"/>
      <c r="O45" s="21"/>
      <c r="P45" s="21"/>
      <c r="Q45" s="21">
        <v>6.1438766999999999</v>
      </c>
      <c r="R45" s="21"/>
      <c r="S45" s="21"/>
      <c r="T45" s="21"/>
      <c r="U45" s="21"/>
    </row>
    <row r="46" spans="1:21">
      <c r="A46" s="41">
        <v>38625</v>
      </c>
      <c r="B46" s="21">
        <v>8.5404178000000002</v>
      </c>
      <c r="C46" s="21"/>
      <c r="D46" s="21"/>
      <c r="E46" s="21"/>
      <c r="F46" s="21"/>
      <c r="G46" s="21">
        <v>6.2099491999999996</v>
      </c>
      <c r="H46" s="21"/>
      <c r="I46" s="21"/>
      <c r="J46" s="21"/>
      <c r="K46" s="21"/>
      <c r="L46" s="21">
        <v>15.072161300000001</v>
      </c>
      <c r="M46" s="21"/>
      <c r="N46" s="21"/>
      <c r="O46" s="21"/>
      <c r="P46" s="21"/>
      <c r="Q46" s="21">
        <v>6.1246249000000006</v>
      </c>
      <c r="R46" s="21"/>
      <c r="S46" s="21"/>
      <c r="T46" s="21"/>
      <c r="U46" s="21"/>
    </row>
    <row r="47" spans="1:21">
      <c r="A47" s="41">
        <v>38656</v>
      </c>
      <c r="B47" s="21">
        <v>8.5806359000000008</v>
      </c>
      <c r="C47" s="21"/>
      <c r="D47" s="21"/>
      <c r="E47" s="21"/>
      <c r="F47" s="21"/>
      <c r="G47" s="21">
        <v>6.4631551999999992</v>
      </c>
      <c r="H47" s="21"/>
      <c r="I47" s="21"/>
      <c r="J47" s="21"/>
      <c r="K47" s="21"/>
      <c r="L47" s="21">
        <v>14.961197100000001</v>
      </c>
      <c r="M47" s="21"/>
      <c r="N47" s="21"/>
      <c r="O47" s="21"/>
      <c r="P47" s="21"/>
      <c r="Q47" s="21">
        <v>5.4887942000000001</v>
      </c>
      <c r="R47" s="21"/>
      <c r="S47" s="21"/>
      <c r="T47" s="21"/>
      <c r="U47" s="21"/>
    </row>
    <row r="48" spans="1:21">
      <c r="A48" s="41">
        <v>38686</v>
      </c>
      <c r="B48" s="21">
        <v>8.7392965</v>
      </c>
      <c r="C48" s="21"/>
      <c r="D48" s="21"/>
      <c r="E48" s="21"/>
      <c r="F48" s="21"/>
      <c r="G48" s="21">
        <v>6.4704460000000008</v>
      </c>
      <c r="H48" s="21"/>
      <c r="I48" s="21"/>
      <c r="J48" s="21"/>
      <c r="K48" s="21"/>
      <c r="L48" s="21">
        <v>14.699466599999999</v>
      </c>
      <c r="M48" s="21"/>
      <c r="N48" s="21"/>
      <c r="O48" s="21"/>
      <c r="P48" s="21"/>
      <c r="Q48" s="21">
        <v>5.0750415000000002</v>
      </c>
      <c r="R48" s="21"/>
      <c r="S48" s="21"/>
      <c r="T48" s="21"/>
      <c r="U48" s="21"/>
    </row>
    <row r="49" spans="1:21">
      <c r="A49" s="41">
        <v>38717</v>
      </c>
      <c r="B49" s="21">
        <v>8.3607949999999995</v>
      </c>
      <c r="C49" s="21"/>
      <c r="D49" s="21"/>
      <c r="E49" s="21"/>
      <c r="F49" s="21"/>
      <c r="G49" s="21">
        <v>5.6311057</v>
      </c>
      <c r="H49" s="21"/>
      <c r="I49" s="21"/>
      <c r="J49" s="21"/>
      <c r="K49" s="21"/>
      <c r="L49" s="21">
        <v>12.547688100000002</v>
      </c>
      <c r="M49" s="21"/>
      <c r="N49" s="21"/>
      <c r="O49" s="21"/>
      <c r="P49" s="21"/>
      <c r="Q49" s="21">
        <v>6.1357743999999999</v>
      </c>
      <c r="R49" s="21"/>
      <c r="S49" s="21"/>
      <c r="T49" s="21"/>
      <c r="U49" s="21"/>
    </row>
    <row r="50" spans="1:21">
      <c r="A50" s="41">
        <v>38748</v>
      </c>
      <c r="B50" s="21">
        <v>8.6259323000000006</v>
      </c>
      <c r="C50" s="21"/>
      <c r="D50" s="21"/>
      <c r="E50" s="21"/>
      <c r="F50" s="21"/>
      <c r="G50" s="21">
        <v>6.0573373000000004</v>
      </c>
      <c r="H50" s="21"/>
      <c r="I50" s="21"/>
      <c r="J50" s="21"/>
      <c r="K50" s="21"/>
      <c r="L50" s="21">
        <v>12.484262899999999</v>
      </c>
      <c r="M50" s="21"/>
      <c r="N50" s="21"/>
      <c r="O50" s="21"/>
      <c r="P50" s="21"/>
      <c r="Q50" s="21">
        <v>6.4202231999999997</v>
      </c>
      <c r="R50" s="21"/>
      <c r="S50" s="21"/>
      <c r="T50" s="21"/>
      <c r="U50" s="21"/>
    </row>
    <row r="51" spans="1:21">
      <c r="A51" s="41">
        <v>38776</v>
      </c>
      <c r="B51" s="21">
        <v>8.0812808999999994</v>
      </c>
      <c r="C51" s="21"/>
      <c r="D51" s="21"/>
      <c r="E51" s="21"/>
      <c r="F51" s="21"/>
      <c r="G51" s="21">
        <v>6.3499466000000009</v>
      </c>
      <c r="H51" s="21"/>
      <c r="I51" s="21"/>
      <c r="J51" s="21"/>
      <c r="K51" s="21"/>
      <c r="L51" s="21">
        <v>12.1557888</v>
      </c>
      <c r="M51" s="21"/>
      <c r="N51" s="21"/>
      <c r="O51" s="21"/>
      <c r="P51" s="21"/>
      <c r="Q51" s="21">
        <v>6.0337942</v>
      </c>
      <c r="R51" s="21"/>
      <c r="S51" s="21"/>
      <c r="T51" s="21"/>
      <c r="U51" s="21"/>
    </row>
    <row r="52" spans="1:21">
      <c r="A52" s="41">
        <v>38807</v>
      </c>
      <c r="B52" s="21">
        <v>7.9646720000000002</v>
      </c>
      <c r="C52" s="21"/>
      <c r="D52" s="21"/>
      <c r="E52" s="21"/>
      <c r="F52" s="21"/>
      <c r="G52" s="21">
        <v>6.3703313000000001</v>
      </c>
      <c r="H52" s="21"/>
      <c r="I52" s="21"/>
      <c r="J52" s="21"/>
      <c r="K52" s="21"/>
      <c r="L52" s="21">
        <v>12.1101913</v>
      </c>
      <c r="M52" s="21"/>
      <c r="N52" s="21"/>
      <c r="O52" s="21"/>
      <c r="P52" s="21"/>
      <c r="Q52" s="21">
        <v>6.2555847999999994</v>
      </c>
      <c r="R52" s="21"/>
      <c r="S52" s="21"/>
      <c r="T52" s="21"/>
      <c r="U52" s="21"/>
    </row>
    <row r="53" spans="1:21">
      <c r="A53" s="41">
        <v>38837</v>
      </c>
      <c r="B53" s="21">
        <v>7.9150361</v>
      </c>
      <c r="C53" s="21"/>
      <c r="D53" s="21"/>
      <c r="E53" s="21"/>
      <c r="F53" s="21"/>
      <c r="G53" s="21">
        <v>6.7220519000000003</v>
      </c>
      <c r="H53" s="21"/>
      <c r="I53" s="21"/>
      <c r="J53" s="21"/>
      <c r="K53" s="21"/>
      <c r="L53" s="21">
        <v>11.6498031</v>
      </c>
      <c r="M53" s="21"/>
      <c r="N53" s="21"/>
      <c r="O53" s="21"/>
      <c r="P53" s="21"/>
      <c r="Q53" s="21">
        <v>6.2811758999999991</v>
      </c>
      <c r="R53" s="21"/>
      <c r="S53" s="21"/>
      <c r="T53" s="21"/>
      <c r="U53" s="21"/>
    </row>
    <row r="54" spans="1:21">
      <c r="A54" s="41">
        <v>38868</v>
      </c>
      <c r="B54" s="21">
        <v>7.4962417000000006</v>
      </c>
      <c r="C54" s="21"/>
      <c r="D54" s="21"/>
      <c r="E54" s="21"/>
      <c r="F54" s="21"/>
      <c r="G54" s="21">
        <v>6.8963441000000003</v>
      </c>
      <c r="H54" s="21"/>
      <c r="I54" s="21"/>
      <c r="J54" s="21"/>
      <c r="K54" s="21"/>
      <c r="L54" s="21">
        <v>11.3105321</v>
      </c>
      <c r="M54" s="21"/>
      <c r="N54" s="21"/>
      <c r="O54" s="21"/>
      <c r="P54" s="21"/>
      <c r="Q54" s="21">
        <v>6.2418396999999999</v>
      </c>
      <c r="R54" s="21"/>
      <c r="S54" s="21"/>
      <c r="T54" s="21"/>
      <c r="U54" s="21"/>
    </row>
    <row r="55" spans="1:21">
      <c r="A55" s="41">
        <v>38898</v>
      </c>
      <c r="B55" s="21">
        <v>7.1003595000000006</v>
      </c>
      <c r="C55" s="21"/>
      <c r="D55" s="21"/>
      <c r="E55" s="21"/>
      <c r="F55" s="21"/>
      <c r="G55" s="21">
        <v>6.7166750999999998</v>
      </c>
      <c r="H55" s="21"/>
      <c r="I55" s="21"/>
      <c r="J55" s="21"/>
      <c r="K55" s="21"/>
      <c r="L55" s="21">
        <v>10.348378799999999</v>
      </c>
      <c r="M55" s="21"/>
      <c r="N55" s="21"/>
      <c r="O55" s="21"/>
      <c r="P55" s="21"/>
      <c r="Q55" s="21">
        <v>6.1349523000000001</v>
      </c>
      <c r="R55" s="21"/>
      <c r="S55" s="21"/>
      <c r="T55" s="21"/>
      <c r="U55" s="21"/>
    </row>
    <row r="56" spans="1:21">
      <c r="A56" s="41">
        <v>38929</v>
      </c>
      <c r="B56" s="21">
        <v>7.0453193999999995</v>
      </c>
      <c r="C56" s="21"/>
      <c r="D56" s="21"/>
      <c r="E56" s="21"/>
      <c r="F56" s="21"/>
      <c r="G56" s="21">
        <v>6.8709952000000003</v>
      </c>
      <c r="H56" s="21"/>
      <c r="I56" s="21"/>
      <c r="J56" s="21"/>
      <c r="K56" s="21"/>
      <c r="L56" s="21">
        <v>9.9149317999999997</v>
      </c>
      <c r="M56" s="21"/>
      <c r="N56" s="21"/>
      <c r="O56" s="21"/>
      <c r="P56" s="21"/>
      <c r="Q56" s="21">
        <v>6.2426190999999998</v>
      </c>
      <c r="R56" s="21"/>
      <c r="S56" s="21"/>
      <c r="T56" s="21"/>
      <c r="U56" s="21"/>
    </row>
    <row r="57" spans="1:21">
      <c r="A57" s="41">
        <v>38960</v>
      </c>
      <c r="B57" s="21">
        <v>6.4827271000000009</v>
      </c>
      <c r="C57" s="21"/>
      <c r="D57" s="21"/>
      <c r="E57" s="21"/>
      <c r="F57" s="21"/>
      <c r="G57" s="21">
        <v>6.6086461999999999</v>
      </c>
      <c r="H57" s="21"/>
      <c r="I57" s="21"/>
      <c r="J57" s="21"/>
      <c r="K57" s="21"/>
      <c r="L57" s="21">
        <v>9.500307900000001</v>
      </c>
      <c r="M57" s="21"/>
      <c r="N57" s="21"/>
      <c r="O57" s="21"/>
      <c r="P57" s="21"/>
      <c r="Q57" s="21">
        <v>6.0827140000000002</v>
      </c>
      <c r="R57" s="21"/>
      <c r="S57" s="21"/>
      <c r="T57" s="21"/>
      <c r="U57" s="21"/>
    </row>
    <row r="58" spans="1:21">
      <c r="A58" s="41">
        <v>38990</v>
      </c>
      <c r="B58" s="21">
        <v>6.2566172</v>
      </c>
      <c r="C58" s="21"/>
      <c r="D58" s="21"/>
      <c r="E58" s="21"/>
      <c r="F58" s="21"/>
      <c r="G58" s="21">
        <v>6.5432708000000002</v>
      </c>
      <c r="H58" s="21"/>
      <c r="I58" s="21"/>
      <c r="J58" s="21"/>
      <c r="K58" s="21"/>
      <c r="L58" s="21">
        <v>8.9365596000000007</v>
      </c>
      <c r="M58" s="21"/>
      <c r="N58" s="21"/>
      <c r="O58" s="21"/>
      <c r="P58" s="21"/>
      <c r="Q58" s="21">
        <v>6.1911255999999995</v>
      </c>
      <c r="R58" s="21"/>
      <c r="S58" s="21"/>
      <c r="T58" s="21"/>
      <c r="U58" s="21"/>
    </row>
    <row r="59" spans="1:21">
      <c r="A59" s="41">
        <v>39021</v>
      </c>
      <c r="B59" s="21">
        <v>6.1432928999999996</v>
      </c>
      <c r="C59" s="21"/>
      <c r="D59" s="21"/>
      <c r="E59" s="21"/>
      <c r="F59" s="21"/>
      <c r="G59" s="21">
        <v>6.8269919999999997</v>
      </c>
      <c r="H59" s="21"/>
      <c r="I59" s="21"/>
      <c r="J59" s="21"/>
      <c r="K59" s="21"/>
      <c r="L59" s="21">
        <v>9.4295868000000009</v>
      </c>
      <c r="M59" s="21"/>
      <c r="N59" s="21"/>
      <c r="O59" s="21"/>
      <c r="P59" s="21"/>
      <c r="Q59" s="21">
        <v>6.0933453000000002</v>
      </c>
      <c r="R59" s="21"/>
      <c r="S59" s="21"/>
      <c r="T59" s="21"/>
      <c r="U59" s="21"/>
    </row>
    <row r="60" spans="1:21">
      <c r="A60" s="41">
        <v>39051</v>
      </c>
      <c r="B60" s="21">
        <v>5.5096613000000003</v>
      </c>
      <c r="C60" s="21"/>
      <c r="D60" s="21"/>
      <c r="E60" s="21"/>
      <c r="F60" s="21"/>
      <c r="G60" s="21">
        <v>7.0073328000000004</v>
      </c>
      <c r="H60" s="21"/>
      <c r="I60" s="21"/>
      <c r="J60" s="21"/>
      <c r="K60" s="21"/>
      <c r="L60" s="21">
        <v>9.4264744</v>
      </c>
      <c r="M60" s="21"/>
      <c r="N60" s="21"/>
      <c r="O60" s="21"/>
      <c r="P60" s="21"/>
      <c r="Q60" s="21">
        <v>6.0811371000000003</v>
      </c>
      <c r="R60" s="21"/>
      <c r="S60" s="21"/>
      <c r="T60" s="21"/>
      <c r="U60" s="21"/>
    </row>
    <row r="61" spans="1:21">
      <c r="A61" s="41">
        <v>39082</v>
      </c>
      <c r="B61" s="21">
        <v>5.8970706000000002</v>
      </c>
      <c r="C61" s="21"/>
      <c r="D61" s="21"/>
      <c r="E61" s="21"/>
      <c r="F61" s="21"/>
      <c r="G61" s="21">
        <v>6.6597008999999998</v>
      </c>
      <c r="H61" s="21"/>
      <c r="I61" s="21"/>
      <c r="J61" s="21"/>
      <c r="K61" s="21"/>
      <c r="L61" s="21">
        <v>8.9590832999999996</v>
      </c>
      <c r="M61" s="21"/>
      <c r="N61" s="21"/>
      <c r="O61" s="21"/>
      <c r="P61" s="21"/>
      <c r="Q61" s="21">
        <v>6.2451821999999995</v>
      </c>
      <c r="R61" s="21"/>
      <c r="S61" s="21"/>
      <c r="T61" s="21"/>
      <c r="U61" s="21"/>
    </row>
    <row r="62" spans="1:21">
      <c r="A62" s="41">
        <v>39113</v>
      </c>
      <c r="B62" s="21">
        <v>5.7640769000000001</v>
      </c>
      <c r="C62" s="21"/>
      <c r="D62" s="21"/>
      <c r="E62" s="21"/>
      <c r="F62" s="21"/>
      <c r="G62" s="21">
        <v>6.8148207000000003</v>
      </c>
      <c r="H62" s="21"/>
      <c r="I62" s="21"/>
      <c r="J62" s="21"/>
      <c r="K62" s="21"/>
      <c r="L62" s="21">
        <v>8.8518410000000003</v>
      </c>
      <c r="M62" s="21"/>
      <c r="N62" s="21"/>
      <c r="O62" s="21"/>
      <c r="P62" s="21"/>
      <c r="Q62" s="21">
        <v>6.4346658999999997</v>
      </c>
      <c r="R62" s="21"/>
      <c r="S62" s="21"/>
      <c r="T62" s="21"/>
      <c r="U62" s="21"/>
    </row>
    <row r="63" spans="1:21">
      <c r="A63" s="41">
        <v>39141</v>
      </c>
      <c r="B63" s="21">
        <v>5.7490331000000001</v>
      </c>
      <c r="C63" s="21"/>
      <c r="D63" s="21"/>
      <c r="E63" s="21"/>
      <c r="F63" s="21"/>
      <c r="G63" s="21">
        <v>7.2101948</v>
      </c>
      <c r="H63" s="21"/>
      <c r="I63" s="21"/>
      <c r="J63" s="21"/>
      <c r="K63" s="21"/>
      <c r="L63" s="21">
        <v>8.199637899999999</v>
      </c>
      <c r="M63" s="21"/>
      <c r="N63" s="21"/>
      <c r="O63" s="21"/>
      <c r="P63" s="21"/>
      <c r="Q63" s="21">
        <v>6.6244607999999996</v>
      </c>
      <c r="R63" s="21"/>
      <c r="S63" s="21"/>
      <c r="T63" s="21"/>
      <c r="U63" s="21"/>
    </row>
    <row r="64" spans="1:21">
      <c r="A64" s="41">
        <v>39172</v>
      </c>
      <c r="B64" s="21">
        <v>5.9667897999999999</v>
      </c>
      <c r="C64" s="21"/>
      <c r="D64" s="21"/>
      <c r="E64" s="21"/>
      <c r="F64" s="21"/>
      <c r="G64" s="21">
        <v>7.3307229000000005</v>
      </c>
      <c r="H64" s="21"/>
      <c r="I64" s="21"/>
      <c r="J64" s="21"/>
      <c r="K64" s="21"/>
      <c r="L64" s="21">
        <v>8.0659086000000002</v>
      </c>
      <c r="M64" s="21"/>
      <c r="N64" s="21"/>
      <c r="O64" s="21"/>
      <c r="P64" s="21"/>
      <c r="Q64" s="21">
        <v>6.8563493000000006</v>
      </c>
      <c r="R64" s="21"/>
      <c r="S64" s="21"/>
      <c r="T64" s="21"/>
      <c r="U64" s="21"/>
    </row>
    <row r="65" spans="1:21">
      <c r="A65" s="41">
        <v>39202</v>
      </c>
      <c r="B65" s="21">
        <v>5.8768867</v>
      </c>
      <c r="C65" s="21"/>
      <c r="D65" s="21"/>
      <c r="E65" s="21"/>
      <c r="F65" s="21"/>
      <c r="G65" s="21">
        <v>7.4006290000000003</v>
      </c>
      <c r="H65" s="21"/>
      <c r="I65" s="21"/>
      <c r="J65" s="21"/>
      <c r="K65" s="21"/>
      <c r="L65" s="21">
        <v>8.0409416999999994</v>
      </c>
      <c r="M65" s="21"/>
      <c r="N65" s="21"/>
      <c r="O65" s="21"/>
      <c r="P65" s="21"/>
      <c r="Q65" s="21">
        <v>6.8186952999999999</v>
      </c>
      <c r="R65" s="21"/>
      <c r="S65" s="21"/>
      <c r="T65" s="21"/>
      <c r="U65" s="21"/>
    </row>
    <row r="66" spans="1:21">
      <c r="A66" s="41">
        <v>39233</v>
      </c>
      <c r="B66" s="21">
        <v>5.4853714999999994</v>
      </c>
      <c r="C66" s="21"/>
      <c r="D66" s="21"/>
      <c r="E66" s="21"/>
      <c r="F66" s="21"/>
      <c r="G66" s="21">
        <v>7.3913316000000009</v>
      </c>
      <c r="H66" s="21"/>
      <c r="I66" s="21"/>
      <c r="J66" s="21"/>
      <c r="K66" s="21"/>
      <c r="L66" s="21">
        <v>8.0338808999999998</v>
      </c>
      <c r="M66" s="21"/>
      <c r="N66" s="21"/>
      <c r="O66" s="21"/>
      <c r="P66" s="21"/>
      <c r="Q66" s="21">
        <v>6.8353855000000001</v>
      </c>
      <c r="R66" s="21"/>
      <c r="S66" s="21"/>
      <c r="T66" s="21"/>
      <c r="U66" s="21"/>
    </row>
    <row r="67" spans="1:21">
      <c r="A67" s="41">
        <v>39263</v>
      </c>
      <c r="B67" s="21">
        <v>6.1425656000000002</v>
      </c>
      <c r="C67" s="21"/>
      <c r="D67" s="21"/>
      <c r="E67" s="21"/>
      <c r="F67" s="21"/>
      <c r="G67" s="21">
        <v>7.8991774000000001</v>
      </c>
      <c r="H67" s="21"/>
      <c r="I67" s="21"/>
      <c r="J67" s="21"/>
      <c r="K67" s="21"/>
      <c r="L67" s="21">
        <v>8.1860426999999998</v>
      </c>
      <c r="M67" s="21"/>
      <c r="N67" s="21"/>
      <c r="O67" s="21"/>
      <c r="P67" s="21"/>
      <c r="Q67" s="21">
        <v>7.0717882999999997</v>
      </c>
      <c r="R67" s="21"/>
      <c r="S67" s="21"/>
      <c r="T67" s="21"/>
      <c r="U67" s="21"/>
    </row>
    <row r="68" spans="1:21">
      <c r="A68" s="41">
        <v>39294</v>
      </c>
      <c r="B68" s="21">
        <v>5.4336725000000001</v>
      </c>
      <c r="C68" s="21"/>
      <c r="D68" s="21"/>
      <c r="E68" s="21"/>
      <c r="F68" s="21"/>
      <c r="G68" s="21">
        <v>7.8955153999999999</v>
      </c>
      <c r="H68" s="21"/>
      <c r="I68" s="21"/>
      <c r="J68" s="21"/>
      <c r="K68" s="21"/>
      <c r="L68" s="21">
        <v>8.2717974999999999</v>
      </c>
      <c r="M68" s="21"/>
      <c r="N68" s="21"/>
      <c r="O68" s="21"/>
      <c r="P68" s="21"/>
      <c r="Q68" s="21">
        <v>7.3511631999999993</v>
      </c>
      <c r="R68" s="21"/>
      <c r="S68" s="21"/>
      <c r="T68" s="21"/>
      <c r="U68" s="21"/>
    </row>
    <row r="69" spans="1:21">
      <c r="A69" s="41">
        <v>39325</v>
      </c>
      <c r="B69" s="21">
        <v>5.5431244</v>
      </c>
      <c r="C69" s="21"/>
      <c r="D69" s="21"/>
      <c r="E69" s="21"/>
      <c r="F69" s="21"/>
      <c r="G69" s="21">
        <v>7.892665</v>
      </c>
      <c r="H69" s="21"/>
      <c r="I69" s="21"/>
      <c r="J69" s="21"/>
      <c r="K69" s="21"/>
      <c r="L69" s="21">
        <v>7.9559268000000003</v>
      </c>
      <c r="M69" s="21"/>
      <c r="N69" s="21"/>
      <c r="O69" s="21"/>
      <c r="P69" s="21"/>
      <c r="Q69" s="21">
        <v>7.2251802000000005</v>
      </c>
      <c r="R69" s="21"/>
      <c r="S69" s="21"/>
      <c r="T69" s="21"/>
      <c r="U69" s="21"/>
    </row>
    <row r="70" spans="1:21">
      <c r="A70" s="41">
        <v>39355</v>
      </c>
      <c r="B70" s="21">
        <v>5.2195330000000002</v>
      </c>
      <c r="C70" s="21"/>
      <c r="D70" s="21"/>
      <c r="E70" s="21"/>
      <c r="F70" s="21"/>
      <c r="G70" s="21">
        <v>8.3442854000000004</v>
      </c>
      <c r="H70" s="21"/>
      <c r="I70" s="21"/>
      <c r="J70" s="21"/>
      <c r="K70" s="21"/>
      <c r="L70" s="21">
        <v>7.8232870999999999</v>
      </c>
      <c r="M70" s="21"/>
      <c r="N70" s="21"/>
      <c r="O70" s="21"/>
      <c r="P70" s="21"/>
      <c r="Q70" s="21">
        <v>7.6965268</v>
      </c>
      <c r="R70" s="21"/>
      <c r="S70" s="21"/>
      <c r="T70" s="21"/>
      <c r="U70" s="21"/>
    </row>
    <row r="71" spans="1:21">
      <c r="A71" s="41">
        <v>39386</v>
      </c>
      <c r="B71" s="21">
        <v>5.4771156000000003</v>
      </c>
      <c r="C71" s="21"/>
      <c r="D71" s="21"/>
      <c r="E71" s="21"/>
      <c r="F71" s="21"/>
      <c r="G71" s="21">
        <v>8.4957902000000001</v>
      </c>
      <c r="H71" s="21"/>
      <c r="I71" s="21"/>
      <c r="J71" s="21"/>
      <c r="K71" s="21"/>
      <c r="L71" s="21">
        <v>7.7325664999999999</v>
      </c>
      <c r="M71" s="21"/>
      <c r="N71" s="21"/>
      <c r="O71" s="21"/>
      <c r="P71" s="21"/>
      <c r="Q71" s="21">
        <v>7.6979617999999999</v>
      </c>
      <c r="R71" s="21"/>
      <c r="S71" s="21"/>
      <c r="T71" s="21"/>
      <c r="U71" s="21"/>
    </row>
    <row r="72" spans="1:21">
      <c r="A72" s="41">
        <v>39416</v>
      </c>
      <c r="B72" s="21">
        <v>5.2373476999999999</v>
      </c>
      <c r="C72" s="21"/>
      <c r="D72" s="21"/>
      <c r="E72" s="21"/>
      <c r="F72" s="21"/>
      <c r="G72" s="21">
        <v>8.7409097000000013</v>
      </c>
      <c r="H72" s="21"/>
      <c r="I72" s="21"/>
      <c r="J72" s="21"/>
      <c r="K72" s="21"/>
      <c r="L72" s="21">
        <v>8.0445454000000005</v>
      </c>
      <c r="M72" s="21"/>
      <c r="N72" s="21"/>
      <c r="O72" s="21"/>
      <c r="P72" s="21"/>
      <c r="Q72" s="21">
        <v>7.8378920000000001</v>
      </c>
      <c r="R72" s="21"/>
      <c r="S72" s="21"/>
      <c r="T72" s="21"/>
      <c r="U72" s="21"/>
    </row>
    <row r="73" spans="1:21">
      <c r="A73" s="41">
        <v>39447</v>
      </c>
      <c r="B73" s="21">
        <v>5.5431599</v>
      </c>
      <c r="C73" s="21"/>
      <c r="D73" s="21"/>
      <c r="E73" s="21"/>
      <c r="F73" s="21"/>
      <c r="G73" s="21">
        <v>8.5286350999999989</v>
      </c>
      <c r="H73" s="21"/>
      <c r="I73" s="21"/>
      <c r="J73" s="21"/>
      <c r="K73" s="21"/>
      <c r="L73" s="21">
        <v>7.6911589000000005</v>
      </c>
      <c r="M73" s="21"/>
      <c r="N73" s="21"/>
      <c r="O73" s="21"/>
      <c r="P73" s="21"/>
      <c r="Q73" s="21">
        <v>7.6652139999999997</v>
      </c>
      <c r="R73" s="21"/>
      <c r="S73" s="21"/>
      <c r="T73" s="21"/>
      <c r="U73" s="21"/>
    </row>
    <row r="74" spans="1:21">
      <c r="A74" s="41">
        <v>39478</v>
      </c>
      <c r="B74" s="21">
        <v>5.6757375999999997</v>
      </c>
      <c r="C74" s="21"/>
      <c r="D74" s="21"/>
      <c r="E74" s="21"/>
      <c r="F74" s="21"/>
      <c r="G74" s="21">
        <v>9.0459981999999997</v>
      </c>
      <c r="H74" s="21"/>
      <c r="I74" s="21"/>
      <c r="J74" s="21"/>
      <c r="K74" s="21"/>
      <c r="L74" s="21">
        <v>7.8144979000000001</v>
      </c>
      <c r="M74" s="21"/>
      <c r="N74" s="21"/>
      <c r="O74" s="21"/>
      <c r="P74" s="21"/>
      <c r="Q74" s="21">
        <v>8.1021983000000013</v>
      </c>
      <c r="R74" s="21"/>
      <c r="S74" s="21"/>
      <c r="T74" s="21"/>
      <c r="U74" s="21"/>
    </row>
    <row r="75" spans="1:21">
      <c r="A75" s="41">
        <v>39507</v>
      </c>
      <c r="B75" s="21">
        <v>5.5749829999999996</v>
      </c>
      <c r="C75" s="21"/>
      <c r="D75" s="21"/>
      <c r="E75" s="21"/>
      <c r="F75" s="21"/>
      <c r="G75" s="21">
        <v>9.7323798000000004</v>
      </c>
      <c r="H75" s="21"/>
      <c r="I75" s="21"/>
      <c r="J75" s="21"/>
      <c r="K75" s="21"/>
      <c r="L75" s="21">
        <v>7.5900631000000001</v>
      </c>
      <c r="M75" s="21"/>
      <c r="N75" s="21"/>
      <c r="O75" s="21"/>
      <c r="P75" s="21"/>
      <c r="Q75" s="21">
        <v>8.1199043999999994</v>
      </c>
      <c r="R75" s="21"/>
      <c r="S75" s="21"/>
      <c r="T75" s="21"/>
      <c r="U75" s="21"/>
    </row>
    <row r="76" spans="1:21">
      <c r="A76" s="41">
        <v>39538</v>
      </c>
      <c r="B76" s="21">
        <v>5.4273891999999995</v>
      </c>
      <c r="C76" s="21"/>
      <c r="D76" s="21"/>
      <c r="E76" s="21"/>
      <c r="F76" s="21"/>
      <c r="G76" s="21">
        <v>10.464103600000001</v>
      </c>
      <c r="H76" s="21"/>
      <c r="I76" s="21"/>
      <c r="J76" s="21"/>
      <c r="K76" s="21"/>
      <c r="L76" s="21">
        <v>7.7465644999999999</v>
      </c>
      <c r="M76" s="21"/>
      <c r="N76" s="21"/>
      <c r="O76" s="21"/>
      <c r="P76" s="21"/>
      <c r="Q76" s="21">
        <v>8.7532713999999991</v>
      </c>
      <c r="R76" s="21"/>
      <c r="S76" s="21"/>
      <c r="T76" s="21"/>
      <c r="U76" s="21"/>
    </row>
    <row r="77" spans="1:21">
      <c r="A77" s="41">
        <v>39568</v>
      </c>
      <c r="B77" s="21">
        <v>5.5244426999999998</v>
      </c>
      <c r="C77" s="21"/>
      <c r="D77" s="21"/>
      <c r="E77" s="21"/>
      <c r="F77" s="21"/>
      <c r="G77" s="21">
        <v>10.1941393</v>
      </c>
      <c r="H77" s="21"/>
      <c r="I77" s="21"/>
      <c r="J77" s="21"/>
      <c r="K77" s="21"/>
      <c r="L77" s="21">
        <v>7.6558994000000009</v>
      </c>
      <c r="M77" s="21"/>
      <c r="N77" s="21"/>
      <c r="O77" s="21"/>
      <c r="P77" s="21"/>
      <c r="Q77" s="21">
        <v>8.8183983000000001</v>
      </c>
      <c r="R77" s="21"/>
      <c r="S77" s="21"/>
      <c r="T77" s="21"/>
      <c r="U77" s="21"/>
    </row>
    <row r="78" spans="1:21">
      <c r="A78" s="41">
        <v>39599</v>
      </c>
      <c r="B78" s="21">
        <v>5.6886621999999996</v>
      </c>
      <c r="C78" s="21"/>
      <c r="D78" s="21"/>
      <c r="E78" s="21"/>
      <c r="F78" s="21"/>
      <c r="G78" s="21">
        <v>10.539641600000001</v>
      </c>
      <c r="H78" s="21"/>
      <c r="I78" s="21"/>
      <c r="J78" s="21"/>
      <c r="K78" s="21"/>
      <c r="L78" s="21">
        <v>8.1157080000000015</v>
      </c>
      <c r="M78" s="21"/>
      <c r="N78" s="21"/>
      <c r="O78" s="21"/>
      <c r="P78" s="21"/>
      <c r="Q78" s="21">
        <v>8.7016123000000007</v>
      </c>
      <c r="R78" s="21"/>
      <c r="S78" s="21"/>
      <c r="T78" s="21"/>
      <c r="U78" s="21"/>
    </row>
    <row r="79" spans="1:21">
      <c r="A79" s="41">
        <v>39629</v>
      </c>
      <c r="B79" s="21">
        <v>6.1353784999999998</v>
      </c>
      <c r="C79" s="21"/>
      <c r="D79" s="21"/>
      <c r="E79" s="21"/>
      <c r="F79" s="21"/>
      <c r="G79" s="21">
        <v>10.016756600000001</v>
      </c>
      <c r="H79" s="21"/>
      <c r="I79" s="21"/>
      <c r="J79" s="21"/>
      <c r="K79" s="21"/>
      <c r="L79" s="21">
        <v>7.8938519999999999</v>
      </c>
      <c r="M79" s="21"/>
      <c r="N79" s="21"/>
      <c r="O79" s="21"/>
      <c r="P79" s="21"/>
      <c r="Q79" s="21">
        <v>8.4655182999999994</v>
      </c>
      <c r="R79" s="21"/>
      <c r="S79" s="21"/>
      <c r="T79" s="21"/>
      <c r="U79" s="21"/>
    </row>
    <row r="80" spans="1:21">
      <c r="A80" s="41">
        <v>39660</v>
      </c>
      <c r="B80" s="21">
        <v>7.2840531999999998</v>
      </c>
      <c r="C80" s="21"/>
      <c r="D80" s="21"/>
      <c r="E80" s="21"/>
      <c r="F80" s="21"/>
      <c r="G80" s="21">
        <v>10.473637099999999</v>
      </c>
      <c r="H80" s="21"/>
      <c r="I80" s="21"/>
      <c r="J80" s="21"/>
      <c r="K80" s="21"/>
      <c r="L80" s="21">
        <v>8.6910589999999992</v>
      </c>
      <c r="M80" s="21"/>
      <c r="N80" s="21"/>
      <c r="O80" s="21"/>
      <c r="P80" s="21"/>
      <c r="Q80" s="21">
        <v>8.0518987000000006</v>
      </c>
      <c r="R80" s="21"/>
      <c r="S80" s="21"/>
      <c r="T80" s="21"/>
      <c r="U80" s="21"/>
    </row>
    <row r="81" spans="1:21">
      <c r="A81" s="41">
        <v>39691</v>
      </c>
      <c r="B81" s="21">
        <v>7.4556225000000005</v>
      </c>
      <c r="C81" s="21"/>
      <c r="D81" s="21"/>
      <c r="E81" s="21"/>
      <c r="F81" s="21"/>
      <c r="G81" s="21">
        <v>11.467941600000001</v>
      </c>
      <c r="H81" s="21"/>
      <c r="I81" s="21"/>
      <c r="J81" s="21"/>
      <c r="K81" s="21"/>
      <c r="L81" s="21">
        <v>8.218099800000001</v>
      </c>
      <c r="M81" s="21"/>
      <c r="N81" s="21"/>
      <c r="O81" s="21"/>
      <c r="P81" s="21"/>
      <c r="Q81" s="21">
        <v>8.4237113000000008</v>
      </c>
      <c r="R81" s="21"/>
      <c r="S81" s="21"/>
      <c r="T81" s="21"/>
      <c r="U81" s="21"/>
    </row>
    <row r="82" spans="1:21">
      <c r="A82" s="41">
        <v>39721</v>
      </c>
      <c r="B82" s="21">
        <v>7.3243320000000001</v>
      </c>
      <c r="C82" s="21"/>
      <c r="D82" s="21"/>
      <c r="E82" s="21"/>
      <c r="F82" s="21"/>
      <c r="G82" s="21">
        <v>11.1774597</v>
      </c>
      <c r="H82" s="21"/>
      <c r="I82" s="21"/>
      <c r="J82" s="21"/>
      <c r="K82" s="21"/>
      <c r="L82" s="21">
        <v>8.1544782999999992</v>
      </c>
      <c r="M82" s="21"/>
      <c r="N82" s="21"/>
      <c r="O82" s="21"/>
      <c r="P82" s="21"/>
      <c r="Q82" s="21">
        <v>8.5020893999999991</v>
      </c>
      <c r="R82" s="21"/>
      <c r="S82" s="21"/>
      <c r="T82" s="21"/>
      <c r="U82" s="21"/>
    </row>
    <row r="83" spans="1:21">
      <c r="A83" s="41">
        <v>39752</v>
      </c>
      <c r="B83" s="21">
        <v>7.5534270000000001</v>
      </c>
      <c r="C83" s="21"/>
      <c r="D83" s="21"/>
      <c r="E83" s="21"/>
      <c r="F83" s="21"/>
      <c r="G83" s="21">
        <v>11.332704400000001</v>
      </c>
      <c r="H83" s="21"/>
      <c r="I83" s="21"/>
      <c r="J83" s="21"/>
      <c r="K83" s="21"/>
      <c r="L83" s="21">
        <v>8.1282733</v>
      </c>
      <c r="M83" s="21"/>
      <c r="N83" s="21"/>
      <c r="O83" s="21"/>
      <c r="P83" s="21"/>
      <c r="Q83" s="21">
        <v>7.9951794000000005</v>
      </c>
      <c r="R83" s="21"/>
      <c r="S83" s="21"/>
      <c r="T83" s="21"/>
      <c r="U83" s="21"/>
    </row>
    <row r="84" spans="1:21">
      <c r="A84" s="41">
        <v>39782</v>
      </c>
      <c r="B84" s="21">
        <v>8.0218381000000001</v>
      </c>
      <c r="C84" s="21"/>
      <c r="D84" s="21"/>
      <c r="E84" s="21"/>
      <c r="F84" s="21"/>
      <c r="G84" s="21">
        <v>12.0073811</v>
      </c>
      <c r="H84" s="21"/>
      <c r="I84" s="21"/>
      <c r="J84" s="21"/>
      <c r="K84" s="21"/>
      <c r="L84" s="21">
        <v>8.5473399000000008</v>
      </c>
      <c r="M84" s="21"/>
      <c r="N84" s="21"/>
      <c r="O84" s="21"/>
      <c r="P84" s="21"/>
      <c r="Q84" s="21">
        <v>8.1876254999999993</v>
      </c>
      <c r="R84" s="21"/>
      <c r="S84" s="21"/>
      <c r="T84" s="21"/>
      <c r="U84" s="21"/>
    </row>
    <row r="85" spans="1:21">
      <c r="A85" s="41">
        <v>39813</v>
      </c>
      <c r="B85" s="21">
        <v>7.7424153999999996</v>
      </c>
      <c r="C85" s="21"/>
      <c r="D85" s="21"/>
      <c r="E85" s="21"/>
      <c r="F85" s="21"/>
      <c r="G85" s="21">
        <v>11.616679899999999</v>
      </c>
      <c r="H85" s="21"/>
      <c r="I85" s="21"/>
      <c r="J85" s="21"/>
      <c r="K85" s="21"/>
      <c r="L85" s="21">
        <v>8.7667575000000006</v>
      </c>
      <c r="M85" s="21"/>
      <c r="N85" s="21"/>
      <c r="O85" s="21"/>
      <c r="P85" s="21"/>
      <c r="Q85" s="21">
        <v>7.4515121000000004</v>
      </c>
      <c r="R85" s="21"/>
      <c r="S85" s="21"/>
      <c r="T85" s="21"/>
      <c r="U85" s="21"/>
    </row>
    <row r="86" spans="1:21">
      <c r="A86" s="41">
        <v>39844</v>
      </c>
      <c r="B86" s="21">
        <v>7.8827293000000003</v>
      </c>
      <c r="C86" s="21"/>
      <c r="D86" s="21"/>
      <c r="E86" s="21"/>
      <c r="F86" s="21"/>
      <c r="G86" s="21">
        <v>12.1118421</v>
      </c>
      <c r="H86" s="21"/>
      <c r="I86" s="21"/>
      <c r="J86" s="21"/>
      <c r="K86" s="21"/>
      <c r="L86" s="21">
        <v>9.1104231000000002</v>
      </c>
      <c r="M86" s="21"/>
      <c r="N86" s="21"/>
      <c r="O86" s="21"/>
      <c r="P86" s="21"/>
      <c r="Q86" s="21">
        <v>7.9607146000000002</v>
      </c>
      <c r="R86" s="21"/>
      <c r="S86" s="21"/>
      <c r="T86" s="21"/>
      <c r="U86" s="21"/>
    </row>
    <row r="87" spans="1:21">
      <c r="A87" s="41">
        <v>39872</v>
      </c>
      <c r="B87" s="21">
        <v>7.9688130999999993</v>
      </c>
      <c r="C87" s="21"/>
      <c r="D87" s="21"/>
      <c r="E87" s="21"/>
      <c r="F87" s="21"/>
      <c r="G87" s="21">
        <v>12.563321</v>
      </c>
      <c r="H87" s="21"/>
      <c r="I87" s="21"/>
      <c r="J87" s="21"/>
      <c r="K87" s="21"/>
      <c r="L87" s="21">
        <v>9.0538485000000009</v>
      </c>
      <c r="M87" s="21"/>
      <c r="N87" s="21"/>
      <c r="O87" s="21"/>
      <c r="P87" s="21"/>
      <c r="Q87" s="21">
        <v>8.257340300000001</v>
      </c>
      <c r="R87" s="21"/>
      <c r="S87" s="21"/>
      <c r="T87" s="21"/>
      <c r="U87" s="21"/>
    </row>
    <row r="88" spans="1:21">
      <c r="A88" s="41">
        <v>39903</v>
      </c>
      <c r="B88" s="21">
        <v>8.2396349999999998</v>
      </c>
      <c r="C88" s="21"/>
      <c r="D88" s="21"/>
      <c r="E88" s="21"/>
      <c r="F88" s="21"/>
      <c r="G88" s="21">
        <v>12.683535100000002</v>
      </c>
      <c r="H88" s="21"/>
      <c r="I88" s="21"/>
      <c r="J88" s="21"/>
      <c r="K88" s="21"/>
      <c r="L88" s="21">
        <v>9.5606287999999999</v>
      </c>
      <c r="M88" s="21"/>
      <c r="N88" s="21"/>
      <c r="O88" s="21"/>
      <c r="P88" s="21"/>
      <c r="Q88" s="21">
        <v>8.1525749999999988</v>
      </c>
      <c r="R88" s="21"/>
      <c r="S88" s="21"/>
      <c r="T88" s="21"/>
      <c r="U88" s="21"/>
    </row>
    <row r="89" spans="1:21">
      <c r="A89" s="41">
        <v>39933</v>
      </c>
      <c r="B89" s="21">
        <v>8.3762792000000008</v>
      </c>
      <c r="C89" s="21"/>
      <c r="D89" s="21"/>
      <c r="E89" s="21"/>
      <c r="F89" s="21"/>
      <c r="G89" s="21">
        <v>12.9385184</v>
      </c>
      <c r="H89" s="21"/>
      <c r="I89" s="21"/>
      <c r="J89" s="21"/>
      <c r="K89" s="21"/>
      <c r="L89" s="21">
        <v>9.3464059000000006</v>
      </c>
      <c r="M89" s="21"/>
      <c r="N89" s="21"/>
      <c r="O89" s="21"/>
      <c r="P89" s="21"/>
      <c r="Q89" s="21">
        <v>8.4669550999999998</v>
      </c>
      <c r="R89" s="21"/>
      <c r="S89" s="21"/>
      <c r="T89" s="21"/>
      <c r="U89" s="21"/>
    </row>
    <row r="90" spans="1:21">
      <c r="A90" s="41">
        <v>39964</v>
      </c>
      <c r="B90" s="21">
        <v>8.5400302000000003</v>
      </c>
      <c r="C90" s="21"/>
      <c r="D90" s="21"/>
      <c r="E90" s="21"/>
      <c r="F90" s="21"/>
      <c r="G90" s="21">
        <v>13.2145622</v>
      </c>
      <c r="H90" s="21"/>
      <c r="I90" s="21"/>
      <c r="J90" s="21"/>
      <c r="K90" s="21"/>
      <c r="L90" s="21">
        <v>10.123201900000002</v>
      </c>
      <c r="M90" s="21"/>
      <c r="N90" s="21"/>
      <c r="O90" s="21"/>
      <c r="P90" s="21"/>
      <c r="Q90" s="21">
        <v>8.6930381000000008</v>
      </c>
      <c r="R90" s="21"/>
      <c r="S90" s="21"/>
      <c r="T90" s="21"/>
      <c r="U90" s="21"/>
    </row>
    <row r="91" spans="1:21">
      <c r="A91" s="41">
        <v>39994</v>
      </c>
      <c r="B91" s="21">
        <v>8.2845047000000012</v>
      </c>
      <c r="C91" s="21"/>
      <c r="D91" s="21"/>
      <c r="E91" s="21"/>
      <c r="F91" s="21"/>
      <c r="G91" s="21">
        <v>12.930798299999999</v>
      </c>
      <c r="H91" s="21"/>
      <c r="I91" s="21"/>
      <c r="J91" s="21"/>
      <c r="K91" s="21"/>
      <c r="L91" s="21">
        <v>10.0472378</v>
      </c>
      <c r="M91" s="21"/>
      <c r="N91" s="21"/>
      <c r="O91" s="21"/>
      <c r="P91" s="21"/>
      <c r="Q91" s="21">
        <v>8.6961101999999997</v>
      </c>
      <c r="R91" s="21"/>
      <c r="S91" s="21"/>
      <c r="T91" s="21"/>
      <c r="U91" s="21"/>
    </row>
    <row r="92" spans="1:21">
      <c r="A92" s="41">
        <v>40025</v>
      </c>
      <c r="B92" s="21">
        <v>8.3949476999999995</v>
      </c>
      <c r="C92" s="21"/>
      <c r="D92" s="21"/>
      <c r="E92" s="21"/>
      <c r="F92" s="21"/>
      <c r="G92" s="21">
        <v>12.2445301</v>
      </c>
      <c r="H92" s="21"/>
      <c r="I92" s="21"/>
      <c r="J92" s="21"/>
      <c r="K92" s="21"/>
      <c r="L92" s="21">
        <v>9.4543166000000003</v>
      </c>
      <c r="M92" s="21"/>
      <c r="N92" s="21"/>
      <c r="O92" s="21"/>
      <c r="P92" s="21"/>
      <c r="Q92" s="21">
        <v>8.2759008999999999</v>
      </c>
      <c r="R92" s="21"/>
      <c r="S92" s="21"/>
      <c r="T92" s="21"/>
      <c r="U92" s="21"/>
    </row>
    <row r="93" spans="1:21">
      <c r="A93" s="41">
        <v>40056</v>
      </c>
      <c r="B93" s="21">
        <v>8.5180392999999999</v>
      </c>
      <c r="C93" s="21"/>
      <c r="D93" s="21"/>
      <c r="E93" s="21"/>
      <c r="F93" s="21"/>
      <c r="G93" s="21">
        <v>12.4070775</v>
      </c>
      <c r="H93" s="21"/>
      <c r="I93" s="21"/>
      <c r="J93" s="21"/>
      <c r="K93" s="21"/>
      <c r="L93" s="21">
        <v>9.7641864999999992</v>
      </c>
      <c r="M93" s="21"/>
      <c r="N93" s="21"/>
      <c r="O93" s="21"/>
      <c r="P93" s="21"/>
      <c r="Q93" s="21">
        <v>8.5094384999999999</v>
      </c>
      <c r="R93" s="21"/>
      <c r="S93" s="21"/>
      <c r="T93" s="21"/>
      <c r="U93" s="21"/>
    </row>
    <row r="94" spans="1:21">
      <c r="A94" s="41">
        <v>40086</v>
      </c>
      <c r="B94" s="21">
        <v>8.5718925000000006</v>
      </c>
      <c r="C94" s="21"/>
      <c r="D94" s="21"/>
      <c r="E94" s="21"/>
      <c r="F94" s="21"/>
      <c r="G94" s="21">
        <v>11.877773599999999</v>
      </c>
      <c r="H94" s="21"/>
      <c r="I94" s="21"/>
      <c r="J94" s="21"/>
      <c r="K94" s="21"/>
      <c r="L94" s="21">
        <v>9.1948763000000007</v>
      </c>
      <c r="M94" s="21"/>
      <c r="N94" s="21"/>
      <c r="O94" s="21"/>
      <c r="P94" s="21"/>
      <c r="Q94" s="21">
        <v>8.4040552999999996</v>
      </c>
      <c r="R94" s="21"/>
      <c r="S94" s="21"/>
      <c r="T94" s="21"/>
      <c r="U94" s="21"/>
    </row>
    <row r="95" spans="1:21">
      <c r="A95" s="41">
        <v>40117</v>
      </c>
      <c r="B95" s="21">
        <v>8.7319458999999995</v>
      </c>
      <c r="C95" s="21"/>
      <c r="D95" s="21"/>
      <c r="E95" s="21"/>
      <c r="F95" s="21"/>
      <c r="G95" s="21">
        <v>11.608594</v>
      </c>
      <c r="H95" s="21"/>
      <c r="I95" s="21"/>
      <c r="J95" s="21"/>
      <c r="K95" s="21"/>
      <c r="L95" s="21">
        <v>9.0660618999999993</v>
      </c>
      <c r="M95" s="21"/>
      <c r="N95" s="21"/>
      <c r="O95" s="21"/>
      <c r="P95" s="21"/>
      <c r="Q95" s="21">
        <v>8.4025701000000002</v>
      </c>
      <c r="R95" s="21"/>
      <c r="S95" s="21"/>
      <c r="T95" s="21"/>
      <c r="U95" s="21"/>
    </row>
    <row r="96" spans="1:21">
      <c r="A96" s="41">
        <v>40147</v>
      </c>
      <c r="B96" s="21">
        <v>8.9492881000000004</v>
      </c>
      <c r="C96" s="21"/>
      <c r="D96" s="21"/>
      <c r="E96" s="21"/>
      <c r="F96" s="21"/>
      <c r="G96" s="21">
        <v>11.535471899999999</v>
      </c>
      <c r="H96" s="21"/>
      <c r="I96" s="21"/>
      <c r="J96" s="21"/>
      <c r="K96" s="21"/>
      <c r="L96" s="21">
        <v>8.7221741000000002</v>
      </c>
      <c r="M96" s="21"/>
      <c r="N96" s="21"/>
      <c r="O96" s="21"/>
      <c r="P96" s="21"/>
      <c r="Q96" s="21">
        <v>7.8009773000000004</v>
      </c>
      <c r="R96" s="21"/>
      <c r="S96" s="21"/>
      <c r="T96" s="21"/>
      <c r="U96" s="21"/>
    </row>
    <row r="97" spans="1:21">
      <c r="A97" s="41">
        <v>40178</v>
      </c>
      <c r="B97" s="21">
        <v>9.6313105999999991</v>
      </c>
      <c r="C97" s="21"/>
      <c r="D97" s="21"/>
      <c r="E97" s="21"/>
      <c r="F97" s="21"/>
      <c r="G97" s="21">
        <v>10.547992900000001</v>
      </c>
      <c r="H97" s="21"/>
      <c r="I97" s="21"/>
      <c r="J97" s="21"/>
      <c r="K97" s="21"/>
      <c r="L97" s="21">
        <v>8.0672757999999991</v>
      </c>
      <c r="M97" s="21"/>
      <c r="N97" s="21"/>
      <c r="O97" s="21"/>
      <c r="P97" s="21"/>
      <c r="Q97" s="21">
        <v>7.6872406000000009</v>
      </c>
      <c r="R97" s="21"/>
      <c r="S97" s="21"/>
      <c r="T97" s="21"/>
      <c r="U97" s="21"/>
    </row>
    <row r="98" spans="1:21">
      <c r="A98" s="41">
        <v>40209</v>
      </c>
      <c r="B98" s="21">
        <v>9.7983212000000002</v>
      </c>
      <c r="C98" s="21"/>
      <c r="D98" s="21"/>
      <c r="E98" s="21"/>
      <c r="F98" s="21"/>
      <c r="G98" s="21">
        <v>10.7532532</v>
      </c>
      <c r="H98" s="21"/>
      <c r="I98" s="21"/>
      <c r="J98" s="21"/>
      <c r="K98" s="21"/>
      <c r="L98" s="21">
        <v>7.9194063999999997</v>
      </c>
      <c r="M98" s="21"/>
      <c r="N98" s="21"/>
      <c r="O98" s="21"/>
      <c r="P98" s="21"/>
      <c r="Q98" s="21">
        <v>8.1802702000000007</v>
      </c>
      <c r="R98" s="21"/>
      <c r="S98" s="21"/>
      <c r="T98" s="21"/>
      <c r="U98" s="21"/>
    </row>
    <row r="99" spans="1:21">
      <c r="A99" s="41">
        <v>40237</v>
      </c>
      <c r="B99" s="21">
        <v>9.6902033000000003</v>
      </c>
      <c r="C99" s="21"/>
      <c r="D99" s="21"/>
      <c r="E99" s="21"/>
      <c r="F99" s="21"/>
      <c r="G99" s="21">
        <v>11.0403187</v>
      </c>
      <c r="H99" s="21"/>
      <c r="I99" s="21"/>
      <c r="J99" s="21"/>
      <c r="K99" s="21"/>
      <c r="L99" s="21">
        <v>7.6849683000000004</v>
      </c>
      <c r="M99" s="21"/>
      <c r="N99" s="21"/>
      <c r="O99" s="21"/>
      <c r="P99" s="21"/>
      <c r="Q99" s="21">
        <v>8.5010875000000006</v>
      </c>
      <c r="R99" s="21"/>
      <c r="S99" s="21"/>
      <c r="T99" s="21"/>
      <c r="U99" s="21"/>
    </row>
    <row r="100" spans="1:21">
      <c r="A100" s="41">
        <v>40268</v>
      </c>
      <c r="B100" s="21">
        <v>9.9656373000000009</v>
      </c>
      <c r="C100" s="21"/>
      <c r="D100" s="21"/>
      <c r="E100" s="21"/>
      <c r="F100" s="21"/>
      <c r="G100" s="21">
        <v>10.7752953</v>
      </c>
      <c r="H100" s="21"/>
      <c r="I100" s="21"/>
      <c r="J100" s="21"/>
      <c r="K100" s="21"/>
      <c r="L100" s="21">
        <v>7.5256432999999996</v>
      </c>
      <c r="M100" s="21"/>
      <c r="N100" s="21"/>
      <c r="O100" s="21"/>
      <c r="P100" s="21"/>
      <c r="Q100" s="21">
        <v>8.4616053000000004</v>
      </c>
      <c r="R100" s="21"/>
      <c r="S100" s="21"/>
      <c r="T100" s="21"/>
      <c r="U100" s="21"/>
    </row>
    <row r="101" spans="1:21">
      <c r="A101" s="41">
        <v>40298</v>
      </c>
      <c r="B101" s="21">
        <v>9.4257094000000006</v>
      </c>
      <c r="C101" s="21"/>
      <c r="D101" s="21"/>
      <c r="E101" s="21"/>
      <c r="F101" s="21"/>
      <c r="G101" s="21">
        <v>10.430806800000001</v>
      </c>
      <c r="H101" s="21"/>
      <c r="I101" s="21"/>
      <c r="J101" s="21"/>
      <c r="K101" s="21"/>
      <c r="L101" s="21">
        <v>7.6203021</v>
      </c>
      <c r="M101" s="21"/>
      <c r="N101" s="21"/>
      <c r="O101" s="21"/>
      <c r="P101" s="21"/>
      <c r="Q101" s="21">
        <v>9.0876766999999994</v>
      </c>
      <c r="R101" s="21"/>
      <c r="S101" s="21"/>
      <c r="T101" s="21"/>
      <c r="U101" s="21"/>
    </row>
    <row r="102" spans="1:21">
      <c r="A102" s="41">
        <v>40329</v>
      </c>
      <c r="B102" s="21">
        <v>9.1356716999999996</v>
      </c>
      <c r="C102" s="21"/>
      <c r="D102" s="21"/>
      <c r="E102" s="21"/>
      <c r="F102" s="21"/>
      <c r="G102" s="21">
        <v>10.6446588</v>
      </c>
      <c r="H102" s="21"/>
      <c r="I102" s="21"/>
      <c r="J102" s="21"/>
      <c r="K102" s="21"/>
      <c r="L102" s="21">
        <v>7.9139725999999992</v>
      </c>
      <c r="M102" s="21"/>
      <c r="N102" s="21"/>
      <c r="O102" s="21"/>
      <c r="P102" s="21"/>
      <c r="Q102" s="21">
        <v>8.9575801999999989</v>
      </c>
      <c r="R102" s="21"/>
      <c r="S102" s="21"/>
      <c r="T102" s="21"/>
      <c r="U102" s="21"/>
    </row>
    <row r="103" spans="1:21">
      <c r="A103" s="41">
        <v>40359</v>
      </c>
      <c r="B103" s="21">
        <v>9.3423855000000007</v>
      </c>
      <c r="C103" s="21"/>
      <c r="D103" s="21"/>
      <c r="E103" s="21"/>
      <c r="F103" s="21"/>
      <c r="G103" s="21">
        <v>9.8167361</v>
      </c>
      <c r="H103" s="21"/>
      <c r="I103" s="21"/>
      <c r="J103" s="21"/>
      <c r="K103" s="21"/>
      <c r="L103" s="21">
        <v>7.6974159999999996</v>
      </c>
      <c r="M103" s="21"/>
      <c r="N103" s="21"/>
      <c r="O103" s="21"/>
      <c r="P103" s="21"/>
      <c r="Q103" s="21">
        <v>8.7327948000000006</v>
      </c>
      <c r="R103" s="21"/>
      <c r="S103" s="21"/>
      <c r="T103" s="21"/>
      <c r="U103" s="21"/>
    </row>
    <row r="104" spans="1:21">
      <c r="A104" s="41">
        <v>40390</v>
      </c>
      <c r="B104" s="21">
        <v>9.1702051000000004</v>
      </c>
      <c r="C104" s="21"/>
      <c r="D104" s="21"/>
      <c r="E104" s="21"/>
      <c r="F104" s="21"/>
      <c r="G104" s="21">
        <v>9.4979484000000003</v>
      </c>
      <c r="H104" s="21"/>
      <c r="I104" s="21"/>
      <c r="J104" s="21"/>
      <c r="K104" s="21"/>
      <c r="L104" s="21">
        <v>7.8618995999999992</v>
      </c>
      <c r="M104" s="21"/>
      <c r="N104" s="21"/>
      <c r="O104" s="21"/>
      <c r="P104" s="21"/>
      <c r="Q104" s="21">
        <v>8.6505919999999996</v>
      </c>
      <c r="R104" s="21"/>
      <c r="S104" s="21"/>
      <c r="T104" s="21"/>
      <c r="U104" s="21"/>
    </row>
    <row r="105" spans="1:21">
      <c r="A105" s="41">
        <v>40421</v>
      </c>
      <c r="B105" s="21">
        <v>8.7250136000000005</v>
      </c>
      <c r="C105" s="21"/>
      <c r="D105" s="21"/>
      <c r="E105" s="21"/>
      <c r="F105" s="21"/>
      <c r="G105" s="21">
        <v>9.1396875000000009</v>
      </c>
      <c r="H105" s="21"/>
      <c r="I105" s="21"/>
      <c r="J105" s="21"/>
      <c r="K105" s="21"/>
      <c r="L105" s="21">
        <v>7.4898838999999997</v>
      </c>
      <c r="M105" s="21"/>
      <c r="N105" s="21"/>
      <c r="O105" s="21"/>
      <c r="P105" s="21"/>
      <c r="Q105" s="21">
        <v>8.3658145000000008</v>
      </c>
      <c r="R105" s="21"/>
      <c r="S105" s="21"/>
      <c r="T105" s="21"/>
      <c r="U105" s="21"/>
    </row>
    <row r="106" spans="1:21">
      <c r="A106" s="41">
        <v>40451</v>
      </c>
      <c r="B106" s="21">
        <v>7.9637567000000002</v>
      </c>
      <c r="C106" s="21"/>
      <c r="D106" s="21"/>
      <c r="E106" s="21"/>
      <c r="F106" s="21"/>
      <c r="G106" s="21">
        <v>8.7655262999999994</v>
      </c>
      <c r="H106" s="21"/>
      <c r="I106" s="21"/>
      <c r="J106" s="21"/>
      <c r="K106" s="21"/>
      <c r="L106" s="21">
        <v>7.0350936000000006</v>
      </c>
      <c r="M106" s="21"/>
      <c r="N106" s="21"/>
      <c r="O106" s="21"/>
      <c r="P106" s="21"/>
      <c r="Q106" s="21">
        <v>8.1483039000000002</v>
      </c>
      <c r="R106" s="21"/>
      <c r="S106" s="21"/>
      <c r="T106" s="21"/>
      <c r="U106" s="21"/>
    </row>
    <row r="107" spans="1:21">
      <c r="A107" s="41">
        <v>40482</v>
      </c>
      <c r="B107" s="21">
        <v>7.8579432000000002</v>
      </c>
      <c r="C107" s="21"/>
      <c r="D107" s="21"/>
      <c r="E107" s="21"/>
      <c r="F107" s="21"/>
      <c r="G107" s="21">
        <v>8.7837718000000002</v>
      </c>
      <c r="H107" s="21"/>
      <c r="I107" s="21"/>
      <c r="J107" s="21"/>
      <c r="K107" s="21"/>
      <c r="L107" s="21">
        <v>7.1562103000000006</v>
      </c>
      <c r="M107" s="21"/>
      <c r="N107" s="21"/>
      <c r="O107" s="21"/>
      <c r="P107" s="21"/>
      <c r="Q107" s="21">
        <v>7.9432183000000007</v>
      </c>
      <c r="R107" s="21"/>
      <c r="S107" s="21"/>
      <c r="T107" s="21"/>
      <c r="U107" s="21"/>
    </row>
    <row r="108" spans="1:21">
      <c r="A108" s="41">
        <v>40512</v>
      </c>
      <c r="B108" s="21">
        <v>7.4907517000000006</v>
      </c>
      <c r="C108" s="21"/>
      <c r="D108" s="21"/>
      <c r="E108" s="21"/>
      <c r="F108" s="21"/>
      <c r="G108" s="21">
        <v>8.4831263999999997</v>
      </c>
      <c r="H108" s="21"/>
      <c r="I108" s="21"/>
      <c r="J108" s="21"/>
      <c r="K108" s="21"/>
      <c r="L108" s="21">
        <v>6.8708319000000007</v>
      </c>
      <c r="M108" s="21"/>
      <c r="N108" s="21"/>
      <c r="O108" s="21"/>
      <c r="P108" s="21"/>
      <c r="Q108" s="21">
        <v>7.7767549000000002</v>
      </c>
      <c r="R108" s="21"/>
      <c r="S108" s="21"/>
      <c r="T108" s="21"/>
      <c r="U108" s="21"/>
    </row>
    <row r="109" spans="1:21">
      <c r="A109" s="41">
        <v>40543</v>
      </c>
      <c r="B109" s="21">
        <v>7.7036086000000008</v>
      </c>
      <c r="C109" s="21"/>
      <c r="D109" s="21"/>
      <c r="E109" s="21"/>
      <c r="F109" s="21"/>
      <c r="G109" s="21">
        <v>7.7937869000000006</v>
      </c>
      <c r="H109" s="21"/>
      <c r="I109" s="21"/>
      <c r="J109" s="21"/>
      <c r="K109" s="21"/>
      <c r="L109" s="21">
        <v>8.2024004999999995</v>
      </c>
      <c r="M109" s="21"/>
      <c r="N109" s="21"/>
      <c r="O109" s="21"/>
      <c r="P109" s="21"/>
      <c r="Q109" s="21">
        <v>7.2056864999999997</v>
      </c>
      <c r="R109" s="21"/>
      <c r="S109" s="21"/>
      <c r="T109" s="21"/>
      <c r="U109" s="21"/>
    </row>
    <row r="110" spans="1:21">
      <c r="A110" s="41">
        <v>40574</v>
      </c>
      <c r="B110" s="21">
        <v>7.8047451000000008</v>
      </c>
      <c r="C110" s="21"/>
      <c r="D110" s="21"/>
      <c r="E110" s="21"/>
      <c r="F110" s="21"/>
      <c r="G110" s="21">
        <v>7.8703974999999993</v>
      </c>
      <c r="H110" s="21"/>
      <c r="I110" s="21"/>
      <c r="J110" s="21"/>
      <c r="K110" s="21"/>
      <c r="L110" s="21">
        <v>7.8472153000000002</v>
      </c>
      <c r="M110" s="21"/>
      <c r="N110" s="21"/>
      <c r="O110" s="21"/>
      <c r="P110" s="21"/>
      <c r="Q110" s="21">
        <v>7.3344555000000007</v>
      </c>
      <c r="R110" s="21"/>
      <c r="S110" s="21"/>
      <c r="T110" s="21"/>
      <c r="U110" s="21"/>
    </row>
    <row r="111" spans="1:21">
      <c r="A111" s="41">
        <v>40602</v>
      </c>
      <c r="B111" s="21">
        <v>7.6949018999999996</v>
      </c>
      <c r="C111" s="21"/>
      <c r="D111" s="21"/>
      <c r="E111" s="21"/>
      <c r="F111" s="21"/>
      <c r="G111" s="21">
        <v>8.2112897</v>
      </c>
      <c r="H111" s="21"/>
      <c r="I111" s="21"/>
      <c r="J111" s="21"/>
      <c r="K111" s="21"/>
      <c r="L111" s="21">
        <v>7.4285277000000001</v>
      </c>
      <c r="M111" s="21"/>
      <c r="N111" s="21"/>
      <c r="O111" s="21"/>
      <c r="P111" s="21"/>
      <c r="Q111" s="21">
        <v>7.2105981000000003</v>
      </c>
      <c r="R111" s="21"/>
      <c r="S111" s="21"/>
      <c r="T111" s="21"/>
      <c r="U111" s="21"/>
    </row>
    <row r="112" spans="1:21">
      <c r="A112" s="41">
        <v>40633</v>
      </c>
      <c r="B112" s="21">
        <v>7.4120439999999999</v>
      </c>
      <c r="C112" s="21"/>
      <c r="D112" s="21"/>
      <c r="E112" s="21"/>
      <c r="F112" s="21"/>
      <c r="G112" s="21">
        <v>8.0849013999999997</v>
      </c>
      <c r="H112" s="21"/>
      <c r="I112" s="21"/>
      <c r="J112" s="21"/>
      <c r="K112" s="21"/>
      <c r="L112" s="21">
        <v>7.1963523</v>
      </c>
      <c r="M112" s="21"/>
      <c r="N112" s="21"/>
      <c r="O112" s="21"/>
      <c r="P112" s="21"/>
      <c r="Q112" s="21">
        <v>7.1862777000000007</v>
      </c>
      <c r="R112" s="21"/>
      <c r="S112" s="21"/>
      <c r="T112" s="21"/>
      <c r="U112" s="21"/>
    </row>
    <row r="113" spans="1:21">
      <c r="A113" s="41">
        <v>40663</v>
      </c>
      <c r="B113" s="21">
        <v>7.1205118000000001</v>
      </c>
      <c r="C113" s="21"/>
      <c r="D113" s="21"/>
      <c r="E113" s="21"/>
      <c r="F113" s="21"/>
      <c r="G113" s="21">
        <v>8.0902676000000007</v>
      </c>
      <c r="H113" s="21"/>
      <c r="I113" s="21"/>
      <c r="J113" s="21"/>
      <c r="K113" s="21"/>
      <c r="L113" s="21">
        <v>7.0356462999999998</v>
      </c>
      <c r="M113" s="21"/>
      <c r="N113" s="21"/>
      <c r="O113" s="21"/>
      <c r="P113" s="21"/>
      <c r="Q113" s="21">
        <v>7.4394071000000004</v>
      </c>
      <c r="R113" s="21"/>
      <c r="S113" s="21"/>
      <c r="T113" s="21"/>
      <c r="U113" s="21"/>
    </row>
    <row r="114" spans="1:21">
      <c r="A114" s="41">
        <v>40694</v>
      </c>
      <c r="B114" s="21">
        <v>7.1914004</v>
      </c>
      <c r="C114" s="21"/>
      <c r="D114" s="21"/>
      <c r="E114" s="21"/>
      <c r="F114" s="21"/>
      <c r="G114" s="21">
        <v>7.7407370000000002</v>
      </c>
      <c r="H114" s="21"/>
      <c r="I114" s="21"/>
      <c r="J114" s="21"/>
      <c r="K114" s="21"/>
      <c r="L114" s="21">
        <v>6.9786375999999999</v>
      </c>
      <c r="M114" s="21"/>
      <c r="N114" s="21"/>
      <c r="O114" s="21"/>
      <c r="P114" s="21"/>
      <c r="Q114" s="21">
        <v>7.3587341999999998</v>
      </c>
      <c r="R114" s="21"/>
      <c r="S114" s="21"/>
      <c r="T114" s="21"/>
      <c r="U114" s="21"/>
    </row>
    <row r="115" spans="1:21">
      <c r="A115" s="41">
        <v>40724</v>
      </c>
      <c r="B115" s="21">
        <v>7.3194749000000003</v>
      </c>
      <c r="C115" s="21"/>
      <c r="D115" s="21"/>
      <c r="E115" s="21"/>
      <c r="F115" s="21"/>
      <c r="G115" s="21">
        <v>7.4746015000000003</v>
      </c>
      <c r="H115" s="21"/>
      <c r="I115" s="21"/>
      <c r="J115" s="21"/>
      <c r="K115" s="21"/>
      <c r="L115" s="21">
        <v>6.3567105000000002</v>
      </c>
      <c r="M115" s="21"/>
      <c r="N115" s="21"/>
      <c r="O115" s="21"/>
      <c r="P115" s="21"/>
      <c r="Q115" s="21">
        <v>7.4175941999999999</v>
      </c>
      <c r="R115" s="21"/>
      <c r="S115" s="21"/>
      <c r="T115" s="21"/>
      <c r="U115" s="21"/>
    </row>
    <row r="116" spans="1:21">
      <c r="A116" s="41">
        <v>40755</v>
      </c>
      <c r="B116" s="21">
        <v>7.1651258999999996</v>
      </c>
      <c r="C116" s="21"/>
      <c r="D116" s="21"/>
      <c r="E116" s="21"/>
      <c r="F116" s="21"/>
      <c r="G116" s="21">
        <v>7.6288944000000001</v>
      </c>
      <c r="H116" s="21"/>
      <c r="I116" s="21"/>
      <c r="J116" s="21"/>
      <c r="K116" s="21"/>
      <c r="L116" s="21">
        <v>6.2689205000000001</v>
      </c>
      <c r="M116" s="21"/>
      <c r="N116" s="21"/>
      <c r="O116" s="21"/>
      <c r="P116" s="21"/>
      <c r="Q116" s="21">
        <v>7.8566712999999995</v>
      </c>
      <c r="R116" s="21"/>
      <c r="S116" s="21"/>
      <c r="T116" s="21"/>
      <c r="U116" s="21"/>
    </row>
    <row r="117" spans="1:21">
      <c r="A117" s="41">
        <v>40786</v>
      </c>
      <c r="B117" s="21">
        <v>6.9885242999999999</v>
      </c>
      <c r="C117" s="21"/>
      <c r="D117" s="21"/>
      <c r="E117" s="21"/>
      <c r="F117" s="21"/>
      <c r="G117" s="21">
        <v>7.5889921999999999</v>
      </c>
      <c r="H117" s="21"/>
      <c r="I117" s="21"/>
      <c r="J117" s="21"/>
      <c r="K117" s="21"/>
      <c r="L117" s="21">
        <v>5.9634251999999996</v>
      </c>
      <c r="M117" s="21"/>
      <c r="N117" s="21"/>
      <c r="O117" s="21"/>
      <c r="P117" s="21"/>
      <c r="Q117" s="21">
        <v>7.6090635000000004</v>
      </c>
      <c r="R117" s="21"/>
      <c r="S117" s="21"/>
      <c r="T117" s="21"/>
      <c r="U117" s="21"/>
    </row>
    <row r="118" spans="1:21">
      <c r="A118" s="41">
        <v>40816</v>
      </c>
      <c r="B118" s="21">
        <v>6.7676576000000006</v>
      </c>
      <c r="C118" s="21"/>
      <c r="D118" s="21"/>
      <c r="E118" s="21"/>
      <c r="F118" s="21"/>
      <c r="G118" s="21">
        <v>7.6275289999999991</v>
      </c>
      <c r="H118" s="21"/>
      <c r="I118" s="21"/>
      <c r="J118" s="21"/>
      <c r="K118" s="21"/>
      <c r="L118" s="21">
        <v>5.6911547000000002</v>
      </c>
      <c r="M118" s="21"/>
      <c r="N118" s="21"/>
      <c r="O118" s="21"/>
      <c r="P118" s="21"/>
      <c r="Q118" s="21">
        <v>7.3088123000000005</v>
      </c>
      <c r="R118" s="21"/>
      <c r="S118" s="21"/>
      <c r="T118" s="21"/>
      <c r="U118" s="21"/>
    </row>
    <row r="119" spans="1:21">
      <c r="A119" s="41">
        <v>40847</v>
      </c>
      <c r="B119" s="21">
        <v>6.6032864999999994</v>
      </c>
      <c r="C119" s="21"/>
      <c r="D119" s="21"/>
      <c r="E119" s="21"/>
      <c r="F119" s="21"/>
      <c r="G119" s="21">
        <v>7.6496861999999997</v>
      </c>
      <c r="H119" s="21"/>
      <c r="I119" s="21"/>
      <c r="J119" s="21"/>
      <c r="K119" s="21"/>
      <c r="L119" s="21">
        <v>5.7716050999999995</v>
      </c>
      <c r="M119" s="21"/>
      <c r="N119" s="21"/>
      <c r="O119" s="21"/>
      <c r="P119" s="21"/>
      <c r="Q119" s="21">
        <v>7.2873056000000007</v>
      </c>
      <c r="R119" s="21"/>
      <c r="S119" s="21"/>
      <c r="T119" s="21"/>
      <c r="U119" s="21"/>
    </row>
    <row r="120" spans="1:21">
      <c r="A120" s="41">
        <v>40877</v>
      </c>
      <c r="B120" s="21">
        <v>6.5292484000000002</v>
      </c>
      <c r="C120" s="21"/>
      <c r="D120" s="21"/>
      <c r="E120" s="21"/>
      <c r="F120" s="21"/>
      <c r="G120" s="21">
        <v>7.9347759</v>
      </c>
      <c r="H120" s="21"/>
      <c r="I120" s="21"/>
      <c r="J120" s="21"/>
      <c r="K120" s="21"/>
      <c r="L120" s="21">
        <v>5.7509129999999997</v>
      </c>
      <c r="M120" s="21"/>
      <c r="N120" s="21"/>
      <c r="O120" s="21"/>
      <c r="P120" s="21"/>
      <c r="Q120" s="21">
        <v>7.3348901999999994</v>
      </c>
      <c r="R120" s="21"/>
      <c r="S120" s="21"/>
      <c r="T120" s="21"/>
      <c r="U120" s="21"/>
    </row>
    <row r="121" spans="1:21">
      <c r="A121" s="41">
        <v>40908</v>
      </c>
      <c r="B121" s="21">
        <v>6.6772453999999994</v>
      </c>
      <c r="C121" s="21"/>
      <c r="D121" s="21"/>
      <c r="E121" s="21"/>
      <c r="F121" s="21"/>
      <c r="G121" s="21">
        <v>7.2264137000000002</v>
      </c>
      <c r="H121" s="21"/>
      <c r="I121" s="21"/>
      <c r="J121" s="21"/>
      <c r="K121" s="21"/>
      <c r="L121" s="21">
        <v>5.3700171000000001</v>
      </c>
      <c r="M121" s="21"/>
      <c r="N121" s="21"/>
      <c r="O121" s="21"/>
      <c r="P121" s="21"/>
      <c r="Q121" s="21">
        <v>6.9028287999999991</v>
      </c>
      <c r="R121" s="21"/>
      <c r="S121" s="21"/>
      <c r="T121" s="21"/>
      <c r="U121" s="21"/>
    </row>
    <row r="122" spans="1:21">
      <c r="A122" s="41">
        <v>40939</v>
      </c>
      <c r="B122" s="21">
        <v>6.6850766000000004</v>
      </c>
      <c r="C122" s="21"/>
      <c r="D122" s="21"/>
      <c r="E122" s="21"/>
      <c r="F122" s="21"/>
      <c r="G122" s="21">
        <v>7.5026582999999993</v>
      </c>
      <c r="H122" s="21"/>
      <c r="I122" s="21"/>
      <c r="J122" s="21"/>
      <c r="K122" s="21"/>
      <c r="L122" s="21">
        <v>5.4867550000000005</v>
      </c>
      <c r="M122" s="21"/>
      <c r="N122" s="21"/>
      <c r="O122" s="21"/>
      <c r="P122" s="21"/>
      <c r="Q122" s="21">
        <v>6.9815287000000001</v>
      </c>
      <c r="R122" s="21"/>
      <c r="S122" s="21"/>
      <c r="T122" s="21"/>
      <c r="U122" s="21"/>
    </row>
    <row r="123" spans="1:21">
      <c r="A123" s="41">
        <v>40968</v>
      </c>
      <c r="B123" s="21">
        <v>6.5032336999999991</v>
      </c>
      <c r="C123" s="21"/>
      <c r="D123" s="21"/>
      <c r="E123" s="21"/>
      <c r="F123" s="21"/>
      <c r="G123" s="21">
        <v>7.8324480000000003</v>
      </c>
      <c r="H123" s="21"/>
      <c r="I123" s="21"/>
      <c r="J123" s="21"/>
      <c r="K123" s="21"/>
      <c r="L123" s="21">
        <v>5.3828550000000002</v>
      </c>
      <c r="M123" s="21"/>
      <c r="N123" s="21"/>
      <c r="O123" s="21"/>
      <c r="P123" s="21"/>
      <c r="Q123" s="21">
        <v>7.1519255000000008</v>
      </c>
      <c r="R123" s="21"/>
      <c r="S123" s="21"/>
      <c r="T123" s="21"/>
      <c r="U123" s="21"/>
    </row>
    <row r="124" spans="1:21">
      <c r="A124" s="41">
        <v>40999</v>
      </c>
      <c r="B124" s="21">
        <v>6.8084853000000001</v>
      </c>
      <c r="C124" s="21"/>
      <c r="D124" s="21"/>
      <c r="E124" s="21"/>
      <c r="F124" s="21"/>
      <c r="G124" s="21">
        <v>7.9674015999999996</v>
      </c>
      <c r="H124" s="21"/>
      <c r="I124" s="21"/>
      <c r="J124" s="21"/>
      <c r="K124" s="21"/>
      <c r="L124" s="21">
        <v>5.3496161000000004</v>
      </c>
      <c r="M124" s="21"/>
      <c r="N124" s="21"/>
      <c r="O124" s="21"/>
      <c r="P124" s="21"/>
      <c r="Q124" s="21">
        <v>7.2184014000000003</v>
      </c>
      <c r="R124" s="21"/>
      <c r="S124" s="21"/>
      <c r="T124" s="21"/>
      <c r="U124" s="21"/>
    </row>
    <row r="125" spans="1:21">
      <c r="A125" s="41">
        <v>41029</v>
      </c>
      <c r="B125" s="21">
        <v>6.5396096000000004</v>
      </c>
      <c r="C125" s="21"/>
      <c r="D125" s="21"/>
      <c r="E125" s="21"/>
      <c r="F125" s="21"/>
      <c r="G125" s="21">
        <v>8.0055409999999991</v>
      </c>
      <c r="H125" s="21"/>
      <c r="I125" s="21"/>
      <c r="J125" s="21"/>
      <c r="K125" s="21"/>
      <c r="L125" s="21">
        <v>5.2475662999999999</v>
      </c>
      <c r="M125" s="21"/>
      <c r="N125" s="21"/>
      <c r="O125" s="21"/>
      <c r="P125" s="21"/>
      <c r="Q125" s="21">
        <v>6.6580850999999992</v>
      </c>
      <c r="R125" s="21"/>
      <c r="S125" s="21"/>
      <c r="T125" s="21"/>
      <c r="U125" s="21"/>
    </row>
    <row r="126" spans="1:21">
      <c r="A126" s="41">
        <v>41060</v>
      </c>
      <c r="B126" s="21">
        <v>6.4323024000000011</v>
      </c>
      <c r="C126" s="21"/>
      <c r="D126" s="21"/>
      <c r="E126" s="21"/>
      <c r="F126" s="21"/>
      <c r="G126" s="21">
        <v>7.9553066000000001</v>
      </c>
      <c r="H126" s="21"/>
      <c r="I126" s="21"/>
      <c r="J126" s="21"/>
      <c r="K126" s="21"/>
      <c r="L126" s="21">
        <v>5.2528318999999994</v>
      </c>
      <c r="M126" s="21"/>
      <c r="N126" s="21"/>
      <c r="O126" s="21"/>
      <c r="P126" s="21"/>
      <c r="Q126" s="21">
        <v>6.7263671999999994</v>
      </c>
      <c r="R126" s="21"/>
      <c r="S126" s="21"/>
      <c r="T126" s="21"/>
      <c r="U126" s="21"/>
    </row>
    <row r="127" spans="1:21">
      <c r="A127" s="41">
        <v>41090</v>
      </c>
      <c r="B127" s="21">
        <v>6.7380817999999998</v>
      </c>
      <c r="C127" s="21"/>
      <c r="D127" s="21"/>
      <c r="E127" s="21"/>
      <c r="F127" s="21"/>
      <c r="G127" s="21">
        <v>7.9030365000000007</v>
      </c>
      <c r="H127" s="21"/>
      <c r="I127" s="21"/>
      <c r="J127" s="21"/>
      <c r="K127" s="21"/>
      <c r="L127" s="21">
        <v>5.1769628000000001</v>
      </c>
      <c r="M127" s="21"/>
      <c r="N127" s="21"/>
      <c r="O127" s="21"/>
      <c r="P127" s="21"/>
      <c r="Q127" s="21">
        <v>7.0279008000000003</v>
      </c>
      <c r="R127" s="21"/>
      <c r="S127" s="21"/>
      <c r="T127" s="21"/>
      <c r="U127" s="21"/>
    </row>
    <row r="128" spans="1:21">
      <c r="A128" s="41">
        <v>41121</v>
      </c>
      <c r="B128" s="21">
        <v>6.6127652999999995</v>
      </c>
      <c r="C128" s="21"/>
      <c r="D128" s="21"/>
      <c r="E128" s="21"/>
      <c r="F128" s="21"/>
      <c r="G128" s="21">
        <v>7.7453807000000001</v>
      </c>
      <c r="H128" s="21"/>
      <c r="I128" s="21"/>
      <c r="J128" s="21"/>
      <c r="K128" s="21"/>
      <c r="L128" s="21">
        <v>5.2298753000000007</v>
      </c>
      <c r="M128" s="21"/>
      <c r="N128" s="21"/>
      <c r="O128" s="21"/>
      <c r="P128" s="21"/>
      <c r="Q128" s="21">
        <v>7.0798189999999996</v>
      </c>
      <c r="R128" s="21"/>
      <c r="S128" s="21"/>
      <c r="T128" s="21"/>
      <c r="U128" s="21"/>
    </row>
    <row r="129" spans="1:21">
      <c r="A129" s="41">
        <v>41152</v>
      </c>
      <c r="B129" s="21">
        <v>6.5915353999999997</v>
      </c>
      <c r="C129" s="21"/>
      <c r="D129" s="21"/>
      <c r="E129" s="21"/>
      <c r="F129" s="21"/>
      <c r="G129" s="21">
        <v>7.8257358000000004</v>
      </c>
      <c r="H129" s="21"/>
      <c r="I129" s="21"/>
      <c r="J129" s="21"/>
      <c r="K129" s="21"/>
      <c r="L129" s="21">
        <v>5.1276976000000003</v>
      </c>
      <c r="M129" s="21"/>
      <c r="N129" s="21"/>
      <c r="O129" s="21"/>
      <c r="P129" s="21"/>
      <c r="Q129" s="21">
        <v>7.1069055000000008</v>
      </c>
      <c r="R129" s="21"/>
      <c r="S129" s="21"/>
      <c r="T129" s="21"/>
      <c r="U129" s="21"/>
    </row>
    <row r="130" spans="1:21">
      <c r="A130" s="41">
        <v>41182</v>
      </c>
      <c r="B130" s="21">
        <v>6.1716229999999994</v>
      </c>
      <c r="C130" s="21"/>
      <c r="D130" s="21"/>
      <c r="E130" s="21"/>
      <c r="F130" s="21"/>
      <c r="G130" s="21">
        <v>7.8408231999999991</v>
      </c>
      <c r="H130" s="21"/>
      <c r="I130" s="21"/>
      <c r="J130" s="21"/>
      <c r="K130" s="21"/>
      <c r="L130" s="21">
        <v>5.0800866999999998</v>
      </c>
      <c r="M130" s="21"/>
      <c r="N130" s="21"/>
      <c r="O130" s="21"/>
      <c r="P130" s="21"/>
      <c r="Q130" s="21">
        <v>7.1886707999999997</v>
      </c>
      <c r="R130" s="21"/>
      <c r="S130" s="21"/>
      <c r="T130" s="21"/>
      <c r="U130" s="21"/>
    </row>
    <row r="131" spans="1:21">
      <c r="A131" s="41">
        <v>41213</v>
      </c>
      <c r="B131" s="21">
        <v>6.2007759</v>
      </c>
      <c r="C131" s="21"/>
      <c r="D131" s="21"/>
      <c r="E131" s="21"/>
      <c r="F131" s="21"/>
      <c r="G131" s="21">
        <v>7.8047349000000006</v>
      </c>
      <c r="H131" s="21"/>
      <c r="I131" s="21"/>
      <c r="J131" s="21"/>
      <c r="K131" s="21"/>
      <c r="L131" s="21">
        <v>5.1037496000000004</v>
      </c>
      <c r="M131" s="21"/>
      <c r="N131" s="21"/>
      <c r="O131" s="21"/>
      <c r="P131" s="21"/>
      <c r="Q131" s="21">
        <v>7.4983241000000005</v>
      </c>
      <c r="R131" s="21"/>
      <c r="S131" s="21"/>
      <c r="T131" s="21"/>
      <c r="U131" s="21"/>
    </row>
    <row r="132" spans="1:21">
      <c r="A132" s="41">
        <v>41243</v>
      </c>
      <c r="B132" s="21">
        <v>5.9790625999999998</v>
      </c>
      <c r="C132" s="21"/>
      <c r="D132" s="21"/>
      <c r="E132" s="21"/>
      <c r="F132" s="21"/>
      <c r="G132" s="21">
        <v>7.8130258999999995</v>
      </c>
      <c r="H132" s="21"/>
      <c r="I132" s="21"/>
      <c r="J132" s="21"/>
      <c r="K132" s="21"/>
      <c r="L132" s="21">
        <v>4.8823726000000001</v>
      </c>
      <c r="M132" s="21"/>
      <c r="N132" s="21"/>
      <c r="O132" s="21"/>
      <c r="P132" s="21"/>
      <c r="Q132" s="21">
        <v>7.6281465000000006</v>
      </c>
      <c r="R132" s="21"/>
      <c r="S132" s="21"/>
      <c r="T132" s="21"/>
      <c r="U132" s="21"/>
    </row>
    <row r="133" spans="1:21">
      <c r="A133" s="41">
        <v>41274</v>
      </c>
      <c r="B133" s="21">
        <v>6.2830870999999995</v>
      </c>
      <c r="C133" s="21"/>
      <c r="D133" s="21"/>
      <c r="E133" s="21"/>
      <c r="F133" s="21"/>
      <c r="G133" s="21">
        <v>7.5144697999999996</v>
      </c>
      <c r="H133" s="21"/>
      <c r="I133" s="21"/>
      <c r="J133" s="21"/>
      <c r="K133" s="21"/>
      <c r="L133" s="21">
        <v>5.0478370000000004</v>
      </c>
      <c r="M133" s="21"/>
      <c r="N133" s="21"/>
      <c r="O133" s="21"/>
      <c r="P133" s="21"/>
      <c r="Q133" s="21">
        <v>7.8332845999999998</v>
      </c>
      <c r="R133" s="21"/>
      <c r="S133" s="21"/>
      <c r="T133" s="21"/>
      <c r="U133" s="21"/>
    </row>
    <row r="134" spans="1:21">
      <c r="A134" s="41">
        <v>41305</v>
      </c>
      <c r="B134" s="21">
        <v>6.5384707999999998</v>
      </c>
      <c r="C134" s="21"/>
      <c r="D134" s="21"/>
      <c r="E134" s="21"/>
      <c r="F134" s="21"/>
      <c r="G134" s="21">
        <v>7.6204599000000002</v>
      </c>
      <c r="H134" s="21"/>
      <c r="I134" s="21"/>
      <c r="J134" s="21"/>
      <c r="K134" s="21"/>
      <c r="L134" s="21">
        <v>5.1052080999999996</v>
      </c>
      <c r="M134" s="21"/>
      <c r="N134" s="21"/>
      <c r="O134" s="21"/>
      <c r="P134" s="21"/>
      <c r="Q134" s="21">
        <v>8.0475732999999998</v>
      </c>
      <c r="R134" s="21"/>
      <c r="S134" s="21"/>
      <c r="T134" s="21"/>
      <c r="U134" s="21"/>
    </row>
    <row r="135" spans="1:21">
      <c r="A135" s="41">
        <v>41333</v>
      </c>
      <c r="B135" s="21">
        <v>6.6166242999999998</v>
      </c>
      <c r="C135" s="21"/>
      <c r="D135" s="21"/>
      <c r="E135" s="21"/>
      <c r="F135" s="21"/>
      <c r="G135" s="21">
        <v>7.9386973000000003</v>
      </c>
      <c r="H135" s="21"/>
      <c r="I135" s="21"/>
      <c r="J135" s="21"/>
      <c r="K135" s="21"/>
      <c r="L135" s="21">
        <v>4.8946342999999999</v>
      </c>
      <c r="M135" s="21"/>
      <c r="N135" s="21"/>
      <c r="O135" s="21"/>
      <c r="P135" s="21"/>
      <c r="Q135" s="21">
        <v>8.1691409999999998</v>
      </c>
      <c r="R135" s="21"/>
      <c r="S135" s="21"/>
      <c r="T135" s="21"/>
      <c r="U135" s="21"/>
    </row>
    <row r="136" spans="1:21">
      <c r="A136" s="41">
        <v>41364</v>
      </c>
      <c r="B136" s="21">
        <v>6.4536351000000005</v>
      </c>
      <c r="C136" s="21"/>
      <c r="D136" s="21"/>
      <c r="E136" s="21"/>
      <c r="F136" s="21"/>
      <c r="G136" s="21">
        <v>8.3290658999999998</v>
      </c>
      <c r="H136" s="21"/>
      <c r="I136" s="21"/>
      <c r="J136" s="21"/>
      <c r="K136" s="21"/>
      <c r="L136" s="21">
        <v>4.9997685000000001</v>
      </c>
      <c r="M136" s="21"/>
      <c r="N136" s="21"/>
      <c r="O136" s="21"/>
      <c r="P136" s="21"/>
      <c r="Q136" s="21">
        <v>8.5172895000000004</v>
      </c>
      <c r="R136" s="21"/>
      <c r="S136" s="21"/>
      <c r="T136" s="21"/>
      <c r="U136" s="21"/>
    </row>
    <row r="137" spans="1:21">
      <c r="A137" s="41">
        <v>41394</v>
      </c>
      <c r="B137" s="21">
        <v>6.3459565999999992</v>
      </c>
      <c r="C137" s="21"/>
      <c r="D137" s="21"/>
      <c r="E137" s="21"/>
      <c r="F137" s="21"/>
      <c r="G137" s="21">
        <v>8.1031987000000001</v>
      </c>
      <c r="H137" s="21"/>
      <c r="I137" s="21"/>
      <c r="J137" s="21"/>
      <c r="K137" s="21"/>
      <c r="L137" s="21">
        <v>5.0432006999999999</v>
      </c>
      <c r="M137" s="21"/>
      <c r="N137" s="21"/>
      <c r="O137" s="21"/>
      <c r="P137" s="21"/>
      <c r="Q137" s="21">
        <v>8.5608556999999994</v>
      </c>
      <c r="R137" s="21"/>
      <c r="S137" s="21"/>
      <c r="T137" s="21"/>
      <c r="U137" s="21"/>
    </row>
    <row r="138" spans="1:21">
      <c r="A138" s="41">
        <v>41425</v>
      </c>
      <c r="B138" s="21">
        <v>6.3629762000000003</v>
      </c>
      <c r="C138" s="21"/>
      <c r="D138" s="21"/>
      <c r="E138" s="21"/>
      <c r="F138" s="21"/>
      <c r="G138" s="21">
        <v>7.9275908000000008</v>
      </c>
      <c r="H138" s="21"/>
      <c r="I138" s="21"/>
      <c r="J138" s="21"/>
      <c r="K138" s="21"/>
      <c r="L138" s="21">
        <v>4.8607570999999998</v>
      </c>
      <c r="M138" s="21"/>
      <c r="N138" s="21"/>
      <c r="O138" s="21"/>
      <c r="P138" s="21"/>
      <c r="Q138" s="21">
        <v>8.5480107000000007</v>
      </c>
      <c r="R138" s="21"/>
      <c r="S138" s="21"/>
      <c r="T138" s="21"/>
      <c r="U138" s="21"/>
    </row>
    <row r="139" spans="1:21">
      <c r="A139" s="41">
        <v>41455</v>
      </c>
      <c r="B139" s="21">
        <v>6.6188066000000001</v>
      </c>
      <c r="C139" s="21"/>
      <c r="D139" s="21"/>
      <c r="E139" s="21"/>
      <c r="F139" s="21"/>
      <c r="G139" s="21">
        <v>7.9620993000000002</v>
      </c>
      <c r="H139" s="21"/>
      <c r="I139" s="21"/>
      <c r="J139" s="21"/>
      <c r="K139" s="21"/>
      <c r="L139" s="21">
        <v>4.8563061999999997</v>
      </c>
      <c r="M139" s="21"/>
      <c r="N139" s="21"/>
      <c r="O139" s="21"/>
      <c r="P139" s="21"/>
      <c r="Q139" s="21">
        <v>9.3031286000000009</v>
      </c>
      <c r="R139" s="21"/>
      <c r="S139" s="21"/>
      <c r="T139" s="21"/>
      <c r="U139" s="21"/>
    </row>
    <row r="140" spans="1:21">
      <c r="A140" s="41">
        <v>41486</v>
      </c>
      <c r="B140" s="21">
        <v>6.6103883999999997</v>
      </c>
      <c r="C140" s="21"/>
      <c r="D140" s="21"/>
      <c r="E140" s="21"/>
      <c r="F140" s="21"/>
      <c r="G140" s="21">
        <v>7.5560020000000003</v>
      </c>
      <c r="H140" s="21"/>
      <c r="I140" s="21"/>
      <c r="J140" s="21"/>
      <c r="K140" s="21"/>
      <c r="L140" s="21">
        <v>4.7120496999999997</v>
      </c>
      <c r="M140" s="21"/>
      <c r="N140" s="21"/>
      <c r="O140" s="21"/>
      <c r="P140" s="21"/>
      <c r="Q140" s="21">
        <v>9.3297930999999998</v>
      </c>
      <c r="R140" s="21"/>
      <c r="S140" s="21"/>
      <c r="T140" s="21"/>
      <c r="U140" s="21"/>
    </row>
    <row r="141" spans="1:21">
      <c r="A141" s="41">
        <v>41517</v>
      </c>
      <c r="B141" s="21">
        <v>6.683299400000001</v>
      </c>
      <c r="C141" s="21"/>
      <c r="D141" s="21"/>
      <c r="E141" s="21"/>
      <c r="F141" s="21"/>
      <c r="G141" s="21">
        <v>7.5786162000000008</v>
      </c>
      <c r="H141" s="21"/>
      <c r="I141" s="21"/>
      <c r="J141" s="21"/>
      <c r="K141" s="21"/>
      <c r="L141" s="21">
        <v>4.5996039</v>
      </c>
      <c r="M141" s="21"/>
      <c r="N141" s="21"/>
      <c r="O141" s="21"/>
      <c r="P141" s="21"/>
      <c r="Q141" s="21">
        <v>9.6293482000000008</v>
      </c>
      <c r="R141" s="21"/>
      <c r="S141" s="21"/>
      <c r="T141" s="21"/>
      <c r="U141" s="21"/>
    </row>
    <row r="142" spans="1:21">
      <c r="A142" s="41">
        <v>41547</v>
      </c>
      <c r="B142" s="21">
        <v>6.5696896000000002</v>
      </c>
      <c r="C142" s="21"/>
      <c r="D142" s="21"/>
      <c r="E142" s="21"/>
      <c r="F142" s="21"/>
      <c r="G142" s="21">
        <v>7.5398199999999997</v>
      </c>
      <c r="H142" s="21"/>
      <c r="I142" s="21"/>
      <c r="J142" s="21"/>
      <c r="K142" s="21"/>
      <c r="L142" s="21">
        <v>4.4990013000000006</v>
      </c>
      <c r="M142" s="21"/>
      <c r="N142" s="21"/>
      <c r="O142" s="21"/>
      <c r="P142" s="21"/>
      <c r="Q142" s="21">
        <v>9.7991716000000011</v>
      </c>
      <c r="R142" s="21"/>
      <c r="S142" s="21"/>
      <c r="T142" s="21"/>
      <c r="U142" s="21"/>
    </row>
    <row r="143" spans="1:21">
      <c r="A143" s="41">
        <v>41578</v>
      </c>
      <c r="B143" s="21">
        <v>6.5509022000000003</v>
      </c>
      <c r="C143" s="21"/>
      <c r="D143" s="21"/>
      <c r="E143" s="21"/>
      <c r="F143" s="21"/>
      <c r="G143" s="21">
        <v>7.4296109999999995</v>
      </c>
      <c r="H143" s="21"/>
      <c r="I143" s="21"/>
      <c r="J143" s="21"/>
      <c r="K143" s="21"/>
      <c r="L143" s="21">
        <v>4.4028945999999998</v>
      </c>
      <c r="M143" s="21"/>
      <c r="N143" s="21"/>
      <c r="O143" s="21"/>
      <c r="P143" s="21"/>
      <c r="Q143" s="21">
        <v>9.8049622000000003</v>
      </c>
      <c r="R143" s="21"/>
      <c r="S143" s="21"/>
      <c r="T143" s="21"/>
      <c r="U143" s="21"/>
    </row>
    <row r="144" spans="1:21">
      <c r="A144" s="41">
        <v>41608</v>
      </c>
      <c r="B144" s="21">
        <v>6.4993523999999994</v>
      </c>
      <c r="C144" s="21"/>
      <c r="D144" s="21"/>
      <c r="E144" s="21"/>
      <c r="F144" s="21"/>
      <c r="G144" s="21">
        <v>7.5171057000000001</v>
      </c>
      <c r="H144" s="21"/>
      <c r="I144" s="21"/>
      <c r="J144" s="21"/>
      <c r="K144" s="21"/>
      <c r="L144" s="21">
        <v>4.2973501999999995</v>
      </c>
      <c r="M144" s="21"/>
      <c r="N144" s="21"/>
      <c r="O144" s="21"/>
      <c r="P144" s="21"/>
      <c r="Q144" s="21">
        <v>9.798522199999999</v>
      </c>
      <c r="R144" s="21"/>
      <c r="S144" s="21"/>
      <c r="T144" s="21"/>
      <c r="U144" s="21"/>
    </row>
    <row r="145" spans="1:21">
      <c r="A145" s="41">
        <v>41639</v>
      </c>
      <c r="B145" s="21">
        <v>6.6217822999999996</v>
      </c>
      <c r="C145" s="21"/>
      <c r="D145" s="21"/>
      <c r="E145" s="21"/>
      <c r="F145" s="21"/>
      <c r="G145" s="21">
        <v>7.0200569000000002</v>
      </c>
      <c r="H145" s="21"/>
      <c r="I145" s="21"/>
      <c r="J145" s="21"/>
      <c r="K145" s="21"/>
      <c r="L145" s="21">
        <v>4.1538741999999997</v>
      </c>
      <c r="M145" s="21"/>
      <c r="N145" s="21"/>
      <c r="O145" s="21"/>
      <c r="P145" s="21"/>
      <c r="Q145" s="21">
        <v>10.803566700000001</v>
      </c>
      <c r="R145" s="21"/>
      <c r="S145" s="21"/>
      <c r="T145" s="21"/>
      <c r="U145" s="21"/>
    </row>
    <row r="146" spans="1:21">
      <c r="A146" s="41">
        <v>41670</v>
      </c>
      <c r="B146" s="21">
        <v>6.6071882999999998</v>
      </c>
      <c r="C146" s="21"/>
      <c r="D146" s="21"/>
      <c r="E146" s="21"/>
      <c r="F146" s="21"/>
      <c r="G146" s="21">
        <v>7.0546204000000001</v>
      </c>
      <c r="H146" s="21"/>
      <c r="I146" s="21"/>
      <c r="J146" s="21"/>
      <c r="K146" s="21"/>
      <c r="L146" s="21">
        <v>4.1156586000000006</v>
      </c>
      <c r="M146" s="21"/>
      <c r="N146" s="21"/>
      <c r="O146" s="21"/>
      <c r="P146" s="21"/>
      <c r="Q146" s="21">
        <v>11.3194485</v>
      </c>
      <c r="R146" s="21"/>
      <c r="S146" s="21"/>
      <c r="T146" s="21"/>
      <c r="U146" s="21"/>
    </row>
    <row r="147" spans="1:21">
      <c r="A147" s="41">
        <v>41698</v>
      </c>
      <c r="B147" s="21">
        <v>6.3390344000000001</v>
      </c>
      <c r="C147" s="21"/>
      <c r="D147" s="21"/>
      <c r="E147" s="21"/>
      <c r="F147" s="21"/>
      <c r="G147" s="21">
        <v>7.2636791000000009</v>
      </c>
      <c r="H147" s="21"/>
      <c r="I147" s="21"/>
      <c r="J147" s="21"/>
      <c r="K147" s="21"/>
      <c r="L147" s="21">
        <v>4.0101355999999999</v>
      </c>
      <c r="M147" s="21"/>
      <c r="N147" s="21"/>
      <c r="O147" s="21"/>
      <c r="P147" s="21"/>
      <c r="Q147" s="21">
        <v>11.5133677</v>
      </c>
      <c r="R147" s="21"/>
      <c r="S147" s="21"/>
      <c r="T147" s="21"/>
      <c r="U147" s="21"/>
    </row>
    <row r="148" spans="1:21">
      <c r="A148" s="41">
        <v>41729</v>
      </c>
      <c r="B148" s="21">
        <v>6.5065686999999999</v>
      </c>
      <c r="C148" s="21"/>
      <c r="D148" s="21"/>
      <c r="E148" s="21"/>
      <c r="F148" s="21"/>
      <c r="G148" s="21">
        <v>7.3936326999999995</v>
      </c>
      <c r="H148" s="21"/>
      <c r="I148" s="21"/>
      <c r="J148" s="21"/>
      <c r="K148" s="21"/>
      <c r="L148" s="21">
        <v>4.0865281000000007</v>
      </c>
      <c r="M148" s="21"/>
      <c r="N148" s="21"/>
      <c r="O148" s="21"/>
      <c r="P148" s="21"/>
      <c r="Q148" s="21">
        <v>11.367659400000001</v>
      </c>
      <c r="R148" s="21"/>
      <c r="S148" s="21"/>
      <c r="T148" s="21"/>
      <c r="U148" s="21"/>
    </row>
    <row r="149" spans="1:21">
      <c r="A149" s="41">
        <v>41759</v>
      </c>
      <c r="B149" s="21">
        <v>6.3418567999999995</v>
      </c>
      <c r="C149" s="21"/>
      <c r="D149" s="21"/>
      <c r="E149" s="21"/>
      <c r="F149" s="21"/>
      <c r="G149" s="21">
        <v>7.3324351999999999</v>
      </c>
      <c r="H149" s="21"/>
      <c r="I149" s="21"/>
      <c r="J149" s="21"/>
      <c r="K149" s="21"/>
      <c r="L149" s="21">
        <v>4.1371380999999996</v>
      </c>
      <c r="M149" s="21"/>
      <c r="N149" s="21"/>
      <c r="O149" s="21"/>
      <c r="P149" s="21"/>
      <c r="Q149" s="21">
        <v>11.4082571</v>
      </c>
      <c r="R149" s="21"/>
      <c r="S149" s="21"/>
      <c r="T149" s="21"/>
      <c r="U149" s="21"/>
    </row>
    <row r="150" spans="1:21">
      <c r="A150" s="41">
        <v>41790</v>
      </c>
      <c r="B150" s="21">
        <v>6.3304393000000001</v>
      </c>
      <c r="C150" s="21"/>
      <c r="D150" s="21"/>
      <c r="E150" s="21"/>
      <c r="F150" s="21"/>
      <c r="G150" s="21">
        <v>7.3273586000000002</v>
      </c>
      <c r="H150" s="21"/>
      <c r="I150" s="21"/>
      <c r="J150" s="21"/>
      <c r="K150" s="21"/>
      <c r="L150" s="21">
        <v>4.1659937999999999</v>
      </c>
      <c r="M150" s="21"/>
      <c r="N150" s="21"/>
      <c r="O150" s="21"/>
      <c r="P150" s="21"/>
      <c r="Q150" s="21">
        <v>11.415549199999999</v>
      </c>
      <c r="R150" s="21"/>
      <c r="S150" s="21"/>
      <c r="T150" s="21"/>
      <c r="U150" s="21"/>
    </row>
    <row r="151" spans="1:21">
      <c r="A151" s="41">
        <v>41820</v>
      </c>
      <c r="B151" s="21">
        <v>6.4904992999999997</v>
      </c>
      <c r="C151" s="21"/>
      <c r="D151" s="21"/>
      <c r="E151" s="21"/>
      <c r="F151" s="21"/>
      <c r="G151" s="21">
        <v>7.4623415</v>
      </c>
      <c r="H151" s="21"/>
      <c r="I151" s="21"/>
      <c r="J151" s="21"/>
      <c r="K151" s="21"/>
      <c r="L151" s="21">
        <v>4.2290459</v>
      </c>
      <c r="M151" s="21"/>
      <c r="N151" s="21"/>
      <c r="O151" s="21"/>
      <c r="P151" s="21"/>
      <c r="Q151" s="21">
        <v>12.309582199999999</v>
      </c>
      <c r="R151" s="21"/>
      <c r="S151" s="21"/>
      <c r="T151" s="21"/>
      <c r="U151" s="21"/>
    </row>
    <row r="152" spans="1:21">
      <c r="A152" s="41">
        <v>41851</v>
      </c>
      <c r="B152" s="21">
        <v>6.5884936000000005</v>
      </c>
      <c r="C152" s="21"/>
      <c r="D152" s="21"/>
      <c r="E152" s="21"/>
      <c r="F152" s="21"/>
      <c r="G152" s="21">
        <v>7.0257203000000006</v>
      </c>
      <c r="H152" s="21"/>
      <c r="I152" s="21"/>
      <c r="J152" s="21"/>
      <c r="K152" s="21"/>
      <c r="L152" s="21">
        <v>4.1281476000000001</v>
      </c>
      <c r="M152" s="21"/>
      <c r="N152" s="21"/>
      <c r="O152" s="21"/>
      <c r="P152" s="21"/>
      <c r="Q152" s="21">
        <v>12.042027399999998</v>
      </c>
      <c r="R152" s="21"/>
      <c r="S152" s="21"/>
      <c r="T152" s="21"/>
      <c r="U152" s="21"/>
    </row>
    <row r="153" spans="1:21">
      <c r="A153" s="41">
        <v>41882</v>
      </c>
      <c r="B153" s="21">
        <v>6.5995973000000001</v>
      </c>
      <c r="C153" s="21"/>
      <c r="D153" s="21"/>
      <c r="E153" s="21"/>
      <c r="F153" s="21"/>
      <c r="G153" s="21">
        <v>7.2751837999999998</v>
      </c>
      <c r="H153" s="21"/>
      <c r="I153" s="21"/>
      <c r="J153" s="21"/>
      <c r="K153" s="21"/>
      <c r="L153" s="21">
        <v>4.2265708000000002</v>
      </c>
      <c r="M153" s="21"/>
      <c r="N153" s="21"/>
      <c r="O153" s="21"/>
      <c r="P153" s="21"/>
      <c r="Q153" s="21">
        <v>12.0538781</v>
      </c>
      <c r="R153" s="21"/>
      <c r="S153" s="21"/>
      <c r="T153" s="21"/>
      <c r="U153" s="21"/>
    </row>
    <row r="154" spans="1:21">
      <c r="A154" s="41">
        <v>41912</v>
      </c>
      <c r="B154" s="21">
        <v>6.5756601999999997</v>
      </c>
      <c r="C154" s="21"/>
      <c r="D154" s="21"/>
      <c r="E154" s="21"/>
      <c r="F154" s="21"/>
      <c r="G154" s="21">
        <v>7.2226177000000007</v>
      </c>
      <c r="H154" s="21"/>
      <c r="I154" s="21"/>
      <c r="J154" s="21"/>
      <c r="K154" s="21"/>
      <c r="L154" s="21">
        <v>4.2221527000000005</v>
      </c>
      <c r="M154" s="21"/>
      <c r="N154" s="21"/>
      <c r="O154" s="21"/>
      <c r="P154" s="21"/>
      <c r="Q154" s="21">
        <v>12.230299199999999</v>
      </c>
      <c r="R154" s="21"/>
      <c r="S154" s="21"/>
      <c r="T154" s="21"/>
      <c r="U154" s="21"/>
    </row>
    <row r="155" spans="1:21">
      <c r="A155" s="41">
        <v>41943</v>
      </c>
      <c r="B155" s="21">
        <v>6.5263758000000003</v>
      </c>
      <c r="C155" s="21"/>
      <c r="D155" s="21"/>
      <c r="E155" s="21"/>
      <c r="F155" s="21"/>
      <c r="G155" s="21">
        <v>7.0890516999999997</v>
      </c>
      <c r="H155" s="21"/>
      <c r="I155" s="21"/>
      <c r="J155" s="21"/>
      <c r="K155" s="21"/>
      <c r="L155" s="21">
        <v>4.1809832999999994</v>
      </c>
      <c r="M155" s="21"/>
      <c r="N155" s="21"/>
      <c r="O155" s="21"/>
      <c r="P155" s="21"/>
      <c r="Q155" s="21">
        <v>12.2371429</v>
      </c>
      <c r="R155" s="21"/>
      <c r="S155" s="21"/>
      <c r="T155" s="21"/>
      <c r="U155" s="21"/>
    </row>
    <row r="156" spans="1:21">
      <c r="A156" s="41">
        <v>41973</v>
      </c>
      <c r="B156" s="21">
        <v>6.3424066999999997</v>
      </c>
      <c r="C156" s="21"/>
      <c r="D156" s="21"/>
      <c r="E156" s="21"/>
      <c r="F156" s="21"/>
      <c r="G156" s="21">
        <v>7.2219271000000003</v>
      </c>
      <c r="H156" s="21"/>
      <c r="I156" s="21"/>
      <c r="J156" s="21"/>
      <c r="K156" s="21"/>
      <c r="L156" s="21">
        <v>4.3383909999999997</v>
      </c>
      <c r="M156" s="21"/>
      <c r="N156" s="21"/>
      <c r="O156" s="21"/>
      <c r="P156" s="21"/>
      <c r="Q156" s="21">
        <v>12.338939699999999</v>
      </c>
      <c r="R156" s="21"/>
      <c r="S156" s="21"/>
      <c r="T156" s="21"/>
      <c r="U156" s="21"/>
    </row>
    <row r="157" spans="1:21">
      <c r="A157" s="41">
        <v>42004</v>
      </c>
      <c r="B157" s="21">
        <v>6.6516598</v>
      </c>
      <c r="C157" s="21"/>
      <c r="D157" s="21"/>
      <c r="E157" s="21"/>
      <c r="F157" s="21"/>
      <c r="G157" s="21">
        <v>6.8959601999999993</v>
      </c>
      <c r="H157" s="21"/>
      <c r="I157" s="21"/>
      <c r="J157" s="21"/>
      <c r="K157" s="21"/>
      <c r="L157" s="21">
        <v>4.1999708</v>
      </c>
      <c r="M157" s="21"/>
      <c r="N157" s="21"/>
      <c r="O157" s="21"/>
      <c r="P157" s="21"/>
      <c r="Q157" s="21">
        <v>11.939780499999999</v>
      </c>
      <c r="R157" s="21"/>
      <c r="S157" s="21"/>
      <c r="T157" s="21"/>
      <c r="U157" s="21"/>
    </row>
    <row r="158" spans="1:21">
      <c r="A158" s="41">
        <v>42035</v>
      </c>
      <c r="B158" s="21">
        <v>6.7571002000000009</v>
      </c>
      <c r="C158" s="21"/>
      <c r="D158" s="21"/>
      <c r="E158" s="21"/>
      <c r="F158" s="21"/>
      <c r="G158" s="21">
        <v>7.0152723000000003</v>
      </c>
      <c r="H158" s="21"/>
      <c r="I158" s="21"/>
      <c r="J158" s="21"/>
      <c r="K158" s="21"/>
      <c r="L158" s="21">
        <v>3.7293884999999998</v>
      </c>
      <c r="M158" s="21"/>
      <c r="N158" s="21"/>
      <c r="O158" s="21"/>
      <c r="P158" s="21"/>
      <c r="Q158" s="21">
        <v>11.8431123</v>
      </c>
      <c r="R158" s="21"/>
      <c r="S158" s="21"/>
      <c r="T158" s="21"/>
      <c r="U158" s="21"/>
    </row>
    <row r="159" spans="1:21">
      <c r="A159" s="41">
        <v>42063</v>
      </c>
      <c r="B159" s="21">
        <v>6.6254611000000008</v>
      </c>
      <c r="C159" s="21"/>
      <c r="D159" s="21"/>
      <c r="E159" s="21"/>
      <c r="F159" s="21"/>
      <c r="G159" s="21">
        <v>7.2014548999999999</v>
      </c>
      <c r="H159" s="21"/>
      <c r="I159" s="21"/>
      <c r="J159" s="21"/>
      <c r="K159" s="21"/>
      <c r="L159" s="21">
        <v>3.5972089</v>
      </c>
      <c r="M159" s="21"/>
      <c r="N159" s="21"/>
      <c r="O159" s="21"/>
      <c r="P159" s="21"/>
      <c r="Q159" s="21">
        <v>10.7426944</v>
      </c>
      <c r="R159" s="21"/>
      <c r="S159" s="21"/>
      <c r="T159" s="21"/>
      <c r="U159" s="21"/>
    </row>
    <row r="160" spans="1:21">
      <c r="A160" s="41">
        <v>42094</v>
      </c>
      <c r="B160" s="21">
        <v>6.5038057</v>
      </c>
      <c r="C160" s="21"/>
      <c r="D160" s="21"/>
      <c r="E160" s="21"/>
      <c r="F160" s="21"/>
      <c r="G160" s="21">
        <v>7.1900173000000001</v>
      </c>
      <c r="H160" s="21"/>
      <c r="I160" s="21"/>
      <c r="J160" s="21"/>
      <c r="K160" s="21"/>
      <c r="L160" s="21">
        <v>3.5231705</v>
      </c>
      <c r="M160" s="21"/>
      <c r="N160" s="21"/>
      <c r="O160" s="21"/>
      <c r="P160" s="21"/>
      <c r="Q160" s="21">
        <v>10.8091004</v>
      </c>
      <c r="R160" s="21"/>
      <c r="S160" s="21"/>
      <c r="T160" s="21"/>
      <c r="U160" s="21"/>
    </row>
    <row r="161" spans="1:21">
      <c r="A161" s="41">
        <v>42124</v>
      </c>
      <c r="B161" s="21">
        <v>6.5368954000000006</v>
      </c>
      <c r="C161" s="21"/>
      <c r="D161" s="21"/>
      <c r="E161" s="21"/>
      <c r="F161" s="21"/>
      <c r="G161" s="21">
        <v>7.3371680999999995</v>
      </c>
      <c r="H161" s="21"/>
      <c r="I161" s="21"/>
      <c r="J161" s="21"/>
      <c r="K161" s="21"/>
      <c r="L161" s="21">
        <v>3.4994595000000004</v>
      </c>
      <c r="M161" s="21"/>
      <c r="N161" s="21"/>
      <c r="O161" s="21"/>
      <c r="P161" s="21"/>
      <c r="Q161" s="21">
        <v>10.4847137</v>
      </c>
      <c r="R161" s="21"/>
      <c r="S161" s="21"/>
      <c r="T161" s="21"/>
      <c r="U161" s="21"/>
    </row>
    <row r="162" spans="1:21">
      <c r="A162" s="41">
        <v>42155</v>
      </c>
      <c r="B162" s="21">
        <v>6.3803549999999998</v>
      </c>
      <c r="C162" s="21"/>
      <c r="D162" s="21"/>
      <c r="E162" s="21"/>
      <c r="F162" s="21"/>
      <c r="G162" s="21">
        <v>7.4860935</v>
      </c>
      <c r="H162" s="21"/>
      <c r="I162" s="21"/>
      <c r="J162" s="21"/>
      <c r="K162" s="21"/>
      <c r="L162" s="21">
        <v>3.7047159000000005</v>
      </c>
      <c r="M162" s="21"/>
      <c r="N162" s="21"/>
      <c r="O162" s="21"/>
      <c r="P162" s="21"/>
      <c r="Q162" s="21">
        <v>10.1746967</v>
      </c>
      <c r="R162" s="21"/>
      <c r="S162" s="21"/>
      <c r="T162" s="21"/>
      <c r="U162" s="21"/>
    </row>
    <row r="163" spans="1:21">
      <c r="A163" s="41">
        <v>42185</v>
      </c>
      <c r="B163" s="21">
        <v>6.7455167999999999</v>
      </c>
      <c r="C163" s="21"/>
      <c r="D163" s="21"/>
      <c r="E163" s="21"/>
      <c r="F163" s="21"/>
      <c r="G163" s="21">
        <v>7.4426507000000006</v>
      </c>
      <c r="H163" s="21"/>
      <c r="I163" s="21"/>
      <c r="J163" s="21"/>
      <c r="K163" s="21"/>
      <c r="L163" s="21">
        <v>3.7865048999999997</v>
      </c>
      <c r="M163" s="21"/>
      <c r="N163" s="21"/>
      <c r="O163" s="21"/>
      <c r="P163" s="21"/>
      <c r="Q163" s="21">
        <v>10.706336499999999</v>
      </c>
      <c r="R163" s="21"/>
      <c r="S163" s="21"/>
      <c r="T163" s="21"/>
      <c r="U163" s="21"/>
    </row>
    <row r="164" spans="1:21">
      <c r="A164" s="41">
        <v>42216</v>
      </c>
      <c r="B164" s="21">
        <v>6.5984416000000001</v>
      </c>
      <c r="C164" s="21"/>
      <c r="D164" s="21"/>
      <c r="E164" s="21"/>
      <c r="F164" s="21"/>
      <c r="G164" s="21">
        <v>7.1424159999999999</v>
      </c>
      <c r="H164" s="21"/>
      <c r="I164" s="21"/>
      <c r="J164" s="21"/>
      <c r="K164" s="21"/>
      <c r="L164" s="21">
        <v>3.6401780000000001</v>
      </c>
      <c r="M164" s="21"/>
      <c r="N164" s="21"/>
      <c r="O164" s="21"/>
      <c r="P164" s="21"/>
      <c r="Q164" s="21">
        <v>10.669120599999999</v>
      </c>
      <c r="R164" s="21"/>
      <c r="S164" s="21"/>
      <c r="T164" s="21"/>
      <c r="U164" s="21"/>
    </row>
    <row r="165" spans="1:21">
      <c r="A165" s="41">
        <v>42247</v>
      </c>
      <c r="B165" s="21">
        <v>6.4372720999999995</v>
      </c>
      <c r="C165" s="21"/>
      <c r="D165" s="21"/>
      <c r="E165" s="21"/>
      <c r="F165" s="21"/>
      <c r="G165" s="21">
        <v>7.1764591000000006</v>
      </c>
      <c r="H165" s="21"/>
      <c r="I165" s="21"/>
      <c r="J165" s="21"/>
      <c r="K165" s="21"/>
      <c r="L165" s="21">
        <v>3.7025843000000003</v>
      </c>
      <c r="M165" s="21"/>
      <c r="N165" s="21"/>
      <c r="O165" s="21"/>
      <c r="P165" s="21"/>
      <c r="Q165" s="21">
        <v>10.5926828</v>
      </c>
      <c r="R165" s="21"/>
      <c r="S165" s="21"/>
      <c r="T165" s="21"/>
      <c r="U165" s="21"/>
    </row>
    <row r="166" spans="1:21">
      <c r="A166" s="41">
        <v>42277</v>
      </c>
      <c r="B166" s="21">
        <v>6.5505956000000003</v>
      </c>
      <c r="C166" s="21"/>
      <c r="D166" s="21"/>
      <c r="E166" s="21"/>
      <c r="F166" s="21"/>
      <c r="G166" s="21">
        <v>7.091441699999999</v>
      </c>
      <c r="H166" s="21"/>
      <c r="I166" s="21"/>
      <c r="J166" s="21"/>
      <c r="K166" s="21"/>
      <c r="L166" s="21">
        <v>3.6911143000000002</v>
      </c>
      <c r="M166" s="21"/>
      <c r="N166" s="21"/>
      <c r="O166" s="21"/>
      <c r="P166" s="21"/>
      <c r="Q166" s="21">
        <v>10.443789799999999</v>
      </c>
      <c r="R166" s="21"/>
      <c r="S166" s="21"/>
      <c r="T166" s="21"/>
      <c r="U166" s="21"/>
    </row>
    <row r="167" spans="1:21">
      <c r="A167" s="41">
        <v>42308</v>
      </c>
      <c r="B167" s="21">
        <v>6.6953648000000001</v>
      </c>
      <c r="C167" s="21"/>
      <c r="D167" s="21"/>
      <c r="E167" s="21"/>
      <c r="F167" s="21"/>
      <c r="G167" s="21">
        <v>7.1193339999999994</v>
      </c>
      <c r="H167" s="21"/>
      <c r="I167" s="21"/>
      <c r="J167" s="21"/>
      <c r="K167" s="21"/>
      <c r="L167" s="21">
        <v>3.7161898999999998</v>
      </c>
      <c r="M167" s="21"/>
      <c r="N167" s="21"/>
      <c r="O167" s="21"/>
      <c r="P167" s="21"/>
      <c r="Q167" s="21">
        <v>10.4038956</v>
      </c>
      <c r="R167" s="21"/>
      <c r="S167" s="21"/>
      <c r="T167" s="21"/>
      <c r="U167" s="21"/>
    </row>
    <row r="168" spans="1:21">
      <c r="A168" s="41">
        <v>42338</v>
      </c>
      <c r="B168" s="21">
        <v>6.4891478999999999</v>
      </c>
      <c r="C168" s="21"/>
      <c r="D168" s="21"/>
      <c r="E168" s="21"/>
      <c r="F168" s="21"/>
      <c r="G168" s="21">
        <v>7.3099322999999998</v>
      </c>
      <c r="H168" s="21"/>
      <c r="I168" s="21"/>
      <c r="J168" s="21"/>
      <c r="K168" s="21"/>
      <c r="L168" s="21">
        <v>3.7449640999999998</v>
      </c>
      <c r="M168" s="21"/>
      <c r="N168" s="21"/>
      <c r="O168" s="21"/>
      <c r="P168" s="21"/>
      <c r="Q168" s="21">
        <v>10.5101032</v>
      </c>
      <c r="R168" s="21"/>
      <c r="S168" s="21"/>
      <c r="T168" s="21"/>
      <c r="U168" s="21"/>
    </row>
    <row r="169" spans="1:21">
      <c r="A169" s="41">
        <v>42369</v>
      </c>
      <c r="B169" s="21">
        <v>6.8777738000000008</v>
      </c>
      <c r="C169" s="21"/>
      <c r="D169" s="21"/>
      <c r="E169" s="21"/>
      <c r="F169" s="21"/>
      <c r="G169" s="21">
        <v>7.0489685</v>
      </c>
      <c r="H169" s="21"/>
      <c r="I169" s="21"/>
      <c r="J169" s="21"/>
      <c r="K169" s="21"/>
      <c r="L169" s="21">
        <v>3.6104341</v>
      </c>
      <c r="M169" s="21"/>
      <c r="N169" s="21"/>
      <c r="O169" s="21"/>
      <c r="P169" s="21"/>
      <c r="Q169" s="21">
        <v>10.6088925</v>
      </c>
      <c r="R169" s="21"/>
      <c r="S169" s="21"/>
      <c r="T169" s="21"/>
      <c r="U169" s="21"/>
    </row>
    <row r="170" spans="1:21">
      <c r="A170" s="41">
        <v>42400</v>
      </c>
      <c r="B170" s="21">
        <v>6.9573951999999997</v>
      </c>
      <c r="C170" s="21"/>
      <c r="D170" s="21"/>
      <c r="E170" s="21"/>
      <c r="F170" s="21"/>
      <c r="G170" s="21">
        <v>7.1377074999999994</v>
      </c>
      <c r="H170" s="21"/>
      <c r="I170" s="21"/>
      <c r="J170" s="21"/>
      <c r="K170" s="21"/>
      <c r="L170" s="21">
        <v>3.7560611000000002</v>
      </c>
      <c r="M170" s="21"/>
      <c r="N170" s="21"/>
      <c r="O170" s="21"/>
      <c r="P170" s="21"/>
      <c r="Q170" s="21">
        <v>10.830764499999999</v>
      </c>
      <c r="R170" s="21"/>
      <c r="S170" s="21"/>
      <c r="T170" s="21"/>
      <c r="U170" s="21"/>
    </row>
    <row r="171" spans="1:21">
      <c r="A171" s="41">
        <v>42429</v>
      </c>
      <c r="B171" s="21">
        <v>6.8660750000000004</v>
      </c>
      <c r="C171" s="21"/>
      <c r="D171" s="21"/>
      <c r="E171" s="21"/>
      <c r="F171" s="21"/>
      <c r="G171" s="21">
        <v>7.4070204999999998</v>
      </c>
      <c r="H171" s="21"/>
      <c r="I171" s="21"/>
      <c r="J171" s="21"/>
      <c r="K171" s="21"/>
      <c r="L171" s="21">
        <v>3.6692507000000001</v>
      </c>
      <c r="M171" s="21"/>
      <c r="N171" s="21"/>
      <c r="O171" s="21"/>
      <c r="P171" s="21"/>
      <c r="Q171" s="21">
        <v>10.806359799999999</v>
      </c>
      <c r="R171" s="21"/>
      <c r="S171" s="21"/>
      <c r="T171" s="21"/>
      <c r="U171" s="21"/>
    </row>
    <row r="172" spans="1:21">
      <c r="A172" s="41">
        <v>42460</v>
      </c>
      <c r="B172" s="21">
        <v>7.0380229999999999</v>
      </c>
      <c r="C172" s="21"/>
      <c r="D172" s="21"/>
      <c r="E172" s="21"/>
      <c r="F172" s="21"/>
      <c r="G172" s="21">
        <v>7.561836500000001</v>
      </c>
      <c r="H172" s="21"/>
      <c r="I172" s="21"/>
      <c r="J172" s="21"/>
      <c r="K172" s="21"/>
      <c r="L172" s="21">
        <v>3.7194208999999998</v>
      </c>
      <c r="M172" s="21"/>
      <c r="N172" s="21"/>
      <c r="O172" s="21"/>
      <c r="P172" s="21"/>
      <c r="Q172" s="21">
        <v>10.836268</v>
      </c>
      <c r="R172" s="21"/>
      <c r="S172" s="21"/>
      <c r="T172" s="21"/>
      <c r="U172" s="21"/>
    </row>
    <row r="173" spans="1:21">
      <c r="A173" s="41">
        <v>42490</v>
      </c>
      <c r="B173" s="21">
        <v>7.0777991999999994</v>
      </c>
      <c r="C173" s="21"/>
      <c r="D173" s="21"/>
      <c r="E173" s="21"/>
      <c r="F173" s="21"/>
      <c r="G173" s="21">
        <v>7.5402830999999999</v>
      </c>
      <c r="H173" s="21"/>
      <c r="I173" s="21"/>
      <c r="J173" s="21"/>
      <c r="K173" s="21"/>
      <c r="L173" s="21">
        <v>3.7825234000000001</v>
      </c>
      <c r="M173" s="21"/>
      <c r="N173" s="21"/>
      <c r="O173" s="21"/>
      <c r="P173" s="21"/>
      <c r="Q173" s="21">
        <v>10.832929099999999</v>
      </c>
      <c r="R173" s="21"/>
      <c r="S173" s="21"/>
      <c r="T173" s="21"/>
      <c r="U173" s="21"/>
    </row>
    <row r="174" spans="1:21">
      <c r="A174" s="41">
        <v>42521</v>
      </c>
      <c r="B174" s="21">
        <v>7.2768213999999993</v>
      </c>
      <c r="C174" s="21"/>
      <c r="D174" s="21"/>
      <c r="E174" s="21"/>
      <c r="F174" s="21"/>
      <c r="G174" s="21">
        <v>7.6992794</v>
      </c>
      <c r="H174" s="21"/>
      <c r="I174" s="21"/>
      <c r="J174" s="21"/>
      <c r="K174" s="21"/>
      <c r="L174" s="21">
        <v>3.9216213999999998</v>
      </c>
      <c r="M174" s="21"/>
      <c r="N174" s="21"/>
      <c r="O174" s="21"/>
      <c r="P174" s="21"/>
      <c r="Q174" s="21">
        <v>10.934294899999999</v>
      </c>
      <c r="R174" s="21"/>
      <c r="S174" s="21"/>
      <c r="T174" s="21"/>
      <c r="U174" s="21"/>
    </row>
    <row r="175" spans="1:21">
      <c r="A175" s="41">
        <v>42551</v>
      </c>
      <c r="B175" s="21">
        <v>7.5240642999999992</v>
      </c>
      <c r="C175" s="21"/>
      <c r="D175" s="21"/>
      <c r="E175" s="21"/>
      <c r="F175" s="21"/>
      <c r="G175" s="21">
        <v>7.6175102999999993</v>
      </c>
      <c r="H175" s="21"/>
      <c r="I175" s="21"/>
      <c r="J175" s="21"/>
      <c r="K175" s="21"/>
      <c r="L175" s="21">
        <v>3.8620625</v>
      </c>
      <c r="M175" s="21"/>
      <c r="N175" s="21"/>
      <c r="O175" s="21"/>
      <c r="P175" s="21"/>
      <c r="Q175" s="21">
        <v>11.3657653</v>
      </c>
      <c r="R175" s="21"/>
      <c r="S175" s="21"/>
      <c r="T175" s="21"/>
      <c r="U175" s="21"/>
    </row>
    <row r="176" spans="1:21">
      <c r="A176" s="41">
        <v>42582</v>
      </c>
      <c r="B176" s="21">
        <v>7.6594907000000001</v>
      </c>
      <c r="C176" s="21"/>
      <c r="D176" s="21"/>
      <c r="E176" s="21"/>
      <c r="F176" s="21"/>
      <c r="G176" s="21">
        <v>7.8160660000000011</v>
      </c>
      <c r="H176" s="21"/>
      <c r="I176" s="21"/>
      <c r="J176" s="21"/>
      <c r="K176" s="21"/>
      <c r="L176" s="21">
        <v>4.0084251000000002</v>
      </c>
      <c r="M176" s="21"/>
      <c r="N176" s="21"/>
      <c r="O176" s="21"/>
      <c r="P176" s="21"/>
      <c r="Q176" s="21">
        <v>11.354795600000001</v>
      </c>
      <c r="R176" s="21"/>
      <c r="S176" s="21"/>
      <c r="T176" s="21"/>
      <c r="U176" s="21"/>
    </row>
    <row r="177" spans="1:21">
      <c r="A177" s="41">
        <v>42613</v>
      </c>
      <c r="B177" s="21">
        <v>7.7350709000000002</v>
      </c>
      <c r="C177" s="21"/>
      <c r="D177" s="21"/>
      <c r="E177" s="21"/>
      <c r="F177" s="21"/>
      <c r="G177" s="21">
        <v>7.757314899999999</v>
      </c>
      <c r="H177" s="21"/>
      <c r="I177" s="21"/>
      <c r="J177" s="21"/>
      <c r="K177" s="21"/>
      <c r="L177" s="21">
        <v>4.0015757999999995</v>
      </c>
      <c r="M177" s="21"/>
      <c r="N177" s="21"/>
      <c r="O177" s="21"/>
      <c r="P177" s="21"/>
      <c r="Q177" s="21">
        <v>11.213645699999999</v>
      </c>
      <c r="R177" s="21"/>
      <c r="S177" s="21"/>
      <c r="T177" s="21"/>
      <c r="U177" s="21"/>
    </row>
    <row r="178" spans="1:21">
      <c r="A178" s="41">
        <v>42643</v>
      </c>
      <c r="B178" s="21">
        <v>7.6322097000000007</v>
      </c>
      <c r="C178" s="21"/>
      <c r="D178" s="21"/>
      <c r="E178" s="21"/>
      <c r="F178" s="21"/>
      <c r="G178" s="21">
        <v>7.7168267999999998</v>
      </c>
      <c r="H178" s="21"/>
      <c r="I178" s="21"/>
      <c r="J178" s="21"/>
      <c r="K178" s="21"/>
      <c r="L178" s="21">
        <v>4.0199517</v>
      </c>
      <c r="M178" s="21"/>
      <c r="N178" s="21"/>
      <c r="O178" s="21"/>
      <c r="P178" s="21"/>
      <c r="Q178" s="21">
        <v>10.8734599</v>
      </c>
      <c r="R178" s="21"/>
      <c r="S178" s="21"/>
      <c r="T178" s="21"/>
      <c r="U178" s="21"/>
    </row>
    <row r="179" spans="1:21">
      <c r="A179" s="41">
        <v>42674</v>
      </c>
      <c r="B179" s="21">
        <v>7.8091602</v>
      </c>
      <c r="C179" s="21"/>
      <c r="D179" s="21"/>
      <c r="E179" s="21"/>
      <c r="F179" s="21"/>
      <c r="G179" s="21">
        <v>7.9008584000000006</v>
      </c>
      <c r="H179" s="21"/>
      <c r="I179" s="21"/>
      <c r="J179" s="21"/>
      <c r="K179" s="21"/>
      <c r="L179" s="21">
        <v>4.1549557999999998</v>
      </c>
      <c r="M179" s="21"/>
      <c r="N179" s="21"/>
      <c r="O179" s="21"/>
      <c r="P179" s="21"/>
      <c r="Q179" s="21">
        <v>11.0822938</v>
      </c>
      <c r="R179" s="21"/>
      <c r="S179" s="21"/>
      <c r="T179" s="21"/>
      <c r="U179" s="21"/>
    </row>
    <row r="180" spans="1:21">
      <c r="A180" s="41">
        <v>42704</v>
      </c>
      <c r="B180" s="21">
        <v>8.5163022999999995</v>
      </c>
      <c r="C180" s="21"/>
      <c r="D180" s="21"/>
      <c r="E180" s="21"/>
      <c r="F180" s="21"/>
      <c r="G180" s="21">
        <v>8.0512025999999999</v>
      </c>
      <c r="H180" s="21"/>
      <c r="I180" s="21"/>
      <c r="J180" s="21"/>
      <c r="K180" s="21"/>
      <c r="L180" s="21">
        <v>4.2606207999999999</v>
      </c>
      <c r="M180" s="21"/>
      <c r="N180" s="21"/>
      <c r="O180" s="21"/>
      <c r="P180" s="21"/>
      <c r="Q180" s="21">
        <v>11.2218977</v>
      </c>
      <c r="R180" s="21"/>
      <c r="S180" s="21"/>
      <c r="T180" s="21"/>
      <c r="U180" s="21"/>
    </row>
    <row r="181" spans="1:21">
      <c r="A181" s="41">
        <v>42735</v>
      </c>
      <c r="B181" s="21">
        <v>8.6310783999999998</v>
      </c>
      <c r="C181" s="21"/>
      <c r="D181" s="21"/>
      <c r="E181" s="21"/>
      <c r="F181" s="21"/>
      <c r="G181" s="21">
        <v>7.758385800000001</v>
      </c>
      <c r="H181" s="21"/>
      <c r="I181" s="21"/>
      <c r="J181" s="21"/>
      <c r="K181" s="21"/>
      <c r="L181" s="21">
        <v>4.0966690999999997</v>
      </c>
      <c r="M181" s="21"/>
      <c r="N181" s="21"/>
      <c r="O181" s="21"/>
      <c r="P181" s="21"/>
      <c r="Q181" s="21">
        <v>11.764791900000001</v>
      </c>
      <c r="R181" s="21"/>
      <c r="S181" s="21"/>
      <c r="T181" s="21"/>
      <c r="U181" s="21"/>
    </row>
    <row r="182" spans="1:21">
      <c r="A182" s="41">
        <v>42766</v>
      </c>
      <c r="B182" s="21">
        <v>9.9285926</v>
      </c>
      <c r="C182" s="21"/>
      <c r="D182" s="21"/>
      <c r="E182" s="21"/>
      <c r="F182" s="21"/>
      <c r="G182" s="21">
        <v>7.9182448000000001</v>
      </c>
      <c r="H182" s="21"/>
      <c r="I182" s="21"/>
      <c r="J182" s="21"/>
      <c r="K182" s="21"/>
      <c r="L182" s="21">
        <v>4.2801141999999999</v>
      </c>
      <c r="M182" s="21"/>
      <c r="N182" s="21"/>
      <c r="O182" s="21"/>
      <c r="P182" s="21"/>
      <c r="Q182" s="21">
        <v>11.927458700000001</v>
      </c>
      <c r="R182" s="21"/>
      <c r="S182" s="21"/>
      <c r="T182" s="21"/>
      <c r="U182" s="21"/>
    </row>
    <row r="183" spans="1:21">
      <c r="A183" s="41">
        <v>42794</v>
      </c>
      <c r="B183" s="21">
        <v>10.053991199999999</v>
      </c>
      <c r="C183" s="21"/>
      <c r="D183" s="21"/>
      <c r="E183" s="21"/>
      <c r="F183" s="21"/>
      <c r="G183" s="21">
        <v>8.2487615999999999</v>
      </c>
      <c r="H183" s="21"/>
      <c r="I183" s="21"/>
      <c r="J183" s="21"/>
      <c r="K183" s="21"/>
      <c r="L183" s="21">
        <v>4.2605523999999999</v>
      </c>
      <c r="M183" s="21"/>
      <c r="N183" s="21"/>
      <c r="O183" s="21"/>
      <c r="P183" s="21"/>
      <c r="Q183" s="21">
        <v>11.957453299999999</v>
      </c>
      <c r="R183" s="21"/>
      <c r="S183" s="21"/>
      <c r="T183" s="21"/>
      <c r="U183" s="21"/>
    </row>
    <row r="184" spans="1:21">
      <c r="A184" s="41">
        <v>42825</v>
      </c>
      <c r="B184" s="21">
        <v>10.1890059</v>
      </c>
      <c r="C184" s="21"/>
      <c r="D184" s="21"/>
      <c r="E184" s="21"/>
      <c r="F184" s="21"/>
      <c r="G184" s="21">
        <v>8.3382229999999993</v>
      </c>
      <c r="H184" s="21"/>
      <c r="I184" s="21"/>
      <c r="J184" s="21"/>
      <c r="K184" s="21"/>
      <c r="L184" s="21">
        <v>4.2655032999999998</v>
      </c>
      <c r="M184" s="21"/>
      <c r="N184" s="21"/>
      <c r="O184" s="21"/>
      <c r="P184" s="21"/>
      <c r="Q184" s="21">
        <v>11.6419599</v>
      </c>
      <c r="R184" s="21"/>
      <c r="S184" s="21"/>
      <c r="T184" s="21"/>
      <c r="U184" s="21"/>
    </row>
    <row r="185" spans="1:21">
      <c r="A185" s="41">
        <v>42855</v>
      </c>
      <c r="B185" s="21">
        <v>10.190917900000001</v>
      </c>
      <c r="C185" s="21"/>
      <c r="D185" s="21"/>
      <c r="E185" s="21"/>
      <c r="F185" s="21"/>
      <c r="G185" s="21">
        <v>8.7445167000000001</v>
      </c>
      <c r="H185" s="21"/>
      <c r="I185" s="21"/>
      <c r="J185" s="21"/>
      <c r="K185" s="21"/>
      <c r="L185" s="21">
        <v>4.5592638000000001</v>
      </c>
      <c r="M185" s="21"/>
      <c r="N185" s="21"/>
      <c r="O185" s="21"/>
      <c r="P185" s="21"/>
      <c r="Q185" s="21">
        <v>11.915086299999999</v>
      </c>
      <c r="R185" s="21"/>
      <c r="S185" s="21"/>
      <c r="T185" s="21"/>
      <c r="U185" s="21"/>
    </row>
    <row r="186" spans="1:21">
      <c r="A186" s="41">
        <v>42886</v>
      </c>
      <c r="B186" s="21">
        <v>10.427980100000001</v>
      </c>
      <c r="C186" s="21"/>
      <c r="D186" s="21"/>
      <c r="E186" s="21"/>
      <c r="F186" s="21"/>
      <c r="G186" s="21">
        <v>8.8702490999999988</v>
      </c>
      <c r="H186" s="21"/>
      <c r="I186" s="21"/>
      <c r="J186" s="21"/>
      <c r="K186" s="21"/>
      <c r="L186" s="21">
        <v>4.8147161000000001</v>
      </c>
      <c r="M186" s="21"/>
      <c r="N186" s="21"/>
      <c r="O186" s="21"/>
      <c r="P186" s="21"/>
      <c r="Q186" s="21">
        <v>11.8985942</v>
      </c>
      <c r="R186" s="21"/>
      <c r="S186" s="21"/>
      <c r="T186" s="21"/>
      <c r="U186" s="21"/>
    </row>
    <row r="187" spans="1:21">
      <c r="A187" s="41">
        <v>42916</v>
      </c>
      <c r="B187" s="21">
        <v>10.634848700000001</v>
      </c>
      <c r="C187" s="21"/>
      <c r="D187" s="21"/>
      <c r="E187" s="21"/>
      <c r="F187" s="21"/>
      <c r="G187" s="21">
        <v>8.9287922000000002</v>
      </c>
      <c r="H187" s="21"/>
      <c r="I187" s="21"/>
      <c r="J187" s="21"/>
      <c r="K187" s="21"/>
      <c r="L187" s="21">
        <v>4.8577795999999998</v>
      </c>
      <c r="M187" s="21"/>
      <c r="N187" s="21"/>
      <c r="O187" s="21"/>
      <c r="P187" s="21"/>
      <c r="Q187" s="21">
        <v>12.0376718</v>
      </c>
      <c r="R187" s="21"/>
      <c r="S187" s="21"/>
      <c r="T187" s="21"/>
      <c r="U187" s="21"/>
    </row>
    <row r="188" spans="1:21">
      <c r="A188" s="41">
        <v>42947</v>
      </c>
      <c r="B188" s="21">
        <v>10.8147772</v>
      </c>
      <c r="C188" s="21"/>
      <c r="D188" s="21"/>
      <c r="E188" s="21"/>
      <c r="F188" s="21"/>
      <c r="G188" s="21">
        <v>8.9854581000000007</v>
      </c>
      <c r="H188" s="21"/>
      <c r="I188" s="21"/>
      <c r="J188" s="21"/>
      <c r="K188" s="21"/>
      <c r="L188" s="21">
        <v>5.1110138999999997</v>
      </c>
      <c r="M188" s="21"/>
      <c r="N188" s="21"/>
      <c r="O188" s="21"/>
      <c r="P188" s="21"/>
      <c r="Q188" s="21">
        <v>11.8323298</v>
      </c>
      <c r="R188" s="21"/>
      <c r="S188" s="21"/>
      <c r="T188" s="21"/>
      <c r="U188" s="21"/>
    </row>
    <row r="189" spans="1:21">
      <c r="A189" s="41">
        <v>42978</v>
      </c>
      <c r="B189" s="21">
        <v>11.0074015</v>
      </c>
      <c r="C189" s="21"/>
      <c r="D189" s="21"/>
      <c r="E189" s="21"/>
      <c r="F189" s="21"/>
      <c r="G189" s="21">
        <v>8.8976582999999998</v>
      </c>
      <c r="H189" s="21"/>
      <c r="I189" s="21"/>
      <c r="J189" s="21"/>
      <c r="K189" s="21"/>
      <c r="L189" s="21">
        <v>5.1440051000000002</v>
      </c>
      <c r="M189" s="21"/>
      <c r="N189" s="21"/>
      <c r="O189" s="21"/>
      <c r="P189" s="21"/>
      <c r="Q189" s="21">
        <v>11.707825400000001</v>
      </c>
      <c r="R189" s="21"/>
      <c r="S189" s="21"/>
      <c r="T189" s="21"/>
      <c r="U189" s="21"/>
    </row>
    <row r="190" spans="1:21">
      <c r="A190" s="41">
        <v>43008</v>
      </c>
      <c r="B190" s="21">
        <v>10.9159101</v>
      </c>
      <c r="C190" s="21"/>
      <c r="D190" s="21"/>
      <c r="E190" s="21"/>
      <c r="F190" s="21"/>
      <c r="G190" s="21">
        <v>8.9610370999999986</v>
      </c>
      <c r="H190" s="21"/>
      <c r="I190" s="21"/>
      <c r="J190" s="21"/>
      <c r="K190" s="21"/>
      <c r="L190" s="21">
        <v>5.2447724999999998</v>
      </c>
      <c r="M190" s="21"/>
      <c r="N190" s="21"/>
      <c r="O190" s="21"/>
      <c r="P190" s="21"/>
      <c r="Q190" s="21">
        <v>11.6357295</v>
      </c>
      <c r="R190" s="21"/>
      <c r="S190" s="21"/>
      <c r="T190" s="21"/>
      <c r="U190" s="21"/>
    </row>
    <row r="191" spans="1:21">
      <c r="A191" s="41">
        <v>43039</v>
      </c>
      <c r="B191" s="21">
        <v>10.9307351</v>
      </c>
      <c r="C191" s="21"/>
      <c r="D191" s="21"/>
      <c r="E191" s="21"/>
      <c r="F191" s="21"/>
      <c r="G191" s="21">
        <v>9.0282636000000007</v>
      </c>
      <c r="H191" s="21"/>
      <c r="I191" s="21"/>
      <c r="J191" s="21"/>
      <c r="K191" s="21"/>
      <c r="L191" s="21">
        <v>5.3755088999999998</v>
      </c>
      <c r="M191" s="21"/>
      <c r="N191" s="21"/>
      <c r="O191" s="21"/>
      <c r="P191" s="21"/>
      <c r="Q191" s="21">
        <v>11.4675244</v>
      </c>
      <c r="R191" s="21"/>
      <c r="S191" s="21"/>
      <c r="T191" s="21"/>
      <c r="U191" s="21"/>
    </row>
    <row r="192" spans="1:21">
      <c r="A192" s="41">
        <v>43069</v>
      </c>
      <c r="B192" s="21">
        <v>11.2999981</v>
      </c>
      <c r="C192" s="21"/>
      <c r="D192" s="21"/>
      <c r="E192" s="21"/>
      <c r="F192" s="21"/>
      <c r="G192" s="21">
        <v>9.1270077000000001</v>
      </c>
      <c r="H192" s="21"/>
      <c r="I192" s="21"/>
      <c r="J192" s="21"/>
      <c r="K192" s="21"/>
      <c r="L192" s="21">
        <v>5.4532603000000002</v>
      </c>
      <c r="M192" s="21"/>
      <c r="N192" s="21"/>
      <c r="O192" s="21"/>
      <c r="P192" s="21"/>
      <c r="Q192" s="21">
        <v>11.573756400000001</v>
      </c>
      <c r="R192" s="21"/>
      <c r="S192" s="21"/>
      <c r="T192" s="21"/>
      <c r="U192" s="21"/>
    </row>
    <row r="193" spans="1:21">
      <c r="A193" s="41">
        <v>43100</v>
      </c>
      <c r="B193" s="21">
        <v>11.447284400000001</v>
      </c>
      <c r="C193" s="21"/>
      <c r="D193" s="21"/>
      <c r="E193" s="21"/>
      <c r="F193" s="21"/>
      <c r="G193" s="21">
        <v>8.8728286999999995</v>
      </c>
      <c r="H193" s="21"/>
      <c r="I193" s="21"/>
      <c r="J193" s="21"/>
      <c r="K193" s="21"/>
      <c r="L193" s="21">
        <v>5.3783484000000001</v>
      </c>
      <c r="M193" s="21"/>
      <c r="N193" s="21"/>
      <c r="O193" s="21"/>
      <c r="P193" s="21"/>
      <c r="Q193" s="21">
        <v>12.1349795</v>
      </c>
      <c r="R193" s="21"/>
      <c r="S193" s="21"/>
      <c r="T193" s="21"/>
      <c r="U193" s="21"/>
    </row>
    <row r="194" spans="1:21">
      <c r="A194" s="41">
        <v>43131</v>
      </c>
      <c r="B194" s="21">
        <v>11.965356</v>
      </c>
      <c r="C194" s="21"/>
      <c r="D194" s="21"/>
      <c r="E194" s="21"/>
      <c r="F194" s="21"/>
      <c r="G194" s="21">
        <v>9.0013863000000001</v>
      </c>
      <c r="H194" s="21"/>
      <c r="I194" s="21"/>
      <c r="J194" s="21"/>
      <c r="K194" s="21"/>
      <c r="L194" s="21">
        <v>5.5961843999999994</v>
      </c>
      <c r="M194" s="21"/>
      <c r="N194" s="21"/>
      <c r="O194" s="21"/>
      <c r="P194" s="21"/>
      <c r="Q194" s="21">
        <v>12.3160647</v>
      </c>
      <c r="R194" s="21"/>
      <c r="S194" s="21"/>
      <c r="T194" s="21"/>
      <c r="U194" s="21"/>
    </row>
    <row r="195" spans="1:21">
      <c r="A195" s="41">
        <v>43159</v>
      </c>
      <c r="B195" s="21">
        <v>11.670054800000001</v>
      </c>
      <c r="C195" s="21"/>
      <c r="D195" s="21"/>
      <c r="E195" s="21"/>
      <c r="F195" s="21"/>
      <c r="G195" s="21">
        <v>9.1843643999999998</v>
      </c>
      <c r="H195" s="21"/>
      <c r="I195" s="21"/>
      <c r="J195" s="21"/>
      <c r="K195" s="21"/>
      <c r="L195" s="21">
        <v>5.5616143999999998</v>
      </c>
      <c r="M195" s="21"/>
      <c r="N195" s="21"/>
      <c r="O195" s="21"/>
      <c r="P195" s="21"/>
      <c r="Q195" s="21">
        <v>12.337574399999999</v>
      </c>
      <c r="R195" s="21"/>
      <c r="S195" s="21"/>
      <c r="T195" s="21"/>
      <c r="U195" s="21"/>
    </row>
    <row r="196" spans="1:21">
      <c r="A196" s="41">
        <v>43190</v>
      </c>
      <c r="B196" s="21">
        <v>11.836224700000001</v>
      </c>
      <c r="C196" s="21"/>
      <c r="D196" s="21"/>
      <c r="E196" s="21"/>
      <c r="F196" s="21"/>
      <c r="G196" s="21">
        <v>9.320556400000001</v>
      </c>
      <c r="H196" s="21"/>
      <c r="I196" s="21"/>
      <c r="J196" s="21"/>
      <c r="K196" s="21"/>
      <c r="L196" s="21">
        <v>5.5533825000000006</v>
      </c>
      <c r="M196" s="21"/>
      <c r="N196" s="21"/>
      <c r="O196" s="21"/>
      <c r="P196" s="21"/>
      <c r="Q196" s="21">
        <v>12.179094599999999</v>
      </c>
      <c r="R196" s="21"/>
      <c r="S196" s="21"/>
      <c r="T196" s="21"/>
      <c r="U196" s="21"/>
    </row>
    <row r="197" spans="1:21">
      <c r="A197" s="41">
        <v>43220</v>
      </c>
      <c r="B197" s="21">
        <v>11.7957801</v>
      </c>
      <c r="C197" s="21"/>
      <c r="D197" s="21"/>
      <c r="E197" s="21"/>
      <c r="F197" s="21"/>
      <c r="G197" s="21">
        <v>9.2942326000000008</v>
      </c>
      <c r="H197" s="21"/>
      <c r="I197" s="21"/>
      <c r="J197" s="21"/>
      <c r="K197" s="21"/>
      <c r="L197" s="21">
        <v>5.6804125000000001</v>
      </c>
      <c r="M197" s="21"/>
      <c r="N197" s="21"/>
      <c r="O197" s="21"/>
      <c r="P197" s="21"/>
      <c r="Q197" s="21">
        <v>12.109084899999999</v>
      </c>
      <c r="R197" s="21"/>
      <c r="S197" s="21"/>
      <c r="T197" s="21"/>
      <c r="U197" s="21"/>
    </row>
    <row r="198" spans="1:21">
      <c r="A198" s="41">
        <v>43251</v>
      </c>
      <c r="B198" s="21">
        <v>11.8713237</v>
      </c>
      <c r="C198" s="21"/>
      <c r="D198" s="21"/>
      <c r="E198" s="21"/>
      <c r="F198" s="21"/>
      <c r="G198" s="21">
        <v>9.1736675000000005</v>
      </c>
      <c r="H198" s="21"/>
      <c r="I198" s="21"/>
      <c r="J198" s="21"/>
      <c r="K198" s="21"/>
      <c r="L198" s="21">
        <v>5.6499972000000005</v>
      </c>
      <c r="M198" s="21"/>
      <c r="N198" s="21"/>
      <c r="O198" s="21"/>
      <c r="P198" s="21"/>
      <c r="Q198" s="21">
        <v>12.0358486</v>
      </c>
      <c r="R198" s="21"/>
      <c r="S198" s="21"/>
      <c r="T198" s="21"/>
      <c r="U198" s="21"/>
    </row>
    <row r="199" spans="1:21">
      <c r="A199" s="41">
        <v>43281</v>
      </c>
      <c r="B199" s="21">
        <v>12.0823102</v>
      </c>
      <c r="C199" s="21"/>
      <c r="D199" s="21"/>
      <c r="E199" s="21"/>
      <c r="F199" s="21"/>
      <c r="G199" s="21">
        <v>9.1461053999999997</v>
      </c>
      <c r="H199" s="21"/>
      <c r="I199" s="21"/>
      <c r="J199" s="21"/>
      <c r="K199" s="21"/>
      <c r="L199" s="21">
        <v>5.7573444</v>
      </c>
      <c r="M199" s="21"/>
      <c r="N199" s="21"/>
      <c r="O199" s="21"/>
      <c r="P199" s="21"/>
      <c r="Q199" s="21">
        <v>12.569415599999999</v>
      </c>
      <c r="R199" s="21"/>
      <c r="S199" s="21"/>
      <c r="T199" s="21"/>
      <c r="U199" s="21"/>
    </row>
    <row r="200" spans="1:21">
      <c r="A200" s="41">
        <v>43312</v>
      </c>
      <c r="B200" s="21">
        <v>12.1228988</v>
      </c>
      <c r="C200" s="21"/>
      <c r="D200" s="21"/>
      <c r="E200" s="21"/>
      <c r="F200" s="21"/>
      <c r="G200" s="21">
        <v>9.0577253999999989</v>
      </c>
      <c r="H200" s="21"/>
      <c r="I200" s="21"/>
      <c r="J200" s="21"/>
      <c r="K200" s="21"/>
      <c r="L200" s="21">
        <v>5.8299542000000004</v>
      </c>
      <c r="M200" s="21"/>
      <c r="N200" s="21"/>
      <c r="O200" s="21"/>
      <c r="P200" s="21"/>
      <c r="Q200" s="21">
        <v>12.463818699999999</v>
      </c>
      <c r="R200" s="21"/>
      <c r="S200" s="21"/>
      <c r="T200" s="21"/>
      <c r="U200" s="21"/>
    </row>
    <row r="201" spans="1:21">
      <c r="A201" s="41">
        <v>43343</v>
      </c>
      <c r="B201" s="21">
        <v>12.303850500000001</v>
      </c>
      <c r="C201" s="21"/>
      <c r="D201" s="21"/>
      <c r="E201" s="21"/>
      <c r="F201" s="21"/>
      <c r="G201" s="21">
        <v>8.9542707999999998</v>
      </c>
      <c r="H201" s="21"/>
      <c r="I201" s="21"/>
      <c r="J201" s="21"/>
      <c r="K201" s="21"/>
      <c r="L201" s="21">
        <v>5.7205804000000002</v>
      </c>
      <c r="M201" s="21"/>
      <c r="N201" s="21"/>
      <c r="O201" s="21"/>
      <c r="P201" s="21"/>
      <c r="Q201" s="21">
        <v>12.2495876</v>
      </c>
      <c r="R201" s="21"/>
      <c r="S201" s="21"/>
      <c r="T201" s="21"/>
      <c r="U201" s="21"/>
    </row>
    <row r="202" spans="1:21">
      <c r="A202" s="41">
        <v>43373</v>
      </c>
      <c r="B202" s="21">
        <v>12.0819338</v>
      </c>
      <c r="C202" s="21"/>
      <c r="D202" s="21"/>
      <c r="E202" s="21"/>
      <c r="F202" s="21"/>
      <c r="G202" s="21">
        <v>8.9160234000000003</v>
      </c>
      <c r="H202" s="21"/>
      <c r="I202" s="21"/>
      <c r="J202" s="21"/>
      <c r="K202" s="21"/>
      <c r="L202" s="21">
        <v>5.8315874000000001</v>
      </c>
      <c r="M202" s="21"/>
      <c r="N202" s="21"/>
      <c r="O202" s="21"/>
      <c r="P202" s="21"/>
      <c r="Q202" s="21">
        <v>11.9291456</v>
      </c>
      <c r="R202" s="21"/>
      <c r="S202" s="21"/>
      <c r="T202" s="21"/>
      <c r="U202" s="21"/>
    </row>
    <row r="203" spans="1:21">
      <c r="A203" s="41">
        <v>43404</v>
      </c>
      <c r="B203" s="21">
        <v>12.090502600000001</v>
      </c>
      <c r="C203" s="21"/>
      <c r="D203" s="21"/>
      <c r="E203" s="21"/>
      <c r="F203" s="21"/>
      <c r="G203" s="21">
        <v>8.8162074000000015</v>
      </c>
      <c r="H203" s="21"/>
      <c r="I203" s="21"/>
      <c r="J203" s="21"/>
      <c r="K203" s="21"/>
      <c r="L203" s="21">
        <v>5.8334915000000001</v>
      </c>
      <c r="M203" s="21"/>
      <c r="N203" s="21"/>
      <c r="O203" s="21"/>
      <c r="P203" s="21"/>
      <c r="Q203" s="21">
        <v>11.9373445</v>
      </c>
      <c r="R203" s="21"/>
      <c r="S203" s="21"/>
      <c r="T203" s="21"/>
      <c r="U203" s="21"/>
    </row>
    <row r="204" spans="1:21">
      <c r="A204" s="41">
        <v>43434</v>
      </c>
      <c r="B204" s="21">
        <v>11.856222199999999</v>
      </c>
      <c r="C204" s="21"/>
      <c r="D204" s="21"/>
      <c r="E204" s="21"/>
      <c r="F204" s="21"/>
      <c r="G204" s="21">
        <v>8.7353956000000004</v>
      </c>
      <c r="H204" s="21"/>
      <c r="I204" s="21"/>
      <c r="J204" s="21"/>
      <c r="K204" s="21"/>
      <c r="L204" s="21">
        <v>5.7843437</v>
      </c>
      <c r="M204" s="21"/>
      <c r="N204" s="21"/>
      <c r="O204" s="21"/>
      <c r="P204" s="21"/>
      <c r="Q204" s="21">
        <v>11.8884937</v>
      </c>
      <c r="R204" s="21"/>
      <c r="S204" s="21"/>
      <c r="T204" s="21"/>
      <c r="U204" s="21"/>
    </row>
    <row r="205" spans="1:21">
      <c r="A205" s="41">
        <v>43465</v>
      </c>
      <c r="B205" s="21">
        <v>11.865285100000001</v>
      </c>
      <c r="C205" s="21"/>
      <c r="D205" s="21"/>
      <c r="E205" s="21"/>
      <c r="F205" s="21"/>
      <c r="G205" s="21">
        <v>8.3525276999999996</v>
      </c>
      <c r="H205" s="21"/>
      <c r="I205" s="21"/>
      <c r="J205" s="21"/>
      <c r="K205" s="21"/>
      <c r="L205" s="21">
        <v>5.6853364000000006</v>
      </c>
      <c r="M205" s="21"/>
      <c r="N205" s="21"/>
      <c r="O205" s="21"/>
      <c r="P205" s="21"/>
      <c r="Q205" s="21">
        <v>12.081136799999999</v>
      </c>
      <c r="R205" s="21"/>
      <c r="S205" s="21"/>
      <c r="T205" s="21"/>
      <c r="U205" s="21"/>
    </row>
    <row r="206" spans="1:21">
      <c r="A206" s="41">
        <v>43496</v>
      </c>
      <c r="B206" s="21">
        <v>11.8978971</v>
      </c>
      <c r="C206" s="21"/>
      <c r="D206" s="21"/>
      <c r="E206" s="21"/>
      <c r="F206" s="21"/>
      <c r="G206" s="21">
        <v>8.3492634999999993</v>
      </c>
      <c r="H206" s="21"/>
      <c r="I206" s="21"/>
      <c r="J206" s="21"/>
      <c r="K206" s="21"/>
      <c r="L206" s="21">
        <v>5.8201492999999997</v>
      </c>
      <c r="M206" s="21"/>
      <c r="N206" s="21"/>
      <c r="O206" s="21"/>
      <c r="P206" s="21"/>
      <c r="Q206" s="21">
        <v>12.196270200000001</v>
      </c>
      <c r="R206" s="21"/>
      <c r="S206" s="21"/>
      <c r="T206" s="21"/>
      <c r="U206" s="21"/>
    </row>
    <row r="207" spans="1:21">
      <c r="A207" s="41">
        <v>43524</v>
      </c>
      <c r="B207" s="21">
        <v>11.804519600000001</v>
      </c>
      <c r="C207" s="21"/>
      <c r="D207" s="21"/>
      <c r="E207" s="21"/>
      <c r="F207" s="21"/>
      <c r="G207" s="21">
        <v>8.4237079000000001</v>
      </c>
      <c r="H207" s="21"/>
      <c r="I207" s="21"/>
      <c r="J207" s="21"/>
      <c r="K207" s="21"/>
      <c r="L207" s="21">
        <v>5.7621178000000004</v>
      </c>
      <c r="M207" s="21"/>
      <c r="N207" s="21"/>
      <c r="O207" s="21"/>
      <c r="P207" s="21"/>
      <c r="Q207" s="21">
        <v>12.1788051</v>
      </c>
      <c r="R207" s="21"/>
      <c r="S207" s="21"/>
      <c r="T207" s="21"/>
      <c r="U207" s="21"/>
    </row>
    <row r="208" spans="1:21">
      <c r="A208" s="41">
        <v>43555</v>
      </c>
      <c r="B208" s="21">
        <v>11.6362282</v>
      </c>
      <c r="C208" s="21"/>
      <c r="D208" s="21"/>
      <c r="E208" s="21"/>
      <c r="F208" s="21"/>
      <c r="G208" s="21">
        <v>8.3870573000000004</v>
      </c>
      <c r="H208" s="21"/>
      <c r="I208" s="21"/>
      <c r="J208" s="21"/>
      <c r="K208" s="21"/>
      <c r="L208" s="21">
        <v>5.7673204</v>
      </c>
      <c r="M208" s="21"/>
      <c r="N208" s="21"/>
      <c r="O208" s="21"/>
      <c r="P208" s="21"/>
      <c r="Q208" s="21">
        <v>11.915763999999999</v>
      </c>
      <c r="R208" s="21"/>
      <c r="S208" s="21"/>
      <c r="T208" s="21"/>
      <c r="U208" s="21"/>
    </row>
    <row r="209" spans="1:21">
      <c r="A209" s="41">
        <v>43585</v>
      </c>
      <c r="B209" s="21">
        <v>11.522217299999999</v>
      </c>
      <c r="C209" s="21"/>
      <c r="D209" s="21"/>
      <c r="E209" s="21"/>
      <c r="F209" s="21"/>
      <c r="G209" s="21">
        <v>8.4636498000000007</v>
      </c>
      <c r="H209" s="21"/>
      <c r="I209" s="21"/>
      <c r="J209" s="21"/>
      <c r="K209" s="21"/>
      <c r="L209" s="21">
        <v>5.9229896999999996</v>
      </c>
      <c r="M209" s="21"/>
      <c r="N209" s="21"/>
      <c r="O209" s="21"/>
      <c r="P209" s="21"/>
      <c r="Q209" s="21">
        <v>12.071650399999999</v>
      </c>
      <c r="R209" s="21"/>
      <c r="S209" s="21"/>
      <c r="T209" s="21"/>
      <c r="U209" s="21"/>
    </row>
    <row r="210" spans="1:21">
      <c r="A210" s="41">
        <v>43616</v>
      </c>
      <c r="B210" s="21">
        <v>11.1933229</v>
      </c>
      <c r="C210" s="21"/>
      <c r="D210" s="21"/>
      <c r="E210" s="21"/>
      <c r="F210" s="21"/>
      <c r="G210" s="21">
        <v>8.3143311000000004</v>
      </c>
      <c r="H210" s="21"/>
      <c r="I210" s="21"/>
      <c r="J210" s="21"/>
      <c r="K210" s="21"/>
      <c r="L210" s="21">
        <v>5.9335704000000007</v>
      </c>
      <c r="M210" s="21"/>
      <c r="N210" s="21"/>
      <c r="O210" s="21"/>
      <c r="P210" s="21"/>
      <c r="Q210" s="21">
        <v>11.658523199999999</v>
      </c>
      <c r="R210" s="21"/>
      <c r="S210" s="21"/>
      <c r="T210" s="21"/>
      <c r="U210" s="21"/>
    </row>
    <row r="211" spans="1:21">
      <c r="A211" s="41">
        <v>43646</v>
      </c>
      <c r="B211" s="21">
        <v>11.416288678427307</v>
      </c>
      <c r="C211" s="21"/>
      <c r="D211" s="21"/>
      <c r="E211" s="21"/>
      <c r="F211" s="21"/>
      <c r="G211" s="21">
        <v>8.2991970926474288</v>
      </c>
      <c r="H211" s="21"/>
      <c r="I211" s="21"/>
      <c r="J211" s="21"/>
      <c r="K211" s="21"/>
      <c r="L211" s="21">
        <v>6.0394512161488203</v>
      </c>
      <c r="M211" s="21"/>
      <c r="N211" s="21"/>
      <c r="O211" s="21"/>
      <c r="P211" s="21"/>
      <c r="Q211" s="21">
        <v>12.260659965357636</v>
      </c>
      <c r="R211" s="21"/>
      <c r="S211" s="21"/>
      <c r="T211" s="21"/>
      <c r="U211" s="21"/>
    </row>
    <row r="212" spans="1:21">
      <c r="A212" s="41">
        <v>43677</v>
      </c>
      <c r="B212" s="21">
        <v>11.631577248332126</v>
      </c>
      <c r="C212" s="21"/>
      <c r="D212" s="21"/>
      <c r="E212" s="21"/>
      <c r="F212" s="21"/>
      <c r="G212" s="21">
        <v>8.0621595245847306</v>
      </c>
      <c r="H212" s="21"/>
      <c r="I212" s="21"/>
      <c r="J212" s="21"/>
      <c r="K212" s="21"/>
      <c r="L212" s="21">
        <v>5.9774846793767749</v>
      </c>
      <c r="M212" s="21"/>
      <c r="N212" s="21"/>
      <c r="O212" s="21"/>
      <c r="P212" s="21"/>
      <c r="Q212" s="21">
        <v>12.233947284138511</v>
      </c>
      <c r="R212" s="21"/>
      <c r="S212" s="21"/>
      <c r="T212" s="21"/>
      <c r="U212" s="21"/>
    </row>
    <row r="213" spans="1:21">
      <c r="A213" s="41">
        <v>43708</v>
      </c>
      <c r="B213" s="21">
        <v>11.46376802495074</v>
      </c>
      <c r="C213" s="21"/>
      <c r="D213" s="21"/>
      <c r="E213" s="21"/>
      <c r="F213" s="21"/>
      <c r="G213" s="21">
        <v>7.9294492479718315</v>
      </c>
      <c r="H213" s="21"/>
      <c r="I213" s="21"/>
      <c r="J213" s="21"/>
      <c r="K213" s="21"/>
      <c r="L213" s="21">
        <v>5.8767439480813541</v>
      </c>
      <c r="M213" s="21"/>
      <c r="N213" s="21"/>
      <c r="O213" s="21"/>
      <c r="P213" s="21"/>
      <c r="Q213" s="21">
        <v>12.027933586494322</v>
      </c>
      <c r="R213" s="21"/>
      <c r="S213" s="21"/>
      <c r="T213" s="21"/>
      <c r="U213" s="21"/>
    </row>
    <row r="214" spans="1:21">
      <c r="A214" s="41">
        <v>43738</v>
      </c>
      <c r="B214" s="21">
        <v>11.347560962091185</v>
      </c>
      <c r="C214" s="21"/>
      <c r="D214" s="21"/>
      <c r="E214" s="21"/>
      <c r="F214" s="21"/>
      <c r="G214" s="21">
        <v>7.8632253904713929</v>
      </c>
      <c r="H214" s="21"/>
      <c r="I214" s="21"/>
      <c r="J214" s="21"/>
      <c r="K214" s="21"/>
      <c r="L214" s="21">
        <v>6.0758724831474469</v>
      </c>
      <c r="M214" s="21"/>
      <c r="N214" s="21"/>
      <c r="O214" s="21"/>
      <c r="P214" s="21"/>
      <c r="Q214" s="21">
        <v>11.82401652786659</v>
      </c>
      <c r="R214" s="21"/>
      <c r="S214" s="21"/>
      <c r="T214" s="21"/>
      <c r="U214" s="21"/>
    </row>
    <row r="215" spans="1:21">
      <c r="A215" s="41">
        <v>43769</v>
      </c>
      <c r="B215" s="21">
        <v>11.394442275001925</v>
      </c>
      <c r="C215" s="21"/>
      <c r="D215" s="21"/>
      <c r="E215" s="21"/>
      <c r="F215" s="21"/>
      <c r="G215" s="21">
        <v>7.8015413078768248</v>
      </c>
      <c r="H215" s="21"/>
      <c r="I215" s="21"/>
      <c r="J215" s="21"/>
      <c r="K215" s="21"/>
      <c r="L215" s="21">
        <v>5.9857379776455701</v>
      </c>
      <c r="M215" s="21"/>
      <c r="N215" s="21"/>
      <c r="O215" s="21"/>
      <c r="P215" s="21"/>
      <c r="Q215" s="21">
        <v>11.685005434016604</v>
      </c>
      <c r="R215" s="21"/>
      <c r="S215" s="21"/>
      <c r="T215" s="21"/>
      <c r="U215" s="21"/>
    </row>
    <row r="216" spans="1:21">
      <c r="A216" s="41">
        <v>43799</v>
      </c>
      <c r="B216" s="21">
        <v>11.359569276678068</v>
      </c>
      <c r="C216" s="21"/>
      <c r="D216" s="21"/>
      <c r="E216" s="21"/>
      <c r="F216" s="21"/>
      <c r="G216" s="21">
        <v>7.9064972595394227</v>
      </c>
      <c r="H216" s="21"/>
      <c r="I216" s="21"/>
      <c r="J216" s="21"/>
      <c r="K216" s="21"/>
      <c r="L216" s="21">
        <v>6.0806943554527173</v>
      </c>
      <c r="M216" s="21"/>
      <c r="N216" s="21"/>
      <c r="O216" s="21"/>
      <c r="P216" s="21"/>
      <c r="Q216" s="21">
        <v>11.671292098828946</v>
      </c>
      <c r="R216" s="21"/>
      <c r="S216" s="21"/>
      <c r="T216" s="21"/>
      <c r="U216" s="21"/>
    </row>
    <row r="217" spans="1:21">
      <c r="A217" s="41">
        <v>43830</v>
      </c>
      <c r="B217" s="21">
        <v>10.8892813</v>
      </c>
      <c r="C217" s="21"/>
      <c r="D217" s="21"/>
      <c r="E217" s="21"/>
      <c r="F217" s="21"/>
      <c r="G217" s="21">
        <v>7.5794749000000001</v>
      </c>
      <c r="H217" s="21"/>
      <c r="I217" s="21"/>
      <c r="J217" s="21"/>
      <c r="K217" s="21"/>
      <c r="L217" s="21">
        <v>5.949452</v>
      </c>
      <c r="M217" s="21"/>
      <c r="N217" s="21"/>
      <c r="O217" s="21"/>
      <c r="P217" s="21"/>
      <c r="Q217" s="21">
        <v>11.6091856</v>
      </c>
      <c r="R217" s="21"/>
      <c r="S217" s="21"/>
      <c r="T217" s="21"/>
      <c r="U217" s="21"/>
    </row>
    <row r="218" spans="1:21">
      <c r="A218" s="41">
        <v>43861</v>
      </c>
      <c r="B218" s="21">
        <v>11.098304300000001</v>
      </c>
      <c r="C218" s="21"/>
      <c r="D218" s="21"/>
      <c r="E218" s="21"/>
      <c r="F218" s="21"/>
      <c r="G218" s="21">
        <v>7.6323407000000003</v>
      </c>
      <c r="H218" s="21"/>
      <c r="I218" s="21"/>
      <c r="J218" s="21"/>
      <c r="K218" s="21"/>
      <c r="L218" s="21">
        <v>5.9016641999999999</v>
      </c>
      <c r="M218" s="21"/>
      <c r="N218" s="21"/>
      <c r="O218" s="21"/>
      <c r="P218" s="21"/>
      <c r="Q218" s="21">
        <v>11.663932000000001</v>
      </c>
      <c r="R218" s="21"/>
      <c r="S218" s="21"/>
      <c r="T218" s="21"/>
      <c r="U218" s="21"/>
    </row>
    <row r="219" spans="1:21">
      <c r="A219" s="41">
        <v>43890</v>
      </c>
      <c r="B219" s="21">
        <v>10.961679999999999</v>
      </c>
      <c r="C219" s="21"/>
      <c r="D219" s="21"/>
      <c r="E219" s="21"/>
      <c r="F219" s="21"/>
      <c r="G219" s="21">
        <v>7.7184289000000001</v>
      </c>
      <c r="H219" s="21"/>
      <c r="I219" s="21"/>
      <c r="J219" s="21"/>
      <c r="K219" s="21"/>
      <c r="L219" s="21">
        <v>5.9712452999999996</v>
      </c>
      <c r="M219" s="21"/>
      <c r="N219" s="21"/>
      <c r="O219" s="21"/>
      <c r="P219" s="21"/>
      <c r="Q219" s="21">
        <v>11.4154909</v>
      </c>
      <c r="R219" s="21"/>
      <c r="S219" s="21"/>
      <c r="T219" s="21"/>
      <c r="U219" s="21"/>
    </row>
    <row r="220" spans="1:21">
      <c r="A220" s="41">
        <v>43921</v>
      </c>
      <c r="B220" s="21">
        <v>10.684719823392621</v>
      </c>
      <c r="C220" s="21"/>
      <c r="D220" s="21"/>
      <c r="E220" s="21"/>
      <c r="F220" s="21"/>
      <c r="G220" s="21">
        <v>7.631504129755089</v>
      </c>
      <c r="H220" s="21"/>
      <c r="I220" s="21"/>
      <c r="J220" s="21"/>
      <c r="K220" s="21"/>
      <c r="L220" s="21">
        <v>6.0697615145601223</v>
      </c>
      <c r="M220" s="21"/>
      <c r="N220" s="21"/>
      <c r="O220" s="21"/>
      <c r="P220" s="21"/>
      <c r="Q220" s="21">
        <v>10.903685231725346</v>
      </c>
      <c r="R220" s="21"/>
      <c r="S220" s="21"/>
      <c r="T220" s="21"/>
      <c r="U220" s="21"/>
    </row>
    <row r="221" spans="1:21">
      <c r="A221" s="41">
        <v>43951</v>
      </c>
      <c r="B221" s="21">
        <v>11.048127490402518</v>
      </c>
      <c r="C221" s="21"/>
      <c r="D221" s="21"/>
      <c r="E221" s="21"/>
      <c r="F221" s="21"/>
      <c r="G221" s="21">
        <v>7.6956337594366611</v>
      </c>
      <c r="H221" s="21"/>
      <c r="I221" s="21"/>
      <c r="J221" s="21"/>
      <c r="K221" s="21"/>
      <c r="L221" s="21">
        <v>6.0871005866717782</v>
      </c>
      <c r="M221" s="21"/>
      <c r="N221" s="21"/>
      <c r="O221" s="21"/>
      <c r="P221" s="21"/>
      <c r="Q221" s="21">
        <v>11.613799349639306</v>
      </c>
      <c r="R221" s="21"/>
      <c r="S221" s="21"/>
      <c r="T221" s="21"/>
      <c r="U221" s="21"/>
    </row>
    <row r="222" spans="1:21">
      <c r="A222" s="41">
        <v>43982</v>
      </c>
      <c r="B222" s="21">
        <v>10.418346866969008</v>
      </c>
      <c r="C222" s="21"/>
      <c r="D222" s="21"/>
      <c r="E222" s="21"/>
      <c r="F222" s="21"/>
      <c r="G222" s="21">
        <v>7.4395893471149011</v>
      </c>
      <c r="H222" s="21"/>
      <c r="I222" s="21"/>
      <c r="J222" s="21"/>
      <c r="K222" s="21"/>
      <c r="L222" s="21">
        <v>6.0909044025395547</v>
      </c>
      <c r="M222" s="21"/>
      <c r="N222" s="21"/>
      <c r="O222" s="21"/>
      <c r="P222" s="21"/>
      <c r="Q222" s="21">
        <v>11.606900663855575</v>
      </c>
      <c r="R222" s="21"/>
      <c r="S222" s="21"/>
      <c r="T222" s="21"/>
      <c r="U222" s="21"/>
    </row>
    <row r="223" spans="1:21">
      <c r="A223" s="41">
        <v>44012</v>
      </c>
      <c r="B223" s="21">
        <v>10.478188293567118</v>
      </c>
      <c r="C223" s="21"/>
      <c r="D223" s="21"/>
      <c r="E223" s="21"/>
      <c r="F223" s="21"/>
      <c r="G223" s="21">
        <v>7.0210529444209513</v>
      </c>
      <c r="H223" s="21"/>
      <c r="I223" s="21"/>
      <c r="J223" s="21"/>
      <c r="K223" s="21"/>
      <c r="L223" s="21">
        <v>6.0729381659937438</v>
      </c>
      <c r="M223" s="21"/>
      <c r="N223" s="21"/>
      <c r="O223" s="21"/>
      <c r="P223" s="21"/>
      <c r="Q223" s="21">
        <v>11.031397234368425</v>
      </c>
      <c r="R223" s="21"/>
      <c r="S223" s="21"/>
      <c r="T223" s="21"/>
      <c r="U223" s="21"/>
    </row>
    <row r="224" spans="1:21">
      <c r="A224" s="41">
        <v>44043</v>
      </c>
      <c r="B224" s="21">
        <v>10.314867952037215</v>
      </c>
      <c r="C224" s="21"/>
      <c r="D224" s="21"/>
      <c r="E224" s="21"/>
      <c r="F224" s="21"/>
      <c r="G224" s="21">
        <v>6.7680167464764089</v>
      </c>
      <c r="H224" s="21"/>
      <c r="I224" s="21"/>
      <c r="J224" s="21"/>
      <c r="K224" s="21"/>
      <c r="L224" s="21">
        <v>5.6967878120427464</v>
      </c>
      <c r="M224" s="21"/>
      <c r="N224" s="21"/>
      <c r="O224" s="21"/>
      <c r="P224" s="21"/>
      <c r="Q224" s="21">
        <v>11.307520423578616</v>
      </c>
      <c r="R224" s="21"/>
      <c r="S224" s="21"/>
      <c r="T224" s="21"/>
      <c r="U224" s="21"/>
    </row>
    <row r="225" spans="1:22">
      <c r="A225" s="41">
        <v>44074</v>
      </c>
      <c r="B225" s="21">
        <v>10.606826808376676</v>
      </c>
      <c r="C225" s="21"/>
      <c r="D225" s="21"/>
      <c r="E225" s="21"/>
      <c r="F225" s="21"/>
      <c r="G225" s="21">
        <v>8.0599826703072246</v>
      </c>
      <c r="H225" s="21"/>
      <c r="I225" s="21"/>
      <c r="J225" s="21"/>
      <c r="K225" s="21"/>
      <c r="L225" s="21">
        <v>5.6950203202513805</v>
      </c>
      <c r="M225" s="21"/>
      <c r="N225" s="21"/>
      <c r="O225" s="21"/>
      <c r="P225" s="21"/>
      <c r="Q225" s="21">
        <v>12.536193931856033</v>
      </c>
      <c r="R225" s="21"/>
      <c r="S225" s="21"/>
      <c r="T225" s="21"/>
      <c r="U225" s="21"/>
    </row>
    <row r="226" spans="1:22">
      <c r="A226" s="41">
        <v>44104</v>
      </c>
      <c r="B226" s="21">
        <v>10.702439280267543</v>
      </c>
      <c r="C226" s="21"/>
      <c r="D226" s="21"/>
      <c r="E226" s="21"/>
      <c r="F226" s="21"/>
      <c r="G226" s="21">
        <v>8.7339987855038768</v>
      </c>
      <c r="H226" s="21"/>
      <c r="I226" s="21"/>
      <c r="J226" s="21"/>
      <c r="K226" s="21"/>
      <c r="L226" s="21">
        <v>6.048543394385602</v>
      </c>
      <c r="M226" s="21"/>
      <c r="N226" s="21"/>
      <c r="O226" s="21"/>
      <c r="P226" s="21"/>
      <c r="Q226" s="21">
        <v>13.427844043840317</v>
      </c>
      <c r="R226" s="21"/>
      <c r="S226" s="21"/>
      <c r="T226" s="21"/>
      <c r="U226" s="21"/>
    </row>
    <row r="227" spans="1:22">
      <c r="A227" s="41">
        <v>44135</v>
      </c>
      <c r="B227" s="21">
        <v>10.936664131294442</v>
      </c>
      <c r="C227" s="21"/>
      <c r="D227" s="21"/>
      <c r="E227" s="21"/>
      <c r="F227" s="21"/>
      <c r="G227" s="21">
        <v>10.285524991784955</v>
      </c>
      <c r="H227" s="21"/>
      <c r="I227" s="21"/>
      <c r="J227" s="21"/>
      <c r="K227" s="21"/>
      <c r="L227" s="21">
        <v>5.9563956020241839</v>
      </c>
      <c r="M227" s="21"/>
      <c r="N227" s="21"/>
      <c r="O227" s="21"/>
      <c r="P227" s="21"/>
      <c r="Q227" s="21">
        <v>13.022583898506415</v>
      </c>
      <c r="R227" s="21"/>
      <c r="S227" s="21"/>
      <c r="T227" s="21"/>
      <c r="U227" s="21"/>
    </row>
    <row r="228" spans="1:22">
      <c r="A228" s="41">
        <v>44165</v>
      </c>
      <c r="B228" s="21">
        <v>11.264189206029911</v>
      </c>
      <c r="C228" s="21"/>
      <c r="D228" s="21"/>
      <c r="E228" s="21"/>
      <c r="F228" s="21"/>
      <c r="G228" s="21">
        <v>11.024292790842896</v>
      </c>
      <c r="H228" s="21"/>
      <c r="I228" s="21"/>
      <c r="J228" s="21"/>
      <c r="K228" s="21"/>
      <c r="L228" s="21">
        <v>8.2539208025407564</v>
      </c>
      <c r="M228" s="21"/>
      <c r="N228" s="21"/>
      <c r="O228" s="21"/>
      <c r="P228" s="21"/>
      <c r="Q228" s="21">
        <v>13.021683588457527</v>
      </c>
      <c r="R228" s="21"/>
      <c r="S228" s="21"/>
      <c r="T228" s="21"/>
      <c r="U228" s="21"/>
    </row>
    <row r="229" spans="1:22">
      <c r="A229" s="41">
        <v>44196</v>
      </c>
      <c r="B229" s="21">
        <v>13.1423690692933</v>
      </c>
      <c r="C229" s="43"/>
      <c r="D229" s="43">
        <v>13.1423690692933</v>
      </c>
      <c r="E229" s="21"/>
      <c r="F229" s="21"/>
      <c r="G229" s="21">
        <v>11.731320379732653</v>
      </c>
      <c r="H229" s="43"/>
      <c r="I229" s="43">
        <v>11.731320379732653</v>
      </c>
      <c r="J229" s="21"/>
      <c r="K229" s="21"/>
      <c r="L229" s="21">
        <v>10.077942405755072</v>
      </c>
      <c r="M229" s="43"/>
      <c r="N229" s="43">
        <v>10.077942405755072</v>
      </c>
      <c r="O229" s="21"/>
      <c r="P229" s="21"/>
      <c r="Q229" s="21">
        <v>13.778049958055503</v>
      </c>
      <c r="R229" s="43"/>
      <c r="S229" s="43">
        <v>13.778049958055503</v>
      </c>
      <c r="T229" s="21"/>
      <c r="U229" s="21"/>
    </row>
    <row r="230" spans="1:22">
      <c r="A230" s="41">
        <v>44227</v>
      </c>
      <c r="B230" s="21"/>
      <c r="C230" s="43"/>
      <c r="D230" s="43">
        <v>13.709597958393401</v>
      </c>
      <c r="E230" s="21"/>
      <c r="F230" s="21"/>
      <c r="G230" s="21"/>
      <c r="H230" s="43"/>
      <c r="I230" s="43">
        <v>12.559630402226199</v>
      </c>
      <c r="J230" s="21"/>
      <c r="K230" s="21"/>
      <c r="L230" s="21"/>
      <c r="M230" s="43"/>
      <c r="N230" s="43">
        <v>11.775000636414999</v>
      </c>
      <c r="O230" s="21"/>
      <c r="P230" s="21"/>
      <c r="Q230" s="21"/>
      <c r="R230" s="43"/>
      <c r="S230" s="43">
        <v>14.878800974805699</v>
      </c>
      <c r="T230" s="21"/>
      <c r="U230" s="21"/>
    </row>
    <row r="231" spans="1:22">
      <c r="A231" s="41">
        <v>44255</v>
      </c>
      <c r="B231" s="21"/>
      <c r="C231" s="43"/>
      <c r="D231" s="43">
        <v>14.6539519831097</v>
      </c>
      <c r="E231" s="21"/>
      <c r="F231" s="21"/>
      <c r="G231" s="21"/>
      <c r="H231" s="43"/>
      <c r="I231" s="43">
        <v>13.2493227223812</v>
      </c>
      <c r="J231" s="21"/>
      <c r="K231" s="21"/>
      <c r="L231" s="21"/>
      <c r="M231" s="43"/>
      <c r="N231" s="43">
        <v>12.6373307073503</v>
      </c>
      <c r="O231" s="21"/>
      <c r="P231" s="21"/>
      <c r="Q231" s="21"/>
      <c r="R231" s="43"/>
      <c r="S231" s="43">
        <v>15.170456291441299</v>
      </c>
      <c r="T231" s="21"/>
      <c r="U231" s="21"/>
    </row>
    <row r="232" spans="1:22">
      <c r="A232" s="41">
        <v>44286</v>
      </c>
      <c r="B232" s="21"/>
      <c r="C232" s="43"/>
      <c r="D232" s="43">
        <v>15.3158915595412</v>
      </c>
      <c r="E232" s="21"/>
      <c r="F232" s="21"/>
      <c r="G232" s="21"/>
      <c r="H232" s="43"/>
      <c r="I232" s="43">
        <v>14.0731471536757</v>
      </c>
      <c r="J232" s="21"/>
      <c r="K232" s="21"/>
      <c r="L232" s="21"/>
      <c r="M232" s="43"/>
      <c r="N232" s="43">
        <v>12.513051509985401</v>
      </c>
      <c r="O232" s="21"/>
      <c r="P232" s="21"/>
      <c r="Q232" s="21"/>
      <c r="R232" s="43"/>
      <c r="S232" s="43">
        <v>15.123228836688501</v>
      </c>
      <c r="T232" s="21"/>
      <c r="U232" s="21"/>
    </row>
    <row r="233" spans="1:22">
      <c r="A233" s="41">
        <v>44316</v>
      </c>
      <c r="B233" s="21"/>
      <c r="C233" s="43"/>
      <c r="D233" s="43">
        <v>15.9708367089149</v>
      </c>
      <c r="E233" s="21"/>
      <c r="F233" s="21"/>
      <c r="G233" s="21"/>
      <c r="H233" s="43"/>
      <c r="I233" s="43">
        <v>14.8453636166746</v>
      </c>
      <c r="J233" s="21"/>
      <c r="K233" s="21"/>
      <c r="L233" s="21"/>
      <c r="M233" s="43"/>
      <c r="N233" s="43">
        <v>13.267818931734899</v>
      </c>
      <c r="O233" s="21"/>
      <c r="P233" s="21"/>
      <c r="Q233" s="21"/>
      <c r="R233" s="43"/>
      <c r="S233" s="43">
        <v>15.118139265219099</v>
      </c>
      <c r="T233" s="21"/>
      <c r="U233" s="21"/>
      <c r="V233" s="44"/>
    </row>
    <row r="234" spans="1:22">
      <c r="A234" s="41">
        <v>44347</v>
      </c>
      <c r="B234" s="21"/>
      <c r="C234" s="43"/>
      <c r="D234" s="43">
        <v>16.468255328306501</v>
      </c>
      <c r="E234" s="21"/>
      <c r="F234" s="21"/>
      <c r="G234" s="21"/>
      <c r="H234" s="43"/>
      <c r="I234" s="43">
        <v>15.740525327124001</v>
      </c>
      <c r="J234" s="21"/>
      <c r="K234" s="21"/>
      <c r="L234" s="21"/>
      <c r="M234" s="43"/>
      <c r="N234" s="43">
        <v>14.0547804170206</v>
      </c>
      <c r="O234" s="21"/>
      <c r="P234" s="21"/>
      <c r="Q234" s="21"/>
      <c r="R234" s="43"/>
      <c r="S234" s="43">
        <v>15.2305097062036</v>
      </c>
      <c r="T234" s="21"/>
      <c r="U234" s="21"/>
    </row>
    <row r="235" spans="1:22">
      <c r="A235" s="41">
        <v>44377</v>
      </c>
      <c r="B235" s="21"/>
      <c r="C235" s="43"/>
      <c r="D235" s="43">
        <v>16.873120430748099</v>
      </c>
      <c r="E235" s="21"/>
      <c r="F235" s="21"/>
      <c r="G235" s="21"/>
      <c r="H235" s="43"/>
      <c r="I235" s="43">
        <v>16.623530007056399</v>
      </c>
      <c r="J235" s="21"/>
      <c r="K235" s="21"/>
      <c r="L235" s="21"/>
      <c r="M235" s="43"/>
      <c r="N235" s="43">
        <v>14.737678286364201</v>
      </c>
      <c r="O235" s="21"/>
      <c r="P235" s="21"/>
      <c r="Q235" s="21"/>
      <c r="R235" s="43"/>
      <c r="S235" s="43">
        <v>15.560976871947</v>
      </c>
      <c r="T235" s="21"/>
      <c r="U235" s="21"/>
    </row>
    <row r="236" spans="1:22">
      <c r="A236" s="41">
        <v>44408</v>
      </c>
      <c r="B236" s="21"/>
      <c r="C236" s="43"/>
      <c r="D236" s="43">
        <v>17.079432791602599</v>
      </c>
      <c r="E236" s="21"/>
      <c r="F236" s="21"/>
      <c r="G236" s="21"/>
      <c r="H236" s="43"/>
      <c r="I236" s="43">
        <v>17.2771993461857</v>
      </c>
      <c r="J236" s="21"/>
      <c r="K236" s="21"/>
      <c r="L236" s="21"/>
      <c r="M236" s="43"/>
      <c r="N236" s="43">
        <v>15.878561527277901</v>
      </c>
      <c r="O236" s="21"/>
      <c r="P236" s="21"/>
      <c r="Q236" s="21"/>
      <c r="R236" s="43"/>
      <c r="S236" s="43">
        <v>15.7301923489718</v>
      </c>
      <c r="T236" s="21"/>
      <c r="U236" s="21"/>
    </row>
    <row r="237" spans="1:22">
      <c r="A237" s="41">
        <v>44439</v>
      </c>
      <c r="B237" s="21"/>
      <c r="C237" s="43"/>
      <c r="D237" s="43">
        <v>17.223369494074099</v>
      </c>
      <c r="E237" s="21"/>
      <c r="F237" s="21"/>
      <c r="G237" s="21"/>
      <c r="H237" s="43"/>
      <c r="I237" s="43">
        <v>17.192349538365502</v>
      </c>
      <c r="J237" s="21"/>
      <c r="K237" s="21"/>
      <c r="L237" s="21"/>
      <c r="M237" s="43"/>
      <c r="N237" s="43">
        <v>15.766895026519601</v>
      </c>
      <c r="O237" s="21"/>
      <c r="P237" s="21"/>
      <c r="Q237" s="21"/>
      <c r="R237" s="43"/>
      <c r="S237" s="43">
        <v>15.666535411982199</v>
      </c>
      <c r="T237" s="21"/>
      <c r="U237" s="21"/>
    </row>
    <row r="238" spans="1:22">
      <c r="A238" s="41">
        <v>44469</v>
      </c>
      <c r="B238" s="21"/>
      <c r="C238" s="43"/>
      <c r="D238" s="43">
        <v>17.261293514494099</v>
      </c>
      <c r="E238" s="21"/>
      <c r="F238" s="21"/>
      <c r="G238" s="21"/>
      <c r="H238" s="43"/>
      <c r="I238" s="43">
        <v>16.715573691140101</v>
      </c>
      <c r="J238" s="21"/>
      <c r="K238" s="21"/>
      <c r="L238" s="21"/>
      <c r="M238" s="43"/>
      <c r="N238" s="43">
        <v>15.9708377391886</v>
      </c>
      <c r="O238" s="21"/>
      <c r="P238" s="21"/>
      <c r="Q238" s="21"/>
      <c r="R238" s="43"/>
      <c r="S238" s="43">
        <v>15.4200863736642</v>
      </c>
      <c r="T238" s="21"/>
      <c r="U238" s="21"/>
    </row>
    <row r="239" spans="1:22">
      <c r="A239" s="41">
        <v>44500</v>
      </c>
      <c r="B239" s="21"/>
      <c r="C239" s="43"/>
      <c r="D239" s="43">
        <v>17.006665593755798</v>
      </c>
      <c r="E239" s="21"/>
      <c r="F239" s="21"/>
      <c r="G239" s="21"/>
      <c r="H239" s="43"/>
      <c r="I239" s="43">
        <v>16.0946005000642</v>
      </c>
      <c r="J239" s="21"/>
      <c r="K239" s="21"/>
      <c r="L239" s="21"/>
      <c r="M239" s="43"/>
      <c r="N239" s="43">
        <v>15.6476396148921</v>
      </c>
      <c r="O239" s="21"/>
      <c r="P239" s="21"/>
      <c r="Q239" s="21"/>
      <c r="R239" s="43"/>
      <c r="S239" s="43">
        <v>15.242128079666401</v>
      </c>
      <c r="T239" s="21"/>
      <c r="U239" s="21"/>
    </row>
    <row r="240" spans="1:22">
      <c r="A240" s="41">
        <v>44530</v>
      </c>
      <c r="B240" s="21"/>
      <c r="C240" s="43"/>
      <c r="D240" s="43">
        <v>16.786590407570799</v>
      </c>
      <c r="E240" s="21"/>
      <c r="F240" s="21"/>
      <c r="G240" s="21"/>
      <c r="H240" s="43"/>
      <c r="I240" s="43">
        <v>15.6167761846842</v>
      </c>
      <c r="J240" s="21"/>
      <c r="K240" s="21"/>
      <c r="L240" s="21"/>
      <c r="M240" s="43"/>
      <c r="N240" s="43">
        <v>15.7295951941424</v>
      </c>
      <c r="O240" s="21"/>
      <c r="P240" s="21"/>
      <c r="Q240" s="21"/>
      <c r="R240" s="43"/>
      <c r="S240" s="43">
        <v>15.1190549900773</v>
      </c>
      <c r="T240" s="21"/>
      <c r="U240" s="21"/>
    </row>
    <row r="241" spans="1:21">
      <c r="A241" s="41">
        <v>44561</v>
      </c>
      <c r="B241" s="21"/>
      <c r="C241" s="43"/>
      <c r="D241" s="43">
        <v>16.048336729939599</v>
      </c>
      <c r="E241" s="21"/>
      <c r="F241" s="21"/>
      <c r="G241" s="21"/>
      <c r="H241" s="43"/>
      <c r="I241" s="43">
        <v>15.3080839744879</v>
      </c>
      <c r="J241" s="21"/>
      <c r="K241" s="21"/>
      <c r="L241" s="21"/>
      <c r="M241" s="43"/>
      <c r="N241" s="43">
        <v>16.482328383520802</v>
      </c>
      <c r="O241" s="21"/>
      <c r="P241" s="21"/>
      <c r="Q241" s="21"/>
      <c r="R241" s="43"/>
      <c r="S241" s="43">
        <v>15.185597736122601</v>
      </c>
      <c r="T241" s="21"/>
      <c r="U241" s="21"/>
    </row>
    <row r="242" spans="1:21">
      <c r="A242" s="41">
        <v>44592</v>
      </c>
      <c r="B242" s="21"/>
      <c r="C242" s="43"/>
      <c r="D242" s="43">
        <v>15.5304624191545</v>
      </c>
      <c r="E242" s="21"/>
      <c r="F242" s="21"/>
      <c r="G242" s="21"/>
      <c r="H242" s="43"/>
      <c r="I242" s="43">
        <v>15.183782017702301</v>
      </c>
      <c r="J242" s="21"/>
      <c r="K242" s="21"/>
      <c r="L242" s="21"/>
      <c r="M242" s="43"/>
      <c r="N242" s="43">
        <v>16.536679473498999</v>
      </c>
      <c r="O242" s="21"/>
      <c r="P242" s="21"/>
      <c r="Q242" s="21"/>
      <c r="R242" s="43"/>
      <c r="S242" s="43">
        <v>15.4686866916448</v>
      </c>
      <c r="T242" s="21"/>
      <c r="U242" s="21"/>
    </row>
    <row r="243" spans="1:21">
      <c r="A243" s="41">
        <v>44620</v>
      </c>
      <c r="B243" s="21"/>
      <c r="C243" s="43"/>
      <c r="D243" s="43">
        <v>15.0571922649654</v>
      </c>
      <c r="E243" s="21"/>
      <c r="F243" s="21"/>
      <c r="G243" s="21"/>
      <c r="H243" s="43"/>
      <c r="I243" s="43">
        <v>15.202943258586799</v>
      </c>
      <c r="J243" s="21"/>
      <c r="K243" s="21"/>
      <c r="L243" s="21"/>
      <c r="M243" s="43"/>
      <c r="N243" s="43">
        <v>16.975184197295501</v>
      </c>
      <c r="O243" s="21"/>
      <c r="P243" s="21"/>
      <c r="Q243" s="21"/>
      <c r="R243" s="43"/>
      <c r="S243" s="43">
        <v>15.7377247169804</v>
      </c>
      <c r="T243" s="21"/>
      <c r="U243" s="21"/>
    </row>
    <row r="244" spans="1:21">
      <c r="A244" s="41">
        <v>44651</v>
      </c>
      <c r="B244" s="21"/>
      <c r="C244" s="43"/>
      <c r="D244" s="43">
        <v>14.8615537291846</v>
      </c>
      <c r="E244" s="21"/>
      <c r="F244" s="21"/>
      <c r="G244" s="21"/>
      <c r="H244" s="43"/>
      <c r="I244" s="43">
        <v>15.232970744650499</v>
      </c>
      <c r="J244" s="21"/>
      <c r="K244" s="21"/>
      <c r="L244" s="21"/>
      <c r="M244" s="43"/>
      <c r="N244" s="43">
        <v>17.281776933970601</v>
      </c>
      <c r="O244" s="21"/>
      <c r="P244" s="21"/>
      <c r="Q244" s="21"/>
      <c r="R244" s="43"/>
      <c r="S244" s="43">
        <v>15.8494641286077</v>
      </c>
      <c r="T244" s="21"/>
      <c r="U244" s="21"/>
    </row>
    <row r="245" spans="1:21">
      <c r="A245" s="41">
        <v>44681</v>
      </c>
      <c r="B245" s="21"/>
      <c r="C245" s="43"/>
      <c r="D245" s="43">
        <v>14.7449055388958</v>
      </c>
      <c r="E245" s="21"/>
      <c r="F245" s="21"/>
      <c r="G245" s="21"/>
      <c r="H245" s="43"/>
      <c r="I245" s="43">
        <v>15.366947736591101</v>
      </c>
      <c r="J245" s="21"/>
      <c r="K245" s="21"/>
      <c r="L245" s="21"/>
      <c r="M245" s="43"/>
      <c r="N245" s="43">
        <v>17.398998320878</v>
      </c>
      <c r="O245" s="21"/>
      <c r="P245" s="21"/>
      <c r="Q245" s="21"/>
      <c r="R245" s="43"/>
      <c r="S245" s="43">
        <v>16.0013918025418</v>
      </c>
      <c r="T245" s="21"/>
      <c r="U245" s="21"/>
    </row>
    <row r="246" spans="1:21">
      <c r="A246" s="41">
        <v>44712</v>
      </c>
      <c r="B246" s="21"/>
      <c r="C246" s="43"/>
      <c r="D246" s="43">
        <v>14.6458318942814</v>
      </c>
      <c r="E246" s="21"/>
      <c r="F246" s="21"/>
      <c r="G246" s="21"/>
      <c r="H246" s="43"/>
      <c r="I246" s="43">
        <v>15.523434930038601</v>
      </c>
      <c r="J246" s="21"/>
      <c r="K246" s="21"/>
      <c r="L246" s="21"/>
      <c r="M246" s="43"/>
      <c r="N246" s="43">
        <v>17.707819060535599</v>
      </c>
      <c r="O246" s="21"/>
      <c r="P246" s="21"/>
      <c r="Q246" s="21"/>
      <c r="R246" s="43"/>
      <c r="S246" s="43">
        <v>16.079915945357701</v>
      </c>
      <c r="T246" s="21"/>
      <c r="U246" s="21"/>
    </row>
    <row r="247" spans="1:21">
      <c r="A247" s="41">
        <v>44742</v>
      </c>
      <c r="B247" s="21"/>
      <c r="C247" s="43"/>
      <c r="D247" s="43">
        <v>14.701380092932</v>
      </c>
      <c r="E247" s="21"/>
      <c r="F247" s="21"/>
      <c r="G247" s="21"/>
      <c r="H247" s="43"/>
      <c r="I247" s="43">
        <v>15.667706261885501</v>
      </c>
      <c r="J247" s="21"/>
      <c r="K247" s="21"/>
      <c r="L247" s="21"/>
      <c r="M247" s="43"/>
      <c r="N247" s="43">
        <v>17.307612879599599</v>
      </c>
      <c r="O247" s="21"/>
      <c r="P247" s="21"/>
      <c r="Q247" s="21"/>
      <c r="R247" s="43"/>
      <c r="S247" s="43">
        <v>16.353007814606599</v>
      </c>
      <c r="T247" s="21"/>
      <c r="U247" s="21"/>
    </row>
    <row r="248" spans="1:21">
      <c r="A248" s="41">
        <v>44773</v>
      </c>
      <c r="B248" s="21"/>
      <c r="C248" s="43"/>
      <c r="D248" s="43">
        <v>14.765303944944799</v>
      </c>
      <c r="E248" s="21"/>
      <c r="F248" s="21"/>
      <c r="G248" s="21"/>
      <c r="H248" s="43"/>
      <c r="I248" s="43">
        <v>15.800822550876299</v>
      </c>
      <c r="J248" s="21"/>
      <c r="K248" s="21"/>
      <c r="L248" s="21"/>
      <c r="M248" s="43"/>
      <c r="N248" s="43">
        <v>17.233303045909299</v>
      </c>
      <c r="O248" s="21"/>
      <c r="P248" s="21"/>
      <c r="Q248" s="21"/>
      <c r="R248" s="43"/>
      <c r="S248" s="43">
        <v>16.520716534706299</v>
      </c>
      <c r="T248" s="21"/>
      <c r="U248" s="21"/>
    </row>
    <row r="249" spans="1:21">
      <c r="A249" s="41">
        <v>44804</v>
      </c>
      <c r="C249" s="45"/>
      <c r="D249" s="45">
        <v>14.8378024305908</v>
      </c>
      <c r="E249" s="44"/>
      <c r="F249" s="44"/>
      <c r="G249" s="44"/>
      <c r="H249" s="43"/>
      <c r="I249" s="43">
        <v>15.8582276689477</v>
      </c>
      <c r="M249" s="43"/>
      <c r="N249" s="43">
        <v>17.295179597454201</v>
      </c>
      <c r="R249" s="43"/>
      <c r="S249" s="43">
        <v>16.598868241240101</v>
      </c>
    </row>
    <row r="250" spans="1:21">
      <c r="A250" s="41">
        <v>44834</v>
      </c>
      <c r="C250" s="43"/>
      <c r="D250" s="43">
        <v>14.896640891651501</v>
      </c>
      <c r="H250" s="43"/>
      <c r="I250" s="43">
        <v>15.866098661177199</v>
      </c>
      <c r="M250" s="43"/>
      <c r="N250" s="43">
        <v>17.204136017706599</v>
      </c>
      <c r="R250" s="43"/>
      <c r="S250" s="43">
        <v>16.638730264736498</v>
      </c>
    </row>
    <row r="251" spans="1:21">
      <c r="A251" s="41">
        <v>44865</v>
      </c>
      <c r="C251" s="43"/>
      <c r="D251" s="43">
        <v>14.9194452621213</v>
      </c>
      <c r="H251" s="43"/>
      <c r="I251" s="43">
        <v>15.8485821990883</v>
      </c>
      <c r="M251" s="43"/>
      <c r="N251" s="43">
        <v>17.5092588369283</v>
      </c>
      <c r="R251" s="43"/>
      <c r="S251" s="43">
        <v>16.6798859193662</v>
      </c>
    </row>
    <row r="252" spans="1:21">
      <c r="A252" s="41">
        <v>44895</v>
      </c>
      <c r="C252" s="43"/>
      <c r="D252" s="43">
        <v>14.933362041319</v>
      </c>
      <c r="H252" s="43"/>
      <c r="I252" s="43">
        <v>15.8220651046058</v>
      </c>
      <c r="M252" s="43"/>
      <c r="N252" s="43">
        <v>17.379039557913501</v>
      </c>
      <c r="R252" s="43"/>
      <c r="S252" s="43">
        <v>16.754504574416199</v>
      </c>
    </row>
    <row r="253" spans="1:21">
      <c r="A253" s="41">
        <v>44926</v>
      </c>
      <c r="C253" s="45"/>
      <c r="D253" s="45">
        <v>14.8877177681</v>
      </c>
      <c r="H253" s="43"/>
      <c r="I253" s="43">
        <v>15.793716621949599</v>
      </c>
      <c r="M253" s="43"/>
      <c r="N253" s="43">
        <v>17.348307762668899</v>
      </c>
      <c r="R253" s="43"/>
      <c r="S253" s="43">
        <v>16.8949398280288</v>
      </c>
    </row>
    <row r="254" spans="1:21" ht="15.75">
      <c r="A254" s="41"/>
      <c r="C254" s="44"/>
      <c r="D254" s="44"/>
      <c r="I254" s="39" t="s">
        <v>43</v>
      </c>
    </row>
    <row r="255" spans="1:21" ht="23.25">
      <c r="F255" s="46" t="s">
        <v>39</v>
      </c>
      <c r="H255" s="44"/>
      <c r="I255" s="44"/>
      <c r="J255" s="44"/>
      <c r="L255" s="46" t="s">
        <v>40</v>
      </c>
      <c r="M255" s="44"/>
    </row>
    <row r="256" spans="1:21">
      <c r="F256" s="44"/>
      <c r="G256" s="44"/>
      <c r="H256" s="44"/>
      <c r="I256" s="44"/>
      <c r="J256" s="44"/>
      <c r="K256" s="44"/>
      <c r="L256" s="44"/>
      <c r="M256" s="44"/>
      <c r="N256" s="44"/>
      <c r="O256" s="44"/>
    </row>
    <row r="257" spans="6:15">
      <c r="F257" s="44"/>
      <c r="G257" s="44"/>
      <c r="H257" s="44"/>
      <c r="I257" s="44"/>
      <c r="J257" s="44"/>
      <c r="K257" s="44"/>
      <c r="L257" s="44"/>
      <c r="M257" s="44"/>
      <c r="N257" s="44"/>
      <c r="O257" s="44"/>
    </row>
    <row r="258" spans="6:15">
      <c r="F258" s="44"/>
      <c r="G258" s="44"/>
      <c r="H258" s="44"/>
      <c r="I258" s="44"/>
      <c r="J258" s="44"/>
      <c r="K258" s="44"/>
      <c r="L258" s="44"/>
      <c r="M258" s="44"/>
      <c r="N258" s="44"/>
      <c r="O258" s="44"/>
    </row>
    <row r="259" spans="6:15">
      <c r="F259" s="44"/>
      <c r="G259" s="44"/>
      <c r="H259" s="44"/>
      <c r="I259" s="44"/>
      <c r="J259" s="44"/>
      <c r="K259" s="44"/>
      <c r="L259" s="44"/>
      <c r="M259" s="44"/>
      <c r="N259" s="44"/>
      <c r="O259" s="44"/>
    </row>
    <row r="260" spans="6:15">
      <c r="F260" s="44"/>
      <c r="G260" s="44"/>
      <c r="H260" s="44"/>
      <c r="I260" s="44"/>
      <c r="J260" s="44"/>
      <c r="K260" s="44"/>
      <c r="L260" s="44"/>
      <c r="M260" s="44"/>
      <c r="N260" s="44"/>
      <c r="O260" s="44"/>
    </row>
    <row r="261" spans="6:15">
      <c r="F261" s="44"/>
      <c r="G261" s="44"/>
      <c r="H261" s="44"/>
      <c r="I261" s="44"/>
      <c r="J261" s="44"/>
      <c r="K261" s="44"/>
      <c r="L261" s="44"/>
      <c r="M261" s="44"/>
      <c r="N261" s="44"/>
      <c r="O261" s="44"/>
    </row>
    <row r="262" spans="6:15">
      <c r="F262" s="44"/>
      <c r="G262" s="44"/>
      <c r="H262" s="44"/>
      <c r="I262" s="44"/>
      <c r="J262" s="44"/>
      <c r="K262" s="44"/>
      <c r="L262" s="44"/>
      <c r="M262" s="44"/>
      <c r="N262" s="44"/>
      <c r="O262" s="44"/>
    </row>
    <row r="263" spans="6:15">
      <c r="F263" s="44"/>
      <c r="G263" s="44"/>
      <c r="H263" s="44"/>
      <c r="I263" s="44"/>
      <c r="J263" s="44"/>
      <c r="K263" s="44"/>
      <c r="L263" s="44"/>
      <c r="M263" s="44"/>
      <c r="N263" s="44"/>
      <c r="O263" s="44"/>
    </row>
    <row r="264" spans="6:15">
      <c r="F264" s="44"/>
      <c r="G264" s="44"/>
      <c r="H264" s="44"/>
      <c r="I264" s="44"/>
      <c r="J264" s="44"/>
      <c r="K264" s="44"/>
      <c r="L264" s="44"/>
      <c r="M264" s="44"/>
      <c r="N264" s="44"/>
      <c r="O264" s="44"/>
    </row>
    <row r="265" spans="6:15">
      <c r="F265" s="44"/>
      <c r="G265" s="44"/>
      <c r="H265" s="44"/>
      <c r="I265" s="44"/>
      <c r="J265" s="44"/>
      <c r="K265" s="44"/>
      <c r="L265" s="44"/>
      <c r="M265" s="44"/>
      <c r="N265" s="44"/>
      <c r="O265" s="44"/>
    </row>
    <row r="266" spans="6:15">
      <c r="F266" s="44"/>
      <c r="G266" s="44"/>
      <c r="H266" s="44"/>
      <c r="I266" s="44"/>
      <c r="J266" s="44"/>
      <c r="K266" s="44"/>
      <c r="L266" s="44"/>
      <c r="M266" s="44"/>
      <c r="N266" s="44"/>
      <c r="O266" s="44"/>
    </row>
    <row r="267" spans="6:15">
      <c r="F267" s="44"/>
      <c r="G267" s="44"/>
      <c r="H267" s="44"/>
      <c r="I267" s="44"/>
      <c r="J267" s="44"/>
      <c r="K267" s="44"/>
      <c r="L267" s="44"/>
      <c r="M267" s="44"/>
      <c r="N267" s="44"/>
      <c r="O267" s="44"/>
    </row>
    <row r="268" spans="6:15">
      <c r="F268" s="44"/>
      <c r="G268" s="44"/>
      <c r="H268" s="44"/>
      <c r="I268" s="44"/>
      <c r="J268" s="44"/>
      <c r="K268" s="44"/>
      <c r="L268" s="44"/>
      <c r="M268" s="44"/>
      <c r="N268" s="44"/>
      <c r="O268" s="44"/>
    </row>
    <row r="269" spans="6:15">
      <c r="F269" s="44"/>
      <c r="G269" s="44"/>
      <c r="H269" s="44"/>
      <c r="I269" s="44"/>
      <c r="J269" s="44"/>
      <c r="K269" s="44"/>
      <c r="L269" s="44"/>
      <c r="M269" s="44"/>
      <c r="N269" s="44"/>
      <c r="O269" s="44"/>
    </row>
    <row r="270" spans="6:15">
      <c r="F270" s="44"/>
      <c r="G270" s="44"/>
      <c r="H270" s="44"/>
      <c r="I270" s="44"/>
      <c r="J270" s="44"/>
      <c r="K270" s="44"/>
      <c r="L270" s="44"/>
      <c r="M270" s="44"/>
      <c r="N270" s="44"/>
      <c r="O270" s="44"/>
    </row>
    <row r="271" spans="6:15">
      <c r="H271" s="44"/>
      <c r="I271" s="44"/>
      <c r="J271" s="44"/>
      <c r="K271" s="44"/>
      <c r="M271" s="44"/>
      <c r="N271" s="44"/>
    </row>
    <row r="272" spans="6:15" ht="23.25">
      <c r="F272" s="46" t="s">
        <v>41</v>
      </c>
      <c r="G272" s="44"/>
      <c r="H272" s="44"/>
      <c r="I272" s="44"/>
      <c r="J272" s="44"/>
      <c r="K272" s="44"/>
      <c r="L272" s="46" t="s">
        <v>42</v>
      </c>
      <c r="M272" s="44"/>
      <c r="N272" s="44"/>
      <c r="O272" s="44"/>
    </row>
    <row r="273" spans="6:15">
      <c r="F273" s="44"/>
      <c r="G273" s="44"/>
      <c r="H273" s="44"/>
      <c r="I273" s="44"/>
      <c r="J273" s="44"/>
      <c r="K273" s="44"/>
      <c r="L273" s="44"/>
      <c r="M273" s="44"/>
      <c r="N273" s="44"/>
      <c r="O273" s="44"/>
    </row>
    <row r="274" spans="6:15">
      <c r="F274" s="44"/>
      <c r="G274" s="44"/>
      <c r="H274" s="44"/>
      <c r="I274" s="44"/>
      <c r="J274" s="44"/>
      <c r="K274" s="44"/>
      <c r="L274" s="44"/>
      <c r="M274" s="44"/>
      <c r="N274" s="44"/>
      <c r="O274" s="44"/>
    </row>
    <row r="275" spans="6:15">
      <c r="F275" s="44"/>
      <c r="G275" s="44"/>
      <c r="H275" s="44"/>
      <c r="I275" s="44"/>
      <c r="J275" s="44"/>
      <c r="K275" s="44"/>
      <c r="L275" s="44"/>
      <c r="M275" s="44"/>
      <c r="N275" s="44"/>
      <c r="O275" s="44"/>
    </row>
    <row r="276" spans="6:15">
      <c r="F276" s="44"/>
      <c r="G276" s="44"/>
      <c r="H276" s="44"/>
      <c r="I276" s="44"/>
      <c r="J276" s="44"/>
      <c r="K276" s="44"/>
      <c r="L276" s="44"/>
      <c r="M276" s="44"/>
      <c r="N276" s="44"/>
      <c r="O276" s="44"/>
    </row>
    <row r="277" spans="6:15">
      <c r="F277" s="44"/>
      <c r="G277" s="44"/>
      <c r="H277" s="44"/>
      <c r="I277" s="44"/>
      <c r="J277" s="44"/>
      <c r="K277" s="44"/>
      <c r="L277" s="44"/>
      <c r="M277" s="44"/>
      <c r="N277" s="44"/>
      <c r="O277" s="44"/>
    </row>
    <row r="278" spans="6:15">
      <c r="F278" s="44"/>
      <c r="G278" s="44"/>
      <c r="H278" s="44"/>
      <c r="I278" s="44"/>
      <c r="J278" s="44"/>
      <c r="K278" s="44"/>
      <c r="L278" s="44"/>
      <c r="M278" s="44"/>
      <c r="N278" s="44"/>
      <c r="O278" s="44"/>
    </row>
    <row r="279" spans="6:15">
      <c r="F279" s="44"/>
      <c r="G279" s="44"/>
      <c r="H279" s="44"/>
      <c r="I279" s="44"/>
      <c r="J279" s="44"/>
      <c r="K279" s="44"/>
      <c r="L279" s="44"/>
      <c r="M279" s="44"/>
      <c r="N279" s="44"/>
      <c r="O279" s="44"/>
    </row>
    <row r="280" spans="6:15">
      <c r="F280" s="44"/>
      <c r="G280" s="44"/>
      <c r="H280" s="44"/>
      <c r="I280" s="44"/>
      <c r="J280" s="44"/>
      <c r="K280" s="44"/>
      <c r="L280" s="44"/>
      <c r="M280" s="44"/>
      <c r="N280" s="44"/>
      <c r="O280" s="44"/>
    </row>
    <row r="281" spans="6:15">
      <c r="F281" s="44"/>
      <c r="G281" s="44"/>
      <c r="H281" s="44"/>
      <c r="I281" s="44"/>
      <c r="J281" s="44"/>
      <c r="K281" s="44"/>
      <c r="L281" s="44"/>
      <c r="M281" s="44"/>
      <c r="N281" s="44"/>
      <c r="O281" s="44"/>
    </row>
    <row r="282" spans="6:15">
      <c r="F282" s="44"/>
      <c r="G282" s="44"/>
      <c r="H282" s="44"/>
      <c r="I282" s="44"/>
      <c r="J282" s="44"/>
      <c r="K282" s="44"/>
      <c r="L282" s="44"/>
      <c r="M282" s="44"/>
      <c r="N282" s="44"/>
      <c r="O282" s="44"/>
    </row>
    <row r="283" spans="6:15">
      <c r="F283" s="44"/>
      <c r="G283" s="44"/>
      <c r="H283" s="44"/>
      <c r="I283" s="44"/>
      <c r="J283" s="44"/>
      <c r="K283" s="44"/>
      <c r="L283" s="44"/>
      <c r="M283" s="44"/>
      <c r="N283" s="44"/>
      <c r="O283" s="44"/>
    </row>
    <row r="284" spans="6:15">
      <c r="F284" s="44"/>
      <c r="G284" s="44"/>
      <c r="H284" s="44"/>
      <c r="I284" s="44"/>
      <c r="J284" s="44"/>
      <c r="K284" s="44"/>
      <c r="L284" s="44"/>
      <c r="M284" s="44"/>
      <c r="N284" s="44"/>
      <c r="O284" s="44"/>
    </row>
    <row r="285" spans="6:15">
      <c r="F285" s="44"/>
      <c r="G285" s="44"/>
      <c r="H285" s="44"/>
      <c r="I285" s="44"/>
      <c r="J285" s="44"/>
      <c r="K285" s="44"/>
      <c r="L285" s="44"/>
      <c r="M285" s="44"/>
      <c r="N285" s="44"/>
      <c r="O285" s="44"/>
    </row>
    <row r="286" spans="6:15">
      <c r="F286" s="44"/>
      <c r="G286" s="44"/>
      <c r="H286" s="44"/>
      <c r="I286" s="44"/>
      <c r="J286" s="44"/>
      <c r="K286" s="44"/>
      <c r="L286" s="44"/>
      <c r="M286" s="44"/>
      <c r="N286" s="44"/>
      <c r="O286" s="44"/>
    </row>
    <row r="290" spans="4:15">
      <c r="D290" s="101" t="s">
        <v>44</v>
      </c>
    </row>
    <row r="291" spans="4:15" ht="20.25" customHeight="1"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</row>
  </sheetData>
  <pageMargins left="0.7" right="0.7" top="0.75" bottom="0.75" header="0.3" footer="0.3"/>
  <pageSetup scale="58" orientation="portrait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79998168889431442"/>
  </sheetPr>
  <dimension ref="A1:K23"/>
  <sheetViews>
    <sheetView view="pageBreakPreview" zoomScale="60" zoomScaleNormal="100" workbookViewId="0">
      <selection activeCell="G29" sqref="G29"/>
    </sheetView>
  </sheetViews>
  <sheetFormatPr baseColWidth="10" defaultRowHeight="15"/>
  <cols>
    <col min="1" max="16384" width="11.42578125" style="49"/>
  </cols>
  <sheetData>
    <row r="1" spans="1:11">
      <c r="A1" s="49" t="s">
        <v>45</v>
      </c>
    </row>
    <row r="2" spans="1:11">
      <c r="A2" s="49" t="s">
        <v>46</v>
      </c>
      <c r="B2" s="49">
        <v>1</v>
      </c>
      <c r="C2" s="49">
        <v>2</v>
      </c>
      <c r="D2" s="49">
        <v>3</v>
      </c>
      <c r="E2" s="49">
        <v>4</v>
      </c>
      <c r="F2" s="49">
        <v>5</v>
      </c>
      <c r="G2" s="49">
        <v>6</v>
      </c>
      <c r="H2" s="49">
        <v>7</v>
      </c>
      <c r="I2" s="49">
        <v>8</v>
      </c>
      <c r="J2" s="49">
        <v>9</v>
      </c>
      <c r="K2" s="49">
        <v>10</v>
      </c>
    </row>
    <row r="3" spans="1:11">
      <c r="A3" s="50" t="s">
        <v>47</v>
      </c>
      <c r="B3" s="49">
        <v>2.2425000000000002</v>
      </c>
      <c r="C3" s="49">
        <v>2.8149999999999999</v>
      </c>
      <c r="D3" s="49">
        <v>3.3332000000000002</v>
      </c>
      <c r="E3" s="49">
        <v>3.8018000000000005</v>
      </c>
      <c r="F3" s="49">
        <v>4.2252999999999998</v>
      </c>
      <c r="G3" s="49">
        <v>4.6078000000000001</v>
      </c>
      <c r="H3" s="49">
        <v>4.9527999999999999</v>
      </c>
      <c r="I3" s="49">
        <v>5.2640000000000002</v>
      </c>
      <c r="J3" s="49">
        <v>5.5442999999999998</v>
      </c>
      <c r="K3" s="49">
        <v>5.7966999999999995</v>
      </c>
    </row>
    <row r="4" spans="1:11">
      <c r="A4" s="50" t="s">
        <v>48</v>
      </c>
      <c r="B4" s="49">
        <v>4.7395555173366368</v>
      </c>
      <c r="C4" s="49">
        <v>5.1439586474923011</v>
      </c>
      <c r="D4" s="49">
        <v>6.1262018085577603</v>
      </c>
      <c r="E4" s="49">
        <v>7.9463454370098319</v>
      </c>
      <c r="F4" s="49">
        <v>7.4662043379339851</v>
      </c>
      <c r="G4" s="49">
        <v>7.9339806753587707</v>
      </c>
      <c r="H4" s="49">
        <v>8.3128760019061616</v>
      </c>
      <c r="I4" s="49">
        <v>8.6247485282265437</v>
      </c>
      <c r="J4" s="49">
        <v>8.8851417491431572</v>
      </c>
      <c r="K4" s="49">
        <v>9.1048569699724577</v>
      </c>
    </row>
    <row r="6" spans="1:11" ht="15.75">
      <c r="C6" s="104" t="s">
        <v>49</v>
      </c>
    </row>
    <row r="7" spans="1:11">
      <c r="F7" s="51" t="s">
        <v>50</v>
      </c>
    </row>
    <row r="22" spans="3:3">
      <c r="C22" s="103" t="s">
        <v>51</v>
      </c>
    </row>
    <row r="23" spans="3:3">
      <c r="C23" s="10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59999389629810485"/>
  </sheetPr>
  <dimension ref="A1:P392"/>
  <sheetViews>
    <sheetView showGridLines="0" view="pageBreakPreview" zoomScale="60" zoomScaleNormal="100" workbookViewId="0">
      <pane xSplit="1" ySplit="1" topLeftCell="B341" activePane="bottomRight" state="frozen"/>
      <selection activeCell="C1" sqref="C1:D1"/>
      <selection pane="topRight" activeCell="C1" sqref="C1:D1"/>
      <selection pane="bottomLeft" activeCell="C1" sqref="C1:D1"/>
      <selection pane="bottomRight" activeCell="Y362" sqref="Y362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3" width="13.28515625" style="1" customWidth="1"/>
    <col min="4" max="5" width="15.42578125" style="1" customWidth="1"/>
    <col min="6" max="16384" width="11.42578125" style="1"/>
  </cols>
  <sheetData>
    <row r="1" spans="1:8" s="2" customFormat="1" ht="15">
      <c r="A1" s="13" t="s">
        <v>0</v>
      </c>
      <c r="B1" s="13" t="s">
        <v>3</v>
      </c>
      <c r="C1" s="52"/>
      <c r="D1" s="52" t="s">
        <v>52</v>
      </c>
      <c r="E1" s="52" t="s">
        <v>53</v>
      </c>
      <c r="F1" s="52"/>
      <c r="G1" s="52"/>
      <c r="H1" s="40"/>
    </row>
    <row r="2" spans="1:8">
      <c r="A2" s="8">
        <v>33025</v>
      </c>
      <c r="B2" s="12"/>
      <c r="C2" s="4"/>
      <c r="D2" s="11"/>
      <c r="E2" s="11"/>
    </row>
    <row r="3" spans="1:8">
      <c r="A3" s="8">
        <v>33055</v>
      </c>
      <c r="B3" s="12"/>
      <c r="C3" s="4"/>
      <c r="D3" s="11"/>
      <c r="E3" s="11"/>
    </row>
    <row r="4" spans="1:8">
      <c r="A4" s="8">
        <v>33086</v>
      </c>
      <c r="B4" s="12"/>
      <c r="C4" s="4"/>
      <c r="D4" s="11"/>
      <c r="E4" s="11"/>
    </row>
    <row r="5" spans="1:8">
      <c r="A5" s="8">
        <v>33117</v>
      </c>
      <c r="B5" s="12"/>
      <c r="C5" s="4"/>
      <c r="D5" s="11"/>
      <c r="E5" s="11"/>
    </row>
    <row r="6" spans="1:8">
      <c r="A6" s="8">
        <v>33147</v>
      </c>
      <c r="B6" s="12"/>
      <c r="C6" s="4"/>
      <c r="D6" s="11"/>
      <c r="E6" s="11"/>
    </row>
    <row r="7" spans="1:8">
      <c r="A7" s="8">
        <v>33178</v>
      </c>
      <c r="B7" s="12"/>
      <c r="C7" s="4"/>
      <c r="D7" s="11"/>
      <c r="E7" s="11"/>
    </row>
    <row r="8" spans="1:8">
      <c r="A8" s="8">
        <v>33208</v>
      </c>
      <c r="B8" s="12"/>
      <c r="C8" s="4"/>
      <c r="D8" s="11"/>
      <c r="E8" s="11"/>
    </row>
    <row r="9" spans="1:8">
      <c r="A9" s="8">
        <v>33239</v>
      </c>
      <c r="B9" s="12"/>
      <c r="C9" s="4"/>
      <c r="D9" s="11"/>
      <c r="E9" s="11"/>
    </row>
    <row r="10" spans="1:8">
      <c r="A10" s="8">
        <v>33270</v>
      </c>
      <c r="B10" s="12"/>
      <c r="C10" s="4"/>
      <c r="D10" s="11"/>
      <c r="E10" s="11"/>
    </row>
    <row r="11" spans="1:8">
      <c r="A11" s="8">
        <v>33298</v>
      </c>
      <c r="B11" s="12"/>
      <c r="C11" s="4"/>
      <c r="D11" s="11"/>
      <c r="E11" s="11"/>
    </row>
    <row r="12" spans="1:8">
      <c r="A12" s="8">
        <v>33329</v>
      </c>
      <c r="B12" s="12"/>
      <c r="C12" s="4"/>
      <c r="D12" s="11"/>
      <c r="E12" s="11"/>
    </row>
    <row r="13" spans="1:8">
      <c r="A13" s="8">
        <v>33359</v>
      </c>
      <c r="B13" s="12"/>
      <c r="C13" s="4"/>
      <c r="D13" s="11"/>
      <c r="E13" s="11"/>
    </row>
    <row r="14" spans="1:8">
      <c r="A14" s="8">
        <v>33390</v>
      </c>
      <c r="B14" s="12"/>
      <c r="C14" s="4"/>
      <c r="D14" s="11"/>
      <c r="E14" s="11"/>
    </row>
    <row r="15" spans="1:8">
      <c r="A15" s="8">
        <v>33420</v>
      </c>
      <c r="B15" s="12"/>
      <c r="C15" s="4"/>
      <c r="D15" s="11"/>
      <c r="E15" s="11"/>
    </row>
    <row r="16" spans="1:8">
      <c r="A16" s="8">
        <v>33451</v>
      </c>
      <c r="B16" s="12"/>
      <c r="C16" s="4"/>
      <c r="D16" s="11"/>
      <c r="E16" s="11"/>
    </row>
    <row r="17" spans="1:5">
      <c r="A17" s="8">
        <v>33482</v>
      </c>
      <c r="B17" s="12"/>
      <c r="C17" s="4"/>
      <c r="D17" s="11"/>
      <c r="E17" s="11"/>
    </row>
    <row r="18" spans="1:5">
      <c r="A18" s="8">
        <v>33512</v>
      </c>
      <c r="B18" s="12"/>
      <c r="C18" s="4"/>
      <c r="D18" s="11"/>
      <c r="E18" s="11"/>
    </row>
    <row r="19" spans="1:5">
      <c r="A19" s="8">
        <v>33543</v>
      </c>
      <c r="B19" s="12"/>
      <c r="C19" s="4"/>
      <c r="D19" s="11"/>
      <c r="E19" s="11"/>
    </row>
    <row r="20" spans="1:5">
      <c r="A20" s="8">
        <v>33573</v>
      </c>
      <c r="B20" s="12"/>
      <c r="C20" s="4"/>
      <c r="D20" s="11"/>
      <c r="E20" s="11"/>
    </row>
    <row r="21" spans="1:5">
      <c r="A21" s="8">
        <v>33604</v>
      </c>
      <c r="B21" s="12"/>
      <c r="C21" s="4"/>
      <c r="D21" s="11"/>
      <c r="E21" s="11"/>
    </row>
    <row r="22" spans="1:5">
      <c r="A22" s="8">
        <v>33635</v>
      </c>
      <c r="B22" s="12"/>
      <c r="C22" s="4"/>
      <c r="D22" s="11"/>
      <c r="E22" s="11"/>
    </row>
    <row r="23" spans="1:5">
      <c r="A23" s="8">
        <v>33664</v>
      </c>
      <c r="B23" s="12"/>
      <c r="C23" s="4"/>
      <c r="D23" s="11"/>
      <c r="E23" s="11"/>
    </row>
    <row r="24" spans="1:5">
      <c r="A24" s="8">
        <v>33695</v>
      </c>
      <c r="B24" s="12"/>
      <c r="C24" s="4"/>
      <c r="D24" s="11"/>
      <c r="E24" s="11"/>
    </row>
    <row r="25" spans="1:5">
      <c r="A25" s="8">
        <v>33725</v>
      </c>
      <c r="B25" s="12"/>
      <c r="C25" s="4"/>
      <c r="D25" s="11"/>
      <c r="E25" s="11"/>
    </row>
    <row r="26" spans="1:5">
      <c r="A26" s="8">
        <v>33756</v>
      </c>
      <c r="B26" s="12"/>
      <c r="C26" s="4"/>
      <c r="D26" s="11"/>
      <c r="E26" s="11"/>
    </row>
    <row r="27" spans="1:5">
      <c r="A27" s="8">
        <v>33786</v>
      </c>
      <c r="B27" s="12"/>
      <c r="C27" s="4"/>
      <c r="D27" s="11"/>
      <c r="E27" s="11"/>
    </row>
    <row r="28" spans="1:5">
      <c r="A28" s="8">
        <v>33817</v>
      </c>
      <c r="B28" s="12"/>
      <c r="C28" s="4"/>
      <c r="D28" s="11"/>
      <c r="E28" s="11"/>
    </row>
    <row r="29" spans="1:5">
      <c r="A29" s="8">
        <v>33848</v>
      </c>
      <c r="B29" s="12"/>
      <c r="C29" s="4"/>
      <c r="D29" s="11"/>
      <c r="E29" s="11"/>
    </row>
    <row r="30" spans="1:5">
      <c r="A30" s="8">
        <v>33878</v>
      </c>
      <c r="B30" s="12"/>
      <c r="C30" s="4"/>
      <c r="D30" s="11"/>
      <c r="E30" s="11"/>
    </row>
    <row r="31" spans="1:5">
      <c r="A31" s="8">
        <v>33909</v>
      </c>
      <c r="B31" s="12"/>
      <c r="C31" s="4"/>
      <c r="D31" s="11"/>
      <c r="E31" s="11"/>
    </row>
    <row r="32" spans="1:5">
      <c r="A32" s="8">
        <v>33939</v>
      </c>
      <c r="B32" s="12"/>
      <c r="C32" s="4"/>
      <c r="D32" s="11"/>
      <c r="E32" s="11"/>
    </row>
    <row r="33" spans="1:5">
      <c r="A33" s="8">
        <v>33970</v>
      </c>
      <c r="B33" s="12"/>
      <c r="C33" s="4"/>
      <c r="D33" s="11"/>
      <c r="E33" s="11"/>
    </row>
    <row r="34" spans="1:5">
      <c r="A34" s="8">
        <v>34001</v>
      </c>
      <c r="B34" s="12"/>
      <c r="C34" s="4"/>
      <c r="D34" s="11"/>
      <c r="E34" s="11"/>
    </row>
    <row r="35" spans="1:5">
      <c r="A35" s="8">
        <v>34029</v>
      </c>
      <c r="B35" s="12"/>
      <c r="C35" s="4"/>
      <c r="D35" s="11"/>
      <c r="E35" s="11"/>
    </row>
    <row r="36" spans="1:5">
      <c r="A36" s="8">
        <v>34060</v>
      </c>
      <c r="B36" s="12"/>
      <c r="C36" s="4"/>
      <c r="D36" s="11"/>
      <c r="E36" s="11"/>
    </row>
    <row r="37" spans="1:5">
      <c r="A37" s="8">
        <v>34090</v>
      </c>
      <c r="B37" s="12"/>
      <c r="C37" s="4"/>
      <c r="D37" s="11"/>
      <c r="E37" s="11"/>
    </row>
    <row r="38" spans="1:5">
      <c r="A38" s="8">
        <v>34121</v>
      </c>
      <c r="B38" s="12"/>
      <c r="C38" s="4"/>
      <c r="D38" s="11"/>
      <c r="E38" s="11"/>
    </row>
    <row r="39" spans="1:5">
      <c r="A39" s="8">
        <v>34151</v>
      </c>
      <c r="B39" s="12"/>
      <c r="C39" s="4"/>
      <c r="D39" s="11"/>
      <c r="E39" s="11"/>
    </row>
    <row r="40" spans="1:5">
      <c r="A40" s="8">
        <v>34182</v>
      </c>
      <c r="B40" s="12"/>
      <c r="C40" s="4"/>
      <c r="D40" s="11"/>
      <c r="E40" s="11"/>
    </row>
    <row r="41" spans="1:5">
      <c r="A41" s="8">
        <v>34213</v>
      </c>
      <c r="B41" s="12"/>
      <c r="C41" s="4"/>
      <c r="D41" s="11"/>
      <c r="E41" s="11"/>
    </row>
    <row r="42" spans="1:5">
      <c r="A42" s="8">
        <v>34243</v>
      </c>
      <c r="B42" s="12"/>
      <c r="C42" s="4"/>
      <c r="D42" s="11"/>
      <c r="E42" s="11"/>
    </row>
    <row r="43" spans="1:5">
      <c r="A43" s="8">
        <v>34274</v>
      </c>
      <c r="B43" s="12"/>
      <c r="C43" s="4"/>
      <c r="D43" s="11"/>
      <c r="E43" s="11"/>
    </row>
    <row r="44" spans="1:5">
      <c r="A44" s="8">
        <v>34304</v>
      </c>
      <c r="B44" s="12"/>
      <c r="C44" s="4"/>
      <c r="D44" s="11"/>
      <c r="E44" s="11"/>
    </row>
    <row r="45" spans="1:5">
      <c r="A45" s="8">
        <v>34335</v>
      </c>
      <c r="B45" s="12"/>
      <c r="C45" s="4"/>
      <c r="D45" s="11"/>
      <c r="E45" s="11"/>
    </row>
    <row r="46" spans="1:5">
      <c r="A46" s="8">
        <v>34366</v>
      </c>
      <c r="B46" s="12"/>
      <c r="C46" s="4"/>
      <c r="D46" s="11"/>
      <c r="E46" s="11"/>
    </row>
    <row r="47" spans="1:5">
      <c r="A47" s="8">
        <v>34394</v>
      </c>
      <c r="B47" s="12"/>
      <c r="C47" s="4"/>
      <c r="D47" s="11"/>
      <c r="E47" s="11"/>
    </row>
    <row r="48" spans="1:5">
      <c r="A48" s="8">
        <v>34425</v>
      </c>
      <c r="B48" s="12"/>
      <c r="C48" s="4"/>
      <c r="D48" s="11"/>
      <c r="E48" s="11"/>
    </row>
    <row r="49" spans="1:5">
      <c r="A49" s="8">
        <v>34455</v>
      </c>
      <c r="B49" s="12"/>
      <c r="C49" s="4"/>
      <c r="D49" s="11"/>
      <c r="E49" s="11"/>
    </row>
    <row r="50" spans="1:5">
      <c r="A50" s="8">
        <v>34486</v>
      </c>
      <c r="B50" s="12"/>
      <c r="C50" s="4"/>
      <c r="D50" s="11"/>
      <c r="E50" s="11"/>
    </row>
    <row r="51" spans="1:5">
      <c r="A51" s="8">
        <v>34516</v>
      </c>
      <c r="B51" s="12"/>
      <c r="C51" s="4"/>
      <c r="D51" s="11"/>
      <c r="E51" s="11"/>
    </row>
    <row r="52" spans="1:5">
      <c r="A52" s="8">
        <v>34547</v>
      </c>
      <c r="B52" s="12"/>
      <c r="C52" s="4"/>
      <c r="D52" s="11"/>
      <c r="E52" s="11"/>
    </row>
    <row r="53" spans="1:5">
      <c r="A53" s="8">
        <v>34578</v>
      </c>
      <c r="B53" s="12"/>
      <c r="C53" s="4"/>
      <c r="D53" s="11"/>
      <c r="E53" s="11"/>
    </row>
    <row r="54" spans="1:5">
      <c r="A54" s="8">
        <v>34608</v>
      </c>
      <c r="B54" s="12"/>
      <c r="C54" s="4"/>
      <c r="D54" s="11"/>
      <c r="E54" s="11"/>
    </row>
    <row r="55" spans="1:5">
      <c r="A55" s="8">
        <v>34639</v>
      </c>
      <c r="B55" s="12"/>
      <c r="C55" s="4"/>
      <c r="D55" s="11"/>
      <c r="E55" s="11"/>
    </row>
    <row r="56" spans="1:5">
      <c r="A56" s="8">
        <v>34669</v>
      </c>
      <c r="B56" s="12"/>
      <c r="C56" s="4"/>
      <c r="D56" s="11"/>
      <c r="E56" s="11"/>
    </row>
    <row r="57" spans="1:5">
      <c r="A57" s="8">
        <v>34700</v>
      </c>
      <c r="B57" s="12"/>
      <c r="C57" s="4"/>
      <c r="D57" s="11"/>
      <c r="E57" s="11"/>
    </row>
    <row r="58" spans="1:5">
      <c r="A58" s="8">
        <v>34731</v>
      </c>
      <c r="B58" s="12"/>
      <c r="C58" s="4"/>
      <c r="D58" s="11"/>
      <c r="E58" s="11"/>
    </row>
    <row r="59" spans="1:5">
      <c r="A59" s="8">
        <v>34759</v>
      </c>
      <c r="B59" s="12"/>
      <c r="C59" s="4"/>
      <c r="D59" s="11"/>
      <c r="E59" s="11"/>
    </row>
    <row r="60" spans="1:5">
      <c r="A60" s="8">
        <v>34790</v>
      </c>
      <c r="B60" s="12"/>
      <c r="C60" s="4"/>
      <c r="D60" s="11"/>
      <c r="E60" s="11"/>
    </row>
    <row r="61" spans="1:5">
      <c r="A61" s="8">
        <v>34820</v>
      </c>
      <c r="B61" s="12"/>
      <c r="C61" s="4"/>
      <c r="D61" s="11"/>
      <c r="E61" s="11"/>
    </row>
    <row r="62" spans="1:5">
      <c r="A62" s="8">
        <v>34851</v>
      </c>
      <c r="B62" s="12"/>
      <c r="C62" s="4"/>
      <c r="D62" s="11"/>
      <c r="E62" s="11"/>
    </row>
    <row r="63" spans="1:5">
      <c r="A63" s="8">
        <v>34881</v>
      </c>
      <c r="B63" s="12"/>
      <c r="C63" s="4"/>
      <c r="D63" s="11"/>
      <c r="E63" s="11"/>
    </row>
    <row r="64" spans="1:5">
      <c r="A64" s="8">
        <v>34912</v>
      </c>
      <c r="B64" s="12"/>
      <c r="C64" s="4"/>
      <c r="D64" s="11"/>
      <c r="E64" s="11"/>
    </row>
    <row r="65" spans="1:5">
      <c r="A65" s="8">
        <v>34943</v>
      </c>
      <c r="B65" s="12"/>
      <c r="C65" s="4"/>
      <c r="D65" s="11"/>
      <c r="E65" s="11"/>
    </row>
    <row r="66" spans="1:5">
      <c r="A66" s="8">
        <v>34973</v>
      </c>
      <c r="B66" s="12"/>
      <c r="C66" s="4"/>
      <c r="D66" s="11"/>
      <c r="E66" s="11"/>
    </row>
    <row r="67" spans="1:5">
      <c r="A67" s="8">
        <v>35004</v>
      </c>
      <c r="B67" s="12"/>
      <c r="C67" s="4"/>
      <c r="D67" s="11"/>
      <c r="E67" s="11"/>
    </row>
    <row r="68" spans="1:5">
      <c r="A68" s="8">
        <v>35034</v>
      </c>
      <c r="B68" s="12"/>
      <c r="C68" s="4"/>
      <c r="D68" s="11"/>
      <c r="E68" s="11"/>
    </row>
    <row r="69" spans="1:5">
      <c r="A69" s="8">
        <v>35065</v>
      </c>
      <c r="B69" s="12"/>
      <c r="C69" s="4"/>
      <c r="D69" s="11"/>
      <c r="E69" s="11"/>
    </row>
    <row r="70" spans="1:5">
      <c r="A70" s="8">
        <v>35096</v>
      </c>
      <c r="B70" s="12"/>
      <c r="C70" s="4"/>
      <c r="D70" s="11"/>
      <c r="E70" s="11"/>
    </row>
    <row r="71" spans="1:5">
      <c r="A71" s="8">
        <v>35125</v>
      </c>
      <c r="B71" s="12"/>
      <c r="C71" s="4"/>
      <c r="D71" s="11"/>
      <c r="E71" s="11"/>
    </row>
    <row r="72" spans="1:5">
      <c r="A72" s="8">
        <v>35156</v>
      </c>
      <c r="B72" s="12"/>
      <c r="C72" s="4"/>
      <c r="D72" s="11"/>
      <c r="E72" s="11"/>
    </row>
    <row r="73" spans="1:5">
      <c r="A73" s="8">
        <v>35186</v>
      </c>
      <c r="B73" s="12"/>
      <c r="C73" s="4"/>
      <c r="D73" s="11"/>
      <c r="E73" s="11"/>
    </row>
    <row r="74" spans="1:5">
      <c r="A74" s="8">
        <v>35217</v>
      </c>
      <c r="B74" s="12"/>
      <c r="C74" s="4"/>
      <c r="D74" s="11"/>
      <c r="E74" s="11"/>
    </row>
    <row r="75" spans="1:5">
      <c r="A75" s="8">
        <v>35247</v>
      </c>
      <c r="B75" s="12"/>
      <c r="C75" s="4"/>
      <c r="D75" s="11"/>
      <c r="E75" s="11"/>
    </row>
    <row r="76" spans="1:5">
      <c r="A76" s="8">
        <v>35278</v>
      </c>
      <c r="B76" s="12"/>
      <c r="C76" s="4"/>
      <c r="D76" s="11"/>
      <c r="E76" s="11"/>
    </row>
    <row r="77" spans="1:5">
      <c r="A77" s="8">
        <v>35309</v>
      </c>
      <c r="B77" s="12"/>
      <c r="C77" s="4"/>
      <c r="D77" s="11"/>
      <c r="E77" s="11"/>
    </row>
    <row r="78" spans="1:5">
      <c r="A78" s="8">
        <v>35339</v>
      </c>
      <c r="B78" s="12"/>
      <c r="C78" s="4"/>
      <c r="D78" s="11"/>
      <c r="E78" s="11"/>
    </row>
    <row r="79" spans="1:5">
      <c r="A79" s="8">
        <v>35370</v>
      </c>
      <c r="B79" s="12"/>
      <c r="C79" s="4"/>
      <c r="D79" s="11"/>
      <c r="E79" s="11"/>
    </row>
    <row r="80" spans="1:5">
      <c r="A80" s="8">
        <v>35400</v>
      </c>
      <c r="B80" s="12"/>
      <c r="C80" s="4"/>
      <c r="D80" s="11"/>
      <c r="E80" s="11"/>
    </row>
    <row r="81" spans="1:5">
      <c r="A81" s="8">
        <v>35431</v>
      </c>
      <c r="B81" s="12"/>
      <c r="C81" s="4"/>
      <c r="D81" s="11"/>
      <c r="E81" s="11"/>
    </row>
    <row r="82" spans="1:5">
      <c r="A82" s="8">
        <v>35462</v>
      </c>
      <c r="B82" s="12"/>
      <c r="C82" s="4"/>
      <c r="D82" s="11"/>
      <c r="E82" s="11"/>
    </row>
    <row r="83" spans="1:5">
      <c r="A83" s="8">
        <v>35490</v>
      </c>
      <c r="B83" s="12"/>
      <c r="C83" s="4"/>
      <c r="D83" s="11"/>
      <c r="E83" s="11"/>
    </row>
    <row r="84" spans="1:5">
      <c r="A84" s="8">
        <v>35521</v>
      </c>
      <c r="B84" s="12"/>
      <c r="C84" s="4"/>
      <c r="D84" s="11"/>
      <c r="E84" s="11"/>
    </row>
    <row r="85" spans="1:5">
      <c r="A85" s="8">
        <v>35551</v>
      </c>
      <c r="B85" s="12"/>
      <c r="C85" s="4"/>
      <c r="D85" s="11"/>
      <c r="E85" s="11"/>
    </row>
    <row r="86" spans="1:5">
      <c r="A86" s="8">
        <v>35582</v>
      </c>
      <c r="B86" s="12"/>
      <c r="C86" s="4"/>
      <c r="D86" s="11"/>
      <c r="E86" s="11"/>
    </row>
    <row r="87" spans="1:5">
      <c r="A87" s="8">
        <v>35612</v>
      </c>
      <c r="B87" s="12"/>
      <c r="C87" s="4"/>
      <c r="D87" s="11"/>
      <c r="E87" s="11"/>
    </row>
    <row r="88" spans="1:5">
      <c r="A88" s="8">
        <v>35643</v>
      </c>
      <c r="B88" s="12"/>
      <c r="C88" s="4"/>
      <c r="D88" s="11"/>
      <c r="E88" s="11"/>
    </row>
    <row r="89" spans="1:5">
      <c r="A89" s="8">
        <v>35674</v>
      </c>
      <c r="B89" s="12"/>
      <c r="C89" s="4"/>
      <c r="D89" s="11"/>
      <c r="E89" s="11"/>
    </row>
    <row r="90" spans="1:5">
      <c r="A90" s="8">
        <v>35704</v>
      </c>
      <c r="B90" s="12"/>
      <c r="C90" s="4"/>
      <c r="D90" s="11"/>
      <c r="E90" s="11"/>
    </row>
    <row r="91" spans="1:5">
      <c r="A91" s="8">
        <v>35735</v>
      </c>
      <c r="B91" s="12"/>
      <c r="C91" s="4"/>
      <c r="D91" s="11"/>
      <c r="E91" s="11"/>
    </row>
    <row r="92" spans="1:5">
      <c r="A92" s="8">
        <v>35765</v>
      </c>
      <c r="B92" s="12"/>
      <c r="C92" s="4"/>
      <c r="D92" s="11"/>
      <c r="E92" s="11"/>
    </row>
    <row r="93" spans="1:5">
      <c r="A93" s="8">
        <v>35796</v>
      </c>
      <c r="B93" s="12"/>
      <c r="C93" s="4"/>
      <c r="D93" s="11"/>
      <c r="E93" s="11"/>
    </row>
    <row r="94" spans="1:5">
      <c r="A94" s="8">
        <v>35827</v>
      </c>
      <c r="B94" s="12"/>
      <c r="C94" s="4"/>
      <c r="D94" s="11"/>
      <c r="E94" s="11"/>
    </row>
    <row r="95" spans="1:5">
      <c r="A95" s="8">
        <v>35855</v>
      </c>
      <c r="B95" s="12"/>
      <c r="C95" s="4"/>
      <c r="D95" s="11"/>
      <c r="E95" s="11"/>
    </row>
    <row r="96" spans="1:5">
      <c r="A96" s="8">
        <v>35886</v>
      </c>
      <c r="B96" s="12"/>
      <c r="C96" s="4"/>
      <c r="D96" s="11"/>
      <c r="E96" s="11"/>
    </row>
    <row r="97" spans="1:5">
      <c r="A97" s="8">
        <v>35916</v>
      </c>
      <c r="B97" s="12"/>
      <c r="C97" s="4"/>
      <c r="D97" s="11"/>
      <c r="E97" s="11"/>
    </row>
    <row r="98" spans="1:5">
      <c r="A98" s="8">
        <v>35947</v>
      </c>
      <c r="B98" s="12"/>
      <c r="C98" s="4"/>
      <c r="D98" s="11"/>
      <c r="E98" s="11"/>
    </row>
    <row r="99" spans="1:5">
      <c r="A99" s="8">
        <v>35977</v>
      </c>
      <c r="B99" s="12"/>
      <c r="C99" s="4"/>
      <c r="D99" s="11"/>
      <c r="E99" s="11"/>
    </row>
    <row r="100" spans="1:5">
      <c r="A100" s="8">
        <v>36008</v>
      </c>
      <c r="B100" s="12"/>
      <c r="C100" s="4"/>
      <c r="D100" s="11"/>
      <c r="E100" s="11"/>
    </row>
    <row r="101" spans="1:5">
      <c r="A101" s="8">
        <v>36039</v>
      </c>
      <c r="B101" s="12"/>
      <c r="C101" s="4"/>
      <c r="D101" s="11"/>
      <c r="E101" s="11"/>
    </row>
    <row r="102" spans="1:5">
      <c r="A102" s="8">
        <v>36069</v>
      </c>
      <c r="B102" s="12"/>
      <c r="C102" s="4"/>
      <c r="D102" s="11"/>
      <c r="E102" s="11"/>
    </row>
    <row r="103" spans="1:5">
      <c r="A103" s="8">
        <v>36100</v>
      </c>
      <c r="B103" s="12"/>
      <c r="C103" s="4"/>
      <c r="D103" s="11"/>
      <c r="E103" s="11"/>
    </row>
    <row r="104" spans="1:5">
      <c r="A104" s="8">
        <v>36130</v>
      </c>
      <c r="B104" s="12"/>
      <c r="C104" s="4"/>
      <c r="D104" s="11"/>
      <c r="E104" s="11"/>
    </row>
    <row r="105" spans="1:5">
      <c r="A105" s="8">
        <v>36161</v>
      </c>
      <c r="B105" s="12"/>
      <c r="C105" s="4"/>
      <c r="D105" s="11"/>
      <c r="E105" s="11"/>
    </row>
    <row r="106" spans="1:5">
      <c r="A106" s="8">
        <v>36192</v>
      </c>
      <c r="B106" s="12"/>
      <c r="C106" s="4"/>
      <c r="D106" s="11"/>
      <c r="E106" s="11"/>
    </row>
    <row r="107" spans="1:5">
      <c r="A107" s="8">
        <v>36220</v>
      </c>
      <c r="B107" s="12"/>
      <c r="C107" s="4"/>
      <c r="D107" s="11"/>
      <c r="E107" s="11"/>
    </row>
    <row r="108" spans="1:5">
      <c r="A108" s="8">
        <v>36251</v>
      </c>
      <c r="B108" s="12"/>
      <c r="C108" s="4"/>
      <c r="D108" s="11"/>
      <c r="E108" s="11"/>
    </row>
    <row r="109" spans="1:5">
      <c r="A109" s="8">
        <v>36281</v>
      </c>
      <c r="B109" s="12"/>
      <c r="C109" s="4"/>
      <c r="D109" s="11"/>
      <c r="E109" s="11"/>
    </row>
    <row r="110" spans="1:5">
      <c r="A110" s="8">
        <v>36312</v>
      </c>
      <c r="B110" s="12"/>
      <c r="C110" s="4"/>
      <c r="D110" s="11"/>
      <c r="E110" s="11"/>
    </row>
    <row r="111" spans="1:5">
      <c r="A111" s="8">
        <v>36342</v>
      </c>
      <c r="B111" s="12"/>
      <c r="C111" s="4"/>
      <c r="D111" s="11"/>
      <c r="E111" s="11"/>
    </row>
    <row r="112" spans="1:5">
      <c r="A112" s="8">
        <v>36373</v>
      </c>
      <c r="B112" s="12"/>
      <c r="C112" s="4"/>
      <c r="D112" s="11"/>
      <c r="E112" s="11"/>
    </row>
    <row r="113" spans="1:5">
      <c r="A113" s="8">
        <v>36404</v>
      </c>
      <c r="B113" s="12"/>
      <c r="C113" s="4"/>
      <c r="D113" s="11"/>
      <c r="E113" s="11"/>
    </row>
    <row r="114" spans="1:5">
      <c r="A114" s="8">
        <v>36434</v>
      </c>
      <c r="B114" s="12"/>
      <c r="C114" s="4"/>
      <c r="D114" s="11"/>
      <c r="E114" s="11"/>
    </row>
    <row r="115" spans="1:5">
      <c r="A115" s="8">
        <v>36465</v>
      </c>
      <c r="B115" s="12"/>
      <c r="C115" s="4"/>
      <c r="D115" s="11"/>
      <c r="E115" s="11"/>
    </row>
    <row r="116" spans="1:5">
      <c r="A116" s="8">
        <v>36495</v>
      </c>
      <c r="B116" s="12"/>
      <c r="C116" s="4"/>
      <c r="D116" s="11"/>
      <c r="E116" s="11"/>
    </row>
    <row r="117" spans="1:5">
      <c r="A117" s="8">
        <v>36526</v>
      </c>
      <c r="B117" s="12"/>
      <c r="C117" s="4"/>
      <c r="D117" s="11"/>
      <c r="E117" s="11"/>
    </row>
    <row r="118" spans="1:5">
      <c r="A118" s="8">
        <v>36557</v>
      </c>
      <c r="B118" s="12"/>
      <c r="C118" s="4"/>
      <c r="D118" s="11"/>
      <c r="E118" s="11"/>
    </row>
    <row r="119" spans="1:5">
      <c r="A119" s="8">
        <v>36586</v>
      </c>
      <c r="B119" s="12"/>
      <c r="C119" s="4"/>
      <c r="D119" s="11"/>
      <c r="E119" s="11"/>
    </row>
    <row r="120" spans="1:5">
      <c r="A120" s="8">
        <v>36617</v>
      </c>
      <c r="B120" s="12"/>
      <c r="C120" s="4"/>
      <c r="D120" s="11"/>
      <c r="E120" s="11"/>
    </row>
    <row r="121" spans="1:5">
      <c r="A121" s="8">
        <v>36647</v>
      </c>
      <c r="B121" s="12"/>
      <c r="C121" s="4"/>
      <c r="D121" s="11"/>
      <c r="E121" s="11"/>
    </row>
    <row r="122" spans="1:5">
      <c r="A122" s="8">
        <v>36678</v>
      </c>
      <c r="B122" s="12"/>
      <c r="C122" s="4"/>
      <c r="D122" s="11"/>
      <c r="E122" s="11"/>
    </row>
    <row r="123" spans="1:5">
      <c r="A123" s="8">
        <v>36708</v>
      </c>
      <c r="B123" s="12"/>
      <c r="C123" s="4"/>
      <c r="D123" s="11"/>
      <c r="E123" s="11"/>
    </row>
    <row r="124" spans="1:5">
      <c r="A124" s="8">
        <v>36739</v>
      </c>
      <c r="B124" s="12"/>
      <c r="C124" s="4"/>
      <c r="D124" s="11"/>
      <c r="E124" s="11"/>
    </row>
    <row r="125" spans="1:5">
      <c r="A125" s="8">
        <v>36770</v>
      </c>
      <c r="B125" s="12"/>
      <c r="C125" s="4"/>
      <c r="D125" s="11"/>
      <c r="E125" s="11"/>
    </row>
    <row r="126" spans="1:5">
      <c r="A126" s="8">
        <v>36800</v>
      </c>
      <c r="B126" s="12"/>
      <c r="C126" s="4"/>
      <c r="D126" s="11"/>
      <c r="E126" s="11"/>
    </row>
    <row r="127" spans="1:5">
      <c r="A127" s="8">
        <v>36831</v>
      </c>
      <c r="B127" s="12"/>
      <c r="C127" s="4"/>
      <c r="D127" s="11"/>
      <c r="E127" s="11"/>
    </row>
    <row r="128" spans="1:5">
      <c r="A128" s="8">
        <v>36861</v>
      </c>
      <c r="B128" s="12"/>
      <c r="C128" s="4"/>
      <c r="D128" s="11"/>
      <c r="E128" s="11"/>
    </row>
    <row r="129" spans="1:5">
      <c r="A129" s="8">
        <v>36892</v>
      </c>
      <c r="B129" s="12"/>
      <c r="C129" s="4"/>
      <c r="D129" s="11"/>
      <c r="E129" s="11"/>
    </row>
    <row r="130" spans="1:5">
      <c r="A130" s="8">
        <v>36923</v>
      </c>
      <c r="B130" s="12"/>
      <c r="C130" s="4"/>
      <c r="D130" s="11"/>
      <c r="E130" s="11"/>
    </row>
    <row r="131" spans="1:5">
      <c r="A131" s="8">
        <v>36951</v>
      </c>
      <c r="B131" s="12"/>
      <c r="C131" s="4"/>
      <c r="D131" s="11"/>
      <c r="E131" s="11"/>
    </row>
    <row r="132" spans="1:5">
      <c r="A132" s="8">
        <v>36982</v>
      </c>
      <c r="B132" s="12"/>
      <c r="C132" s="4"/>
      <c r="D132" s="11"/>
      <c r="E132" s="11"/>
    </row>
    <row r="133" spans="1:5">
      <c r="A133" s="8">
        <v>37012</v>
      </c>
      <c r="B133" s="12"/>
      <c r="C133" s="4"/>
      <c r="D133" s="11"/>
      <c r="E133" s="11"/>
    </row>
    <row r="134" spans="1:5">
      <c r="A134" s="8">
        <v>37043</v>
      </c>
      <c r="B134" s="12"/>
      <c r="C134" s="4"/>
      <c r="D134" s="11"/>
      <c r="E134" s="11"/>
    </row>
    <row r="135" spans="1:5">
      <c r="A135" s="8">
        <v>37073</v>
      </c>
      <c r="B135" s="12"/>
      <c r="C135" s="4"/>
      <c r="D135" s="11"/>
      <c r="E135" s="11"/>
    </row>
    <row r="136" spans="1:5">
      <c r="A136" s="8">
        <v>37104</v>
      </c>
      <c r="B136" s="12"/>
      <c r="C136" s="4"/>
      <c r="D136" s="11"/>
      <c r="E136" s="11"/>
    </row>
    <row r="137" spans="1:5">
      <c r="A137" s="8">
        <v>37135</v>
      </c>
      <c r="B137" s="12"/>
      <c r="C137" s="4"/>
      <c r="D137" s="11"/>
      <c r="E137" s="11"/>
    </row>
    <row r="138" spans="1:5">
      <c r="A138" s="8">
        <v>37165</v>
      </c>
      <c r="B138" s="12"/>
      <c r="C138" s="4"/>
      <c r="D138" s="11"/>
      <c r="E138" s="11"/>
    </row>
    <row r="139" spans="1:5">
      <c r="A139" s="8">
        <v>37196</v>
      </c>
      <c r="B139" s="12"/>
      <c r="C139" s="4"/>
      <c r="D139" s="11"/>
      <c r="E139" s="11"/>
    </row>
    <row r="140" spans="1:5">
      <c r="A140" s="8">
        <v>37226</v>
      </c>
      <c r="B140" s="12"/>
      <c r="C140" s="4"/>
      <c r="D140" s="11"/>
      <c r="E140" s="11"/>
    </row>
    <row r="141" spans="1:5">
      <c r="A141" s="8">
        <v>37257</v>
      </c>
      <c r="B141" s="12">
        <v>25.463566531367359</v>
      </c>
      <c r="C141" s="4"/>
      <c r="D141" s="11"/>
      <c r="E141" s="11"/>
    </row>
    <row r="142" spans="1:5">
      <c r="A142" s="8">
        <v>37288</v>
      </c>
      <c r="B142" s="12">
        <v>25.703165082690905</v>
      </c>
      <c r="C142" s="4"/>
      <c r="D142" s="11"/>
      <c r="E142" s="11"/>
    </row>
    <row r="143" spans="1:5">
      <c r="A143" s="8">
        <v>37316</v>
      </c>
      <c r="B143" s="12">
        <v>26.207534490735192</v>
      </c>
      <c r="C143" s="4"/>
      <c r="D143" s="11"/>
      <c r="E143" s="11"/>
    </row>
    <row r="144" spans="1:5">
      <c r="A144" s="8">
        <v>37347</v>
      </c>
      <c r="B144" s="12">
        <v>25.967020893470664</v>
      </c>
      <c r="C144" s="4"/>
      <c r="D144" s="11"/>
      <c r="E144" s="11"/>
    </row>
    <row r="145" spans="1:5">
      <c r="A145" s="8">
        <v>37377</v>
      </c>
      <c r="B145" s="12">
        <v>25.413008057536025</v>
      </c>
      <c r="C145" s="4"/>
      <c r="D145" s="11"/>
      <c r="E145" s="11"/>
    </row>
    <row r="146" spans="1:5">
      <c r="A146" s="8">
        <v>37408</v>
      </c>
      <c r="B146" s="12">
        <v>24.51364853729633</v>
      </c>
      <c r="C146" s="4"/>
      <c r="D146" s="11"/>
      <c r="E146" s="11"/>
    </row>
    <row r="147" spans="1:5">
      <c r="A147" s="8">
        <v>37438</v>
      </c>
      <c r="B147" s="12">
        <v>24.081181326934072</v>
      </c>
      <c r="C147" s="4"/>
      <c r="D147" s="11"/>
      <c r="E147" s="11"/>
    </row>
    <row r="148" spans="1:5">
      <c r="A148" s="8">
        <v>37469</v>
      </c>
      <c r="B148" s="12">
        <v>23.724645709475638</v>
      </c>
      <c r="C148" s="4"/>
      <c r="D148" s="11"/>
      <c r="E148" s="11"/>
    </row>
    <row r="149" spans="1:5">
      <c r="A149" s="8">
        <v>37500</v>
      </c>
      <c r="B149" s="12">
        <v>22.221537170677955</v>
      </c>
      <c r="C149" s="4"/>
      <c r="D149" s="11"/>
      <c r="E149" s="11"/>
    </row>
    <row r="150" spans="1:5">
      <c r="A150" s="8">
        <v>37530</v>
      </c>
      <c r="B150" s="12">
        <v>22.223424839699288</v>
      </c>
      <c r="C150" s="4"/>
      <c r="D150" s="11"/>
      <c r="E150" s="11"/>
    </row>
    <row r="151" spans="1:5">
      <c r="A151" s="8">
        <v>37561</v>
      </c>
      <c r="B151" s="12">
        <v>21.997103379189813</v>
      </c>
      <c r="C151" s="4"/>
      <c r="D151" s="11"/>
      <c r="E151" s="11"/>
    </row>
    <row r="152" spans="1:5">
      <c r="A152" s="8">
        <v>37591</v>
      </c>
      <c r="B152" s="12">
        <v>21.304589030173972</v>
      </c>
      <c r="C152" s="4"/>
      <c r="D152" s="11"/>
      <c r="E152" s="11"/>
    </row>
    <row r="153" spans="1:5">
      <c r="A153" s="8">
        <v>37622</v>
      </c>
      <c r="B153" s="12">
        <v>21.322954623658259</v>
      </c>
      <c r="C153" s="4"/>
      <c r="D153" s="11"/>
      <c r="E153" s="11"/>
    </row>
    <row r="154" spans="1:5">
      <c r="A154" s="8">
        <v>37653</v>
      </c>
      <c r="B154" s="12">
        <v>20.643882334991911</v>
      </c>
      <c r="C154" s="4"/>
      <c r="D154" s="11"/>
      <c r="E154" s="11"/>
    </row>
    <row r="155" spans="1:5">
      <c r="A155" s="8">
        <v>37681</v>
      </c>
      <c r="B155" s="12">
        <v>20.464957830751136</v>
      </c>
      <c r="C155" s="4"/>
      <c r="D155" s="11"/>
      <c r="E155" s="11"/>
    </row>
    <row r="156" spans="1:5">
      <c r="A156" s="8">
        <v>37712</v>
      </c>
      <c r="B156" s="12">
        <v>19.78126586667657</v>
      </c>
      <c r="C156" s="4"/>
      <c r="D156" s="11"/>
      <c r="E156" s="11"/>
    </row>
    <row r="157" spans="1:5">
      <c r="A157" s="8">
        <v>37742</v>
      </c>
      <c r="B157" s="12">
        <v>19.406894178305773</v>
      </c>
      <c r="C157" s="4"/>
      <c r="D157" s="11"/>
      <c r="E157" s="11"/>
    </row>
    <row r="158" spans="1:5">
      <c r="A158" s="8">
        <v>37773</v>
      </c>
      <c r="B158" s="12">
        <v>19.151310782121833</v>
      </c>
      <c r="C158" s="4"/>
      <c r="D158" s="11"/>
      <c r="E158" s="11"/>
    </row>
    <row r="159" spans="1:5">
      <c r="A159" s="8">
        <v>37803</v>
      </c>
      <c r="B159" s="12">
        <v>18.286638003032728</v>
      </c>
      <c r="C159" s="4"/>
      <c r="D159" s="11"/>
      <c r="E159" s="11"/>
    </row>
    <row r="160" spans="1:5">
      <c r="A160" s="8">
        <v>37834</v>
      </c>
      <c r="B160" s="12">
        <v>18.333387710046303</v>
      </c>
      <c r="C160" s="4"/>
      <c r="D160" s="11"/>
      <c r="E160" s="11"/>
    </row>
    <row r="161" spans="1:5">
      <c r="A161" s="8">
        <v>37865</v>
      </c>
      <c r="B161" s="12">
        <v>17.812632936097035</v>
      </c>
      <c r="C161" s="4"/>
      <c r="D161" s="11"/>
      <c r="E161" s="11"/>
    </row>
    <row r="162" spans="1:5">
      <c r="A162" s="8">
        <v>37895</v>
      </c>
      <c r="B162" s="12">
        <v>17.294284765879631</v>
      </c>
      <c r="C162" s="4"/>
      <c r="D162" s="11"/>
      <c r="E162" s="11"/>
    </row>
    <row r="163" spans="1:5">
      <c r="A163" s="8">
        <v>37926</v>
      </c>
      <c r="B163" s="12">
        <v>17.380471618305844</v>
      </c>
      <c r="C163" s="4"/>
      <c r="D163" s="11"/>
      <c r="E163" s="11"/>
    </row>
    <row r="164" spans="1:5">
      <c r="A164" s="8">
        <v>37956</v>
      </c>
      <c r="B164" s="12">
        <v>16.47457222380698</v>
      </c>
      <c r="C164" s="4"/>
      <c r="D164" s="11"/>
      <c r="E164" s="11"/>
    </row>
    <row r="165" spans="1:5">
      <c r="A165" s="8">
        <v>37987</v>
      </c>
      <c r="B165" s="12">
        <v>16.004164351069537</v>
      </c>
      <c r="C165" s="4"/>
      <c r="D165" s="11"/>
      <c r="E165" s="11"/>
    </row>
    <row r="166" spans="1:5">
      <c r="A166" s="8">
        <v>38018</v>
      </c>
      <c r="B166" s="12">
        <v>15.684895396437911</v>
      </c>
      <c r="C166" s="4"/>
      <c r="D166" s="11"/>
      <c r="E166" s="11"/>
    </row>
    <row r="167" spans="1:5">
      <c r="A167" s="8">
        <v>38047</v>
      </c>
      <c r="B167" s="12">
        <v>15.476142672240279</v>
      </c>
      <c r="C167" s="4"/>
      <c r="D167" s="11"/>
      <c r="E167" s="11"/>
    </row>
    <row r="168" spans="1:5">
      <c r="A168" s="8">
        <v>38078</v>
      </c>
      <c r="B168" s="12">
        <v>15.306499531334214</v>
      </c>
      <c r="C168" s="4"/>
      <c r="D168" s="11"/>
      <c r="E168" s="11"/>
    </row>
    <row r="169" spans="1:5">
      <c r="A169" s="8">
        <v>38108</v>
      </c>
      <c r="B169" s="12">
        <v>15.165987838599266</v>
      </c>
      <c r="C169" s="4"/>
      <c r="D169" s="11"/>
      <c r="E169" s="11"/>
    </row>
    <row r="170" spans="1:5">
      <c r="A170" s="8">
        <v>38139</v>
      </c>
      <c r="B170" s="12">
        <v>13.8768647407296</v>
      </c>
      <c r="C170" s="4"/>
      <c r="D170" s="11"/>
      <c r="E170" s="11"/>
    </row>
    <row r="171" spans="1:5">
      <c r="A171" s="8">
        <v>38169</v>
      </c>
      <c r="B171" s="12">
        <v>13.41568525413979</v>
      </c>
      <c r="C171" s="4"/>
      <c r="D171" s="11"/>
      <c r="E171" s="11"/>
    </row>
    <row r="172" spans="1:5">
      <c r="A172" s="8">
        <v>38200</v>
      </c>
      <c r="B172" s="12">
        <v>12.655690508124188</v>
      </c>
      <c r="C172" s="4"/>
      <c r="D172" s="11"/>
      <c r="E172" s="11"/>
    </row>
    <row r="173" spans="1:5">
      <c r="A173" s="8">
        <v>38231</v>
      </c>
      <c r="B173" s="12">
        <v>11.860660187747989</v>
      </c>
      <c r="C173" s="4"/>
      <c r="D173" s="11"/>
      <c r="E173" s="11"/>
    </row>
    <row r="174" spans="1:5">
      <c r="A174" s="8">
        <v>38261</v>
      </c>
      <c r="B174" s="12">
        <v>11.514846438371118</v>
      </c>
      <c r="C174" s="4"/>
      <c r="D174" s="11"/>
      <c r="E174" s="11"/>
    </row>
    <row r="175" spans="1:5">
      <c r="A175" s="8">
        <v>38292</v>
      </c>
      <c r="B175" s="12">
        <v>11.002996894594794</v>
      </c>
      <c r="C175" s="4"/>
      <c r="D175" s="11"/>
      <c r="E175" s="11"/>
    </row>
    <row r="176" spans="1:5">
      <c r="A176" s="8">
        <v>38322</v>
      </c>
      <c r="B176" s="12">
        <v>9.8273849076951993</v>
      </c>
      <c r="C176" s="4"/>
      <c r="D176" s="11"/>
      <c r="E176" s="11"/>
    </row>
    <row r="177" spans="1:5">
      <c r="A177" s="8">
        <v>38353</v>
      </c>
      <c r="B177" s="12">
        <v>10.065222229569896</v>
      </c>
      <c r="C177" s="4"/>
      <c r="D177" s="11"/>
      <c r="E177" s="11"/>
    </row>
    <row r="178" spans="1:5">
      <c r="A178" s="8">
        <v>38384</v>
      </c>
      <c r="B178" s="12">
        <v>9.960872559403116</v>
      </c>
      <c r="C178" s="4"/>
      <c r="D178" s="11"/>
      <c r="E178" s="11"/>
    </row>
    <row r="179" spans="1:5">
      <c r="A179" s="8">
        <v>38412</v>
      </c>
      <c r="B179" s="12">
        <v>9.8644984070687229</v>
      </c>
      <c r="C179" s="4"/>
      <c r="D179" s="11"/>
      <c r="E179" s="11"/>
    </row>
    <row r="180" spans="1:5">
      <c r="A180" s="8">
        <v>38443</v>
      </c>
      <c r="B180" s="12">
        <v>9.6788860388386198</v>
      </c>
      <c r="C180" s="4"/>
      <c r="D180" s="11"/>
      <c r="E180" s="11"/>
    </row>
    <row r="181" spans="1:5">
      <c r="A181" s="8">
        <v>38473</v>
      </c>
      <c r="B181" s="12">
        <v>9.8090030090872151</v>
      </c>
      <c r="C181" s="4"/>
      <c r="D181" s="11"/>
      <c r="E181" s="11"/>
    </row>
    <row r="182" spans="1:5">
      <c r="A182" s="8">
        <v>38504</v>
      </c>
      <c r="B182" s="12">
        <v>9.4531067054037052</v>
      </c>
      <c r="C182" s="4"/>
      <c r="D182" s="11"/>
      <c r="E182" s="11"/>
    </row>
    <row r="183" spans="1:5">
      <c r="A183" s="8">
        <v>38534</v>
      </c>
      <c r="B183" s="12">
        <v>9.773902641436127</v>
      </c>
      <c r="C183" s="4"/>
      <c r="D183" s="11"/>
      <c r="E183" s="11"/>
    </row>
    <row r="184" spans="1:5">
      <c r="A184" s="8">
        <v>38565</v>
      </c>
      <c r="B184" s="12">
        <v>9.224724108284688</v>
      </c>
      <c r="C184" s="4"/>
      <c r="D184" s="11"/>
      <c r="E184" s="11"/>
    </row>
    <row r="185" spans="1:5">
      <c r="A185" s="8">
        <v>38596</v>
      </c>
      <c r="B185" s="12">
        <v>8.6355242034144375</v>
      </c>
      <c r="C185" s="4"/>
      <c r="D185" s="11"/>
      <c r="E185" s="11"/>
    </row>
    <row r="186" spans="1:5">
      <c r="A186" s="8">
        <v>38626</v>
      </c>
      <c r="B186" s="12">
        <v>8.6858470313272829</v>
      </c>
      <c r="C186" s="4"/>
      <c r="D186" s="11"/>
      <c r="E186" s="11"/>
    </row>
    <row r="187" spans="1:5">
      <c r="A187" s="8">
        <v>38657</v>
      </c>
      <c r="B187" s="12">
        <v>8.7373319080508125</v>
      </c>
      <c r="C187" s="4"/>
      <c r="D187" s="11"/>
      <c r="E187" s="11"/>
    </row>
    <row r="188" spans="1:5">
      <c r="A188" s="8">
        <v>38687</v>
      </c>
      <c r="B188" s="12">
        <v>8.0716524801923555</v>
      </c>
      <c r="C188" s="4"/>
      <c r="D188" s="11"/>
      <c r="E188" s="11"/>
    </row>
    <row r="189" spans="1:5">
      <c r="A189" s="8">
        <v>38718</v>
      </c>
      <c r="B189" s="12">
        <v>8.3353120251170907</v>
      </c>
      <c r="C189" s="4"/>
      <c r="D189" s="11"/>
      <c r="E189" s="11"/>
    </row>
    <row r="190" spans="1:5">
      <c r="A190" s="8">
        <v>38749</v>
      </c>
      <c r="B190" s="12">
        <v>8.0109686952895469</v>
      </c>
      <c r="C190" s="4"/>
      <c r="D190" s="11"/>
      <c r="E190" s="11"/>
    </row>
    <row r="191" spans="1:5">
      <c r="A191" s="8">
        <v>38777</v>
      </c>
      <c r="B191" s="12">
        <v>7.93147442098818</v>
      </c>
      <c r="C191" s="4"/>
      <c r="D191" s="11"/>
      <c r="E191" s="11"/>
    </row>
    <row r="192" spans="1:5">
      <c r="A192" s="8">
        <v>38808</v>
      </c>
      <c r="B192" s="12">
        <v>7.9415984175715453</v>
      </c>
      <c r="C192" s="4"/>
      <c r="D192" s="11"/>
      <c r="E192" s="11"/>
    </row>
    <row r="193" spans="1:5">
      <c r="A193" s="8">
        <v>38838</v>
      </c>
      <c r="B193" s="12">
        <v>7.6900521851189163</v>
      </c>
      <c r="C193" s="4"/>
      <c r="D193" s="11"/>
      <c r="E193" s="11"/>
    </row>
    <row r="194" spans="1:5">
      <c r="A194" s="8">
        <v>38869</v>
      </c>
      <c r="B194" s="12">
        <v>7.298825631917401</v>
      </c>
      <c r="C194" s="4"/>
      <c r="D194" s="11"/>
      <c r="E194" s="11"/>
    </row>
    <row r="195" spans="1:5">
      <c r="A195" s="8">
        <v>38899</v>
      </c>
      <c r="B195" s="12">
        <v>7.2629696637923997</v>
      </c>
      <c r="C195" s="4"/>
      <c r="D195" s="11"/>
      <c r="E195" s="11"/>
    </row>
    <row r="196" spans="1:5">
      <c r="A196" s="8">
        <v>38930</v>
      </c>
      <c r="B196" s="12">
        <v>6.8018230056327127</v>
      </c>
      <c r="C196" s="4"/>
      <c r="D196" s="11"/>
      <c r="E196" s="11"/>
    </row>
    <row r="197" spans="1:5">
      <c r="A197" s="8">
        <v>38961</v>
      </c>
      <c r="B197" s="12">
        <v>6.5941876314241616</v>
      </c>
      <c r="C197" s="4"/>
      <c r="D197" s="11"/>
      <c r="E197" s="11"/>
    </row>
    <row r="198" spans="1:5">
      <c r="A198" s="8">
        <v>38991</v>
      </c>
      <c r="B198" s="12">
        <v>6.6242556312182854</v>
      </c>
      <c r="C198" s="4"/>
      <c r="D198" s="11"/>
      <c r="E198" s="11"/>
    </row>
    <row r="199" spans="1:5">
      <c r="A199" s="8">
        <v>39022</v>
      </c>
      <c r="B199" s="12">
        <v>6.2691387481011791</v>
      </c>
      <c r="C199" s="4"/>
      <c r="D199" s="11"/>
      <c r="E199" s="11"/>
    </row>
    <row r="200" spans="1:5">
      <c r="A200" s="8">
        <v>39052</v>
      </c>
      <c r="B200" s="12">
        <v>6.3751410516758353</v>
      </c>
      <c r="C200" s="4"/>
      <c r="D200" s="11"/>
      <c r="E200" s="11"/>
    </row>
    <row r="201" spans="1:5">
      <c r="A201" s="8">
        <v>39083</v>
      </c>
      <c r="B201" s="12">
        <v>6.3362437840621855</v>
      </c>
      <c r="C201" s="4"/>
      <c r="D201" s="11"/>
      <c r="E201" s="11"/>
    </row>
    <row r="202" spans="1:5">
      <c r="A202" s="8">
        <v>39114</v>
      </c>
      <c r="B202" s="12">
        <v>6.3830397143041813</v>
      </c>
      <c r="C202" s="4"/>
      <c r="D202" s="11"/>
      <c r="E202" s="11"/>
    </row>
    <row r="203" spans="1:5">
      <c r="A203" s="8">
        <v>39142</v>
      </c>
      <c r="B203" s="12">
        <v>6.5495926286625084</v>
      </c>
      <c r="C203" s="4"/>
      <c r="D203" s="11"/>
      <c r="E203" s="11"/>
    </row>
    <row r="204" spans="1:5">
      <c r="A204" s="8">
        <v>39173</v>
      </c>
      <c r="B204" s="12">
        <v>6.5191873312390376</v>
      </c>
      <c r="C204" s="4"/>
      <c r="D204" s="11"/>
      <c r="E204" s="11"/>
    </row>
    <row r="205" spans="1:5">
      <c r="A205" s="8">
        <v>39203</v>
      </c>
      <c r="B205" s="12">
        <v>6.2765224190924078</v>
      </c>
      <c r="C205" s="4"/>
      <c r="D205" s="11"/>
      <c r="E205" s="11"/>
    </row>
    <row r="206" spans="1:5">
      <c r="A206" s="8">
        <v>39234</v>
      </c>
      <c r="B206" s="12">
        <v>6.8373230260521831</v>
      </c>
      <c r="C206" s="4"/>
      <c r="D206" s="11"/>
      <c r="E206" s="11"/>
    </row>
    <row r="207" spans="1:5">
      <c r="A207" s="8">
        <v>39264</v>
      </c>
      <c r="B207" s="12">
        <v>6.4112179179859616</v>
      </c>
      <c r="C207" s="4"/>
      <c r="D207" s="11"/>
      <c r="E207" s="11"/>
    </row>
    <row r="208" spans="1:5">
      <c r="A208" s="8">
        <v>39295</v>
      </c>
      <c r="B208" s="12">
        <v>6.4485211767935464</v>
      </c>
      <c r="C208" s="4"/>
      <c r="D208" s="11"/>
      <c r="E208" s="11"/>
    </row>
    <row r="209" spans="1:5">
      <c r="A209" s="8">
        <v>39326</v>
      </c>
      <c r="B209" s="12">
        <v>6.3738117650903936</v>
      </c>
      <c r="C209" s="4"/>
      <c r="D209" s="11"/>
      <c r="E209" s="11"/>
    </row>
    <row r="210" spans="1:5">
      <c r="A210" s="8">
        <v>39356</v>
      </c>
      <c r="B210" s="12">
        <v>6.5872297629946104</v>
      </c>
      <c r="C210" s="4"/>
      <c r="D210" s="11"/>
      <c r="E210" s="11"/>
    </row>
    <row r="211" spans="1:5">
      <c r="A211" s="8">
        <v>39387</v>
      </c>
      <c r="B211" s="12">
        <v>6.5283809582580705</v>
      </c>
      <c r="C211" s="4"/>
      <c r="D211" s="11"/>
      <c r="E211" s="11"/>
    </row>
    <row r="212" spans="1:5">
      <c r="A212" s="8">
        <v>39417</v>
      </c>
      <c r="B212" s="12">
        <v>6.6279056087722195</v>
      </c>
      <c r="C212" s="4"/>
      <c r="D212" s="11"/>
      <c r="E212" s="11"/>
    </row>
    <row r="213" spans="1:5">
      <c r="A213" s="8">
        <v>39448</v>
      </c>
      <c r="B213" s="12">
        <v>6.8836234217583252</v>
      </c>
      <c r="C213" s="4"/>
      <c r="D213" s="11"/>
      <c r="E213" s="11"/>
    </row>
    <row r="214" spans="1:5">
      <c r="A214" s="8">
        <v>39479</v>
      </c>
      <c r="B214" s="12">
        <v>7.0014764860783494</v>
      </c>
      <c r="C214" s="4"/>
      <c r="D214" s="11"/>
      <c r="E214" s="11"/>
    </row>
    <row r="215" spans="1:5">
      <c r="A215" s="8">
        <v>39508</v>
      </c>
      <c r="B215" s="12">
        <v>7.1457620460214812</v>
      </c>
      <c r="C215" s="4"/>
      <c r="D215" s="11"/>
      <c r="E215" s="11"/>
    </row>
    <row r="216" spans="1:5">
      <c r="A216" s="8">
        <v>39539</v>
      </c>
      <c r="B216" s="12">
        <v>7.1277104804725671</v>
      </c>
      <c r="C216" s="4"/>
      <c r="D216" s="11"/>
      <c r="E216" s="11"/>
    </row>
    <row r="217" spans="1:5">
      <c r="A217" s="8">
        <v>39569</v>
      </c>
      <c r="B217" s="12">
        <v>7.3667106647697063</v>
      </c>
      <c r="C217" s="4"/>
      <c r="D217" s="11"/>
      <c r="E217" s="11"/>
    </row>
    <row r="218" spans="1:5">
      <c r="A218" s="8">
        <v>39600</v>
      </c>
      <c r="B218" s="12">
        <v>7.4391026466568562</v>
      </c>
      <c r="C218" s="4"/>
      <c r="D218" s="11"/>
      <c r="E218" s="11"/>
    </row>
    <row r="219" spans="1:5">
      <c r="A219" s="8">
        <v>39630</v>
      </c>
      <c r="B219" s="12">
        <v>8.3357727707491414</v>
      </c>
      <c r="C219" s="4"/>
      <c r="D219" s="11"/>
      <c r="E219" s="11"/>
    </row>
    <row r="220" spans="1:5">
      <c r="A220" s="8">
        <v>39661</v>
      </c>
      <c r="B220" s="12">
        <v>8.6847317655524705</v>
      </c>
      <c r="C220" s="4"/>
      <c r="D220" s="11"/>
      <c r="E220" s="11"/>
    </row>
    <row r="221" spans="1:5">
      <c r="A221" s="8">
        <v>39692</v>
      </c>
      <c r="B221" s="12">
        <v>8.5040616142051597</v>
      </c>
      <c r="C221" s="4"/>
      <c r="D221" s="11"/>
      <c r="E221" s="11"/>
    </row>
    <row r="222" spans="1:5">
      <c r="A222" s="8">
        <v>39722</v>
      </c>
      <c r="B222" s="12">
        <v>8.6645847246032144</v>
      </c>
      <c r="C222" s="4"/>
      <c r="D222" s="11"/>
      <c r="E222" s="11"/>
    </row>
    <row r="223" spans="1:5">
      <c r="A223" s="8">
        <v>39753</v>
      </c>
      <c r="B223" s="12">
        <v>9.1693453363316326</v>
      </c>
      <c r="C223" s="4"/>
      <c r="D223" s="11"/>
      <c r="E223" s="11"/>
    </row>
    <row r="224" spans="1:5">
      <c r="A224" s="8">
        <v>39783</v>
      </c>
      <c r="B224" s="12">
        <v>8.8950899001130264</v>
      </c>
      <c r="C224" s="4"/>
      <c r="D224" s="11"/>
      <c r="E224" s="11"/>
    </row>
    <row r="225" spans="1:5">
      <c r="A225" s="8">
        <v>39814</v>
      </c>
      <c r="B225" s="12">
        <v>9.1533156233568729</v>
      </c>
      <c r="C225" s="4"/>
      <c r="D225" s="11"/>
      <c r="E225" s="11"/>
    </row>
    <row r="226" spans="1:5">
      <c r="A226" s="8">
        <v>39845</v>
      </c>
      <c r="B226" s="12">
        <v>9.325117435784442</v>
      </c>
      <c r="C226" s="4"/>
      <c r="D226" s="11"/>
      <c r="E226" s="11"/>
    </row>
    <row r="227" spans="1:5">
      <c r="A227" s="8">
        <v>39873</v>
      </c>
      <c r="B227" s="12">
        <v>9.5590048679082447</v>
      </c>
      <c r="C227" s="4"/>
      <c r="D227" s="11"/>
      <c r="E227" s="11"/>
    </row>
    <row r="228" spans="1:5">
      <c r="A228" s="8">
        <v>39904</v>
      </c>
      <c r="B228" s="12">
        <v>9.6987101071629933</v>
      </c>
      <c r="C228" s="4"/>
      <c r="D228" s="11"/>
      <c r="E228" s="11"/>
    </row>
    <row r="229" spans="1:5">
      <c r="A229" s="8">
        <v>39934</v>
      </c>
      <c r="B229" s="12">
        <v>9.9209793416048413</v>
      </c>
      <c r="C229" s="4"/>
      <c r="D229" s="11"/>
      <c r="E229" s="11"/>
    </row>
    <row r="230" spans="1:5">
      <c r="A230" s="8">
        <v>39965</v>
      </c>
      <c r="B230" s="12">
        <v>9.6765572167412035</v>
      </c>
      <c r="C230" s="4"/>
      <c r="D230" s="11"/>
      <c r="E230" s="11"/>
    </row>
    <row r="231" spans="1:5">
      <c r="A231" s="8">
        <v>39995</v>
      </c>
      <c r="B231" s="12">
        <v>9.5101341515467137</v>
      </c>
      <c r="C231" s="4"/>
      <c r="D231" s="11"/>
      <c r="E231" s="11"/>
    </row>
    <row r="232" spans="1:5">
      <c r="A232" s="8">
        <v>40026</v>
      </c>
      <c r="B232" s="12">
        <v>9.6776807688895037</v>
      </c>
      <c r="C232" s="4"/>
      <c r="D232" s="11"/>
      <c r="E232" s="11"/>
    </row>
    <row r="233" spans="1:5">
      <c r="A233" s="8">
        <v>40057</v>
      </c>
      <c r="B233" s="12">
        <v>9.5202993490320367</v>
      </c>
      <c r="C233" s="4"/>
      <c r="D233" s="11"/>
      <c r="E233" s="11"/>
    </row>
    <row r="234" spans="1:5">
      <c r="A234" s="8">
        <v>40087</v>
      </c>
      <c r="B234" s="12">
        <v>9.5360167562003095</v>
      </c>
      <c r="C234" s="4"/>
      <c r="D234" s="11"/>
      <c r="E234" s="11"/>
    </row>
    <row r="235" spans="1:5">
      <c r="A235" s="8">
        <v>40118</v>
      </c>
      <c r="B235" s="12">
        <v>9.6112619465875149</v>
      </c>
      <c r="C235" s="4"/>
      <c r="D235" s="11"/>
      <c r="E235" s="11"/>
    </row>
    <row r="236" spans="1:5">
      <c r="A236" s="8">
        <v>40148</v>
      </c>
      <c r="B236" s="12">
        <v>9.6920731855333973</v>
      </c>
      <c r="C236" s="4"/>
      <c r="D236" s="11"/>
      <c r="E236" s="11"/>
    </row>
    <row r="237" spans="1:5">
      <c r="A237" s="8">
        <v>40179</v>
      </c>
      <c r="B237" s="12">
        <v>9.8470376841910667</v>
      </c>
      <c r="C237" s="4"/>
      <c r="D237" s="11"/>
      <c r="E237" s="11"/>
    </row>
    <row r="238" spans="1:5">
      <c r="A238" s="8">
        <v>40210</v>
      </c>
      <c r="B238" s="12">
        <v>9.8462479087636225</v>
      </c>
      <c r="C238" s="4"/>
      <c r="D238" s="11"/>
      <c r="E238" s="11"/>
    </row>
    <row r="239" spans="1:5">
      <c r="A239" s="8">
        <v>40238</v>
      </c>
      <c r="B239" s="12">
        <v>9.9191455823069568</v>
      </c>
      <c r="C239" s="4"/>
      <c r="D239" s="11"/>
      <c r="E239" s="11"/>
    </row>
    <row r="240" spans="1:5">
      <c r="A240" s="8">
        <v>40269</v>
      </c>
      <c r="B240" s="12">
        <v>9.5255340172900702</v>
      </c>
      <c r="C240" s="4"/>
      <c r="D240" s="11"/>
      <c r="E240" s="11"/>
    </row>
    <row r="241" spans="1:5">
      <c r="A241" s="8">
        <v>40299</v>
      </c>
      <c r="B241" s="12">
        <v>9.4314700429106217</v>
      </c>
      <c r="C241" s="4"/>
      <c r="D241" s="11"/>
      <c r="E241" s="11"/>
    </row>
    <row r="242" spans="1:5">
      <c r="A242" s="8">
        <v>40330</v>
      </c>
      <c r="B242" s="12">
        <v>9.3000428397720025</v>
      </c>
      <c r="C242" s="4"/>
      <c r="D242" s="11"/>
      <c r="E242" s="11"/>
    </row>
    <row r="243" spans="1:5">
      <c r="A243" s="8">
        <v>40360</v>
      </c>
      <c r="B243" s="12">
        <v>9.125165402294531</v>
      </c>
      <c r="C243" s="4"/>
      <c r="D243" s="11"/>
      <c r="E243" s="11"/>
    </row>
    <row r="244" spans="1:5">
      <c r="A244" s="8">
        <v>40391</v>
      </c>
      <c r="B244" s="12">
        <v>8.7135321649935129</v>
      </c>
      <c r="C244" s="4"/>
      <c r="D244" s="11"/>
      <c r="E244" s="11"/>
    </row>
    <row r="245" spans="1:5">
      <c r="A245" s="8">
        <v>40422</v>
      </c>
      <c r="B245" s="12">
        <v>8.0996371983143636</v>
      </c>
      <c r="C245" s="4"/>
      <c r="D245" s="11"/>
      <c r="E245" s="11"/>
    </row>
    <row r="246" spans="1:5">
      <c r="A246" s="8">
        <v>40452</v>
      </c>
      <c r="B246" s="12">
        <v>8.0475254645988201</v>
      </c>
      <c r="C246" s="4"/>
      <c r="D246" s="11"/>
      <c r="E246" s="11"/>
    </row>
    <row r="247" spans="1:5">
      <c r="A247" s="8">
        <v>40483</v>
      </c>
      <c r="B247" s="12">
        <v>7.7082961981466278</v>
      </c>
      <c r="C247" s="4"/>
      <c r="D247" s="11"/>
      <c r="E247" s="11"/>
    </row>
    <row r="248" spans="1:5">
      <c r="A248" s="8">
        <v>40513</v>
      </c>
      <c r="B248" s="12">
        <v>7.7567511275600349</v>
      </c>
      <c r="C248" s="4"/>
      <c r="D248" s="11"/>
      <c r="E248" s="11"/>
    </row>
    <row r="249" spans="1:5">
      <c r="A249" s="8">
        <v>40544</v>
      </c>
      <c r="B249" s="12">
        <v>7.8149066391459074</v>
      </c>
      <c r="C249" s="4"/>
      <c r="D249" s="11"/>
      <c r="E249" s="11"/>
    </row>
    <row r="250" spans="1:5">
      <c r="A250" s="8">
        <v>40575</v>
      </c>
      <c r="B250" s="12">
        <v>7.8007474925872584</v>
      </c>
      <c r="C250" s="4"/>
      <c r="D250" s="11"/>
      <c r="E250" s="11"/>
    </row>
    <row r="251" spans="1:5">
      <c r="A251" s="8">
        <v>40603</v>
      </c>
      <c r="B251" s="12">
        <v>7.5715884297933593</v>
      </c>
      <c r="C251" s="4"/>
      <c r="D251" s="11"/>
      <c r="E251" s="11"/>
    </row>
    <row r="252" spans="1:5">
      <c r="A252" s="8">
        <v>40634</v>
      </c>
      <c r="B252" s="12">
        <v>7.3885256163242072</v>
      </c>
      <c r="C252" s="4"/>
      <c r="D252" s="11"/>
      <c r="E252" s="11"/>
    </row>
    <row r="253" spans="1:5">
      <c r="A253" s="8">
        <v>40664</v>
      </c>
      <c r="B253" s="12">
        <v>7.3291519268601046</v>
      </c>
      <c r="C253" s="4"/>
      <c r="D253" s="11"/>
      <c r="E253" s="11"/>
    </row>
    <row r="254" spans="1:5">
      <c r="A254" s="8">
        <v>40695</v>
      </c>
      <c r="B254" s="12">
        <v>7.2809174413331137</v>
      </c>
      <c r="C254" s="4"/>
      <c r="D254" s="11"/>
      <c r="E254" s="11"/>
    </row>
    <row r="255" spans="1:5">
      <c r="A255" s="8">
        <v>40725</v>
      </c>
      <c r="B255" s="12">
        <v>7.2337195606121725</v>
      </c>
      <c r="C255" s="4"/>
      <c r="D255" s="11"/>
      <c r="E255" s="11"/>
    </row>
    <row r="256" spans="1:5">
      <c r="A256" s="8">
        <v>40756</v>
      </c>
      <c r="B256" s="12">
        <v>7.0809368001060937</v>
      </c>
      <c r="C256" s="4"/>
      <c r="D256" s="11"/>
      <c r="E256" s="11"/>
    </row>
    <row r="257" spans="1:5">
      <c r="A257" s="8">
        <v>40787</v>
      </c>
      <c r="B257" s="12">
        <v>6.9257816947421853</v>
      </c>
      <c r="C257" s="4"/>
      <c r="D257" s="11"/>
      <c r="E257" s="11"/>
    </row>
    <row r="258" spans="1:5">
      <c r="A258" s="8">
        <v>40817</v>
      </c>
      <c r="B258" s="12">
        <v>6.8393592919456863</v>
      </c>
      <c r="C258" s="4"/>
      <c r="D258" s="11"/>
      <c r="E258" s="11"/>
    </row>
    <row r="259" spans="1:5">
      <c r="A259" s="8">
        <v>40848</v>
      </c>
      <c r="B259" s="12">
        <v>6.8723372553211215</v>
      </c>
      <c r="C259" s="4"/>
      <c r="D259" s="11"/>
      <c r="E259" s="11"/>
    </row>
    <row r="260" spans="1:5">
      <c r="A260" s="8">
        <v>40878</v>
      </c>
      <c r="B260" s="12">
        <v>6.7185832773677667</v>
      </c>
      <c r="C260" s="4"/>
      <c r="D260" s="11"/>
      <c r="E260" s="11"/>
    </row>
    <row r="261" spans="1:5">
      <c r="A261" s="8">
        <v>40909</v>
      </c>
      <c r="B261" s="12">
        <v>6.8132305653785306</v>
      </c>
      <c r="C261" s="4"/>
      <c r="D261" s="11"/>
      <c r="E261" s="11"/>
    </row>
    <row r="262" spans="1:5">
      <c r="A262" s="8">
        <v>40940</v>
      </c>
      <c r="B262" s="12">
        <v>6.7956211577264183</v>
      </c>
      <c r="C262" s="4"/>
      <c r="D262" s="11"/>
      <c r="E262" s="11"/>
    </row>
    <row r="263" spans="1:5">
      <c r="A263" s="8">
        <v>40969</v>
      </c>
      <c r="B263" s="12">
        <v>7.0139040218826096</v>
      </c>
      <c r="C263" s="4"/>
      <c r="D263" s="11"/>
      <c r="E263" s="11"/>
    </row>
    <row r="264" spans="1:5">
      <c r="A264" s="8">
        <v>41000</v>
      </c>
      <c r="B264" s="12">
        <v>6.8398201131874696</v>
      </c>
      <c r="C264" s="4"/>
      <c r="D264" s="11"/>
      <c r="E264" s="11"/>
    </row>
    <row r="265" spans="1:5">
      <c r="A265" s="8">
        <v>41030</v>
      </c>
      <c r="B265" s="12">
        <v>6.7656091788871029</v>
      </c>
      <c r="C265" s="4"/>
      <c r="D265" s="11"/>
      <c r="E265" s="11"/>
    </row>
    <row r="266" spans="1:5">
      <c r="A266" s="8">
        <v>41061</v>
      </c>
      <c r="B266" s="12">
        <v>6.932315312323734</v>
      </c>
      <c r="C266" s="4"/>
      <c r="D266" s="11"/>
      <c r="E266" s="11"/>
    </row>
    <row r="267" spans="1:5">
      <c r="A267" s="8">
        <v>41091</v>
      </c>
      <c r="B267" s="12">
        <v>6.8232033310291307</v>
      </c>
      <c r="C267" s="4"/>
      <c r="D267" s="11"/>
      <c r="E267" s="11"/>
    </row>
    <row r="268" spans="1:5">
      <c r="A268" s="8">
        <v>41122</v>
      </c>
      <c r="B268" s="12">
        <v>6.8266820076917574</v>
      </c>
      <c r="C268" s="4"/>
      <c r="D268" s="11"/>
      <c r="E268" s="11"/>
    </row>
    <row r="269" spans="1:5">
      <c r="A269" s="8">
        <v>41153</v>
      </c>
      <c r="B269" s="12">
        <v>6.5796507930055013</v>
      </c>
      <c r="C269" s="4"/>
      <c r="D269" s="11"/>
      <c r="E269" s="11"/>
    </row>
    <row r="270" spans="1:5">
      <c r="A270" s="8">
        <v>41183</v>
      </c>
      <c r="B270" s="12">
        <v>6.5969707370802908</v>
      </c>
      <c r="C270" s="4"/>
      <c r="D270" s="11"/>
      <c r="E270" s="11"/>
    </row>
    <row r="271" spans="1:5">
      <c r="A271" s="8">
        <v>41214</v>
      </c>
      <c r="B271" s="12">
        <v>6.4475195288347651</v>
      </c>
      <c r="C271" s="4"/>
      <c r="D271" s="11"/>
      <c r="E271" s="11"/>
    </row>
    <row r="272" spans="1:5">
      <c r="A272" s="8">
        <v>41244</v>
      </c>
      <c r="B272" s="12">
        <v>6.5598193790941881</v>
      </c>
      <c r="C272" s="4"/>
      <c r="D272" s="11"/>
      <c r="E272" s="11"/>
    </row>
    <row r="273" spans="1:5">
      <c r="A273" s="8">
        <v>41275</v>
      </c>
      <c r="B273" s="12">
        <v>6.7521049612386514</v>
      </c>
      <c r="C273" s="4"/>
      <c r="D273" s="11"/>
      <c r="E273" s="11"/>
    </row>
    <row r="274" spans="1:5">
      <c r="A274" s="8">
        <v>41306</v>
      </c>
      <c r="B274" s="12">
        <v>6.8698650182881504</v>
      </c>
      <c r="C274" s="4"/>
      <c r="D274" s="11"/>
      <c r="E274" s="11"/>
    </row>
    <row r="275" spans="1:5">
      <c r="A275" s="8">
        <v>41334</v>
      </c>
      <c r="B275" s="12">
        <v>6.9036031950729821</v>
      </c>
      <c r="C275" s="4"/>
      <c r="D275" s="11"/>
      <c r="E275" s="11"/>
    </row>
    <row r="276" spans="1:5">
      <c r="A276" s="8">
        <v>41365</v>
      </c>
      <c r="B276" s="12">
        <v>6.7799399719779618</v>
      </c>
      <c r="C276" s="4"/>
      <c r="D276" s="11"/>
      <c r="E276" s="11"/>
    </row>
    <row r="277" spans="1:5">
      <c r="A277" s="8">
        <v>41395</v>
      </c>
      <c r="B277" s="12">
        <v>6.7195440721166042</v>
      </c>
      <c r="C277" s="4"/>
      <c r="D277" s="11"/>
      <c r="E277" s="11"/>
    </row>
    <row r="278" spans="1:5">
      <c r="A278" s="8">
        <v>41426</v>
      </c>
      <c r="B278" s="12">
        <v>6.8958760004447495</v>
      </c>
      <c r="C278" s="4"/>
      <c r="D278" s="11"/>
      <c r="E278" s="11"/>
    </row>
    <row r="279" spans="1:5">
      <c r="A279" s="8">
        <v>41456</v>
      </c>
      <c r="B279" s="12">
        <v>6.7613472619501662</v>
      </c>
      <c r="C279" s="4"/>
      <c r="D279" s="11"/>
      <c r="E279" s="11"/>
    </row>
    <row r="280" spans="1:5">
      <c r="A280" s="8">
        <v>41487</v>
      </c>
      <c r="B280" s="12">
        <v>6.8053590067105567</v>
      </c>
      <c r="C280" s="4"/>
      <c r="D280" s="11"/>
      <c r="E280" s="11"/>
    </row>
    <row r="281" spans="1:5">
      <c r="A281" s="8">
        <v>41518</v>
      </c>
      <c r="B281" s="12">
        <v>6.7194939452356799</v>
      </c>
      <c r="C281" s="4"/>
      <c r="D281" s="11"/>
      <c r="E281" s="11"/>
    </row>
    <row r="282" spans="1:5">
      <c r="A282" s="8">
        <v>41548</v>
      </c>
      <c r="B282" s="12">
        <v>6.6633022966352318</v>
      </c>
      <c r="C282" s="4"/>
      <c r="D282" s="11"/>
      <c r="E282" s="11"/>
    </row>
    <row r="283" spans="1:5">
      <c r="A283" s="8">
        <v>41579</v>
      </c>
      <c r="B283" s="12">
        <v>6.6429676246097493</v>
      </c>
      <c r="C283" s="4"/>
      <c r="D283" s="11"/>
      <c r="E283" s="11"/>
    </row>
    <row r="284" spans="1:5">
      <c r="A284" s="8">
        <v>41609</v>
      </c>
      <c r="B284" s="12">
        <v>6.5856828716632814</v>
      </c>
      <c r="C284" s="4"/>
      <c r="D284" s="11"/>
      <c r="E284" s="11"/>
    </row>
    <row r="285" spans="1:5">
      <c r="A285" s="8">
        <v>41640</v>
      </c>
      <c r="B285" s="12">
        <v>6.5937451035806536</v>
      </c>
      <c r="C285" s="4"/>
      <c r="D285" s="11"/>
      <c r="E285" s="11"/>
    </row>
    <row r="286" spans="1:5">
      <c r="A286" s="8">
        <v>41671</v>
      </c>
      <c r="B286" s="12">
        <v>6.4859361136508173</v>
      </c>
      <c r="C286" s="4"/>
      <c r="D286" s="11"/>
      <c r="E286" s="11"/>
    </row>
    <row r="287" spans="1:5">
      <c r="A287" s="8">
        <v>41699</v>
      </c>
      <c r="B287" s="12">
        <v>6.6214651096033288</v>
      </c>
      <c r="C287" s="4"/>
      <c r="D287" s="11"/>
      <c r="E287" s="11"/>
    </row>
    <row r="288" spans="1:5">
      <c r="A288" s="8">
        <v>41730</v>
      </c>
      <c r="B288" s="12">
        <v>6.5132601541180293</v>
      </c>
      <c r="C288" s="4"/>
      <c r="D288" s="11"/>
      <c r="E288" s="11"/>
    </row>
    <row r="289" spans="1:5">
      <c r="A289" s="8">
        <v>41760</v>
      </c>
      <c r="B289" s="12">
        <v>6.5058566384188472</v>
      </c>
      <c r="C289" s="4"/>
      <c r="D289" s="11"/>
      <c r="E289" s="11"/>
    </row>
    <row r="290" spans="1:5">
      <c r="A290" s="8">
        <v>41791</v>
      </c>
      <c r="B290" s="12">
        <v>6.6657368312761536</v>
      </c>
      <c r="C290" s="4"/>
      <c r="D290" s="11"/>
      <c r="E290" s="11"/>
    </row>
    <row r="291" spans="1:5">
      <c r="A291" s="8">
        <v>41821</v>
      </c>
      <c r="B291" s="12">
        <v>6.5819682939681936</v>
      </c>
      <c r="C291" s="4"/>
      <c r="D291" s="11"/>
      <c r="E291" s="11"/>
    </row>
    <row r="292" spans="1:5">
      <c r="A292" s="8">
        <v>41852</v>
      </c>
      <c r="B292" s="12">
        <v>6.6673060219696838</v>
      </c>
      <c r="C292" s="4"/>
      <c r="D292" s="11"/>
      <c r="E292" s="11"/>
    </row>
    <row r="293" spans="1:5">
      <c r="A293" s="8">
        <v>41883</v>
      </c>
      <c r="B293" s="12">
        <v>6.6462046673590445</v>
      </c>
      <c r="C293" s="4"/>
      <c r="D293" s="11"/>
      <c r="E293" s="11"/>
    </row>
    <row r="294" spans="1:5">
      <c r="A294" s="8">
        <v>41913</v>
      </c>
      <c r="B294" s="12">
        <v>6.5740110524801905</v>
      </c>
      <c r="C294" s="4"/>
      <c r="D294" s="11"/>
      <c r="E294" s="11"/>
    </row>
    <row r="295" spans="1:5">
      <c r="A295" s="8">
        <v>41944</v>
      </c>
      <c r="B295" s="12">
        <v>6.5243493057133231</v>
      </c>
      <c r="C295" s="4"/>
      <c r="D295" s="11"/>
      <c r="E295" s="11"/>
    </row>
    <row r="296" spans="1:5">
      <c r="A296" s="8">
        <v>41974</v>
      </c>
      <c r="B296" s="12">
        <v>6.5847115209949525</v>
      </c>
      <c r="C296" s="4"/>
      <c r="D296" s="11"/>
      <c r="E296" s="11"/>
    </row>
    <row r="297" spans="1:5">
      <c r="A297" s="8">
        <v>42005</v>
      </c>
      <c r="B297" s="12">
        <v>6.6206207502071432</v>
      </c>
      <c r="C297" s="4"/>
      <c r="D297" s="11"/>
      <c r="E297" s="11"/>
    </row>
    <row r="298" spans="1:5">
      <c r="A298" s="8">
        <v>42036</v>
      </c>
      <c r="B298" s="12">
        <v>6.5578734754184422</v>
      </c>
      <c r="C298" s="4"/>
      <c r="D298" s="11"/>
      <c r="E298" s="11"/>
    </row>
    <row r="299" spans="1:5">
      <c r="A299" s="8">
        <v>42064</v>
      </c>
      <c r="B299" s="12">
        <v>6.4751650696178427</v>
      </c>
      <c r="C299" s="4"/>
      <c r="D299" s="11"/>
      <c r="E299" s="11"/>
    </row>
    <row r="300" spans="1:5">
      <c r="A300" s="8">
        <v>42095</v>
      </c>
      <c r="B300" s="12">
        <v>6.5193430597600628</v>
      </c>
      <c r="C300" s="4"/>
      <c r="D300" s="11"/>
      <c r="E300" s="11"/>
    </row>
    <row r="301" spans="1:5">
      <c r="A301" s="8">
        <v>42125</v>
      </c>
      <c r="B301" s="12">
        <v>6.4792672547702157</v>
      </c>
      <c r="C301" s="4"/>
      <c r="D301" s="11"/>
      <c r="E301" s="11"/>
    </row>
    <row r="302" spans="1:5">
      <c r="A302" s="8">
        <v>42156</v>
      </c>
      <c r="B302" s="12">
        <v>6.7096175546889816</v>
      </c>
      <c r="C302" s="4"/>
      <c r="D302" s="11"/>
      <c r="E302" s="11"/>
    </row>
    <row r="303" spans="1:5">
      <c r="A303" s="8">
        <v>42186</v>
      </c>
      <c r="B303" s="12">
        <v>6.5224504735928228</v>
      </c>
      <c r="C303" s="4"/>
      <c r="D303" s="11"/>
      <c r="E303" s="11"/>
    </row>
    <row r="304" spans="1:5">
      <c r="A304" s="8">
        <v>42217</v>
      </c>
      <c r="B304" s="12">
        <v>6.4384389619325866</v>
      </c>
      <c r="C304" s="4"/>
      <c r="D304" s="11"/>
      <c r="E304" s="11"/>
    </row>
    <row r="305" spans="1:9">
      <c r="A305" s="8">
        <v>42248</v>
      </c>
      <c r="B305" s="12">
        <v>6.4747458976876935</v>
      </c>
      <c r="C305" s="4"/>
      <c r="D305" s="11"/>
      <c r="E305" s="11"/>
    </row>
    <row r="306" spans="1:9">
      <c r="A306" s="8">
        <v>42278</v>
      </c>
      <c r="B306" s="12">
        <v>6.5699301994564694</v>
      </c>
      <c r="C306" s="4"/>
      <c r="D306" s="11"/>
      <c r="E306" s="11"/>
    </row>
    <row r="307" spans="1:9">
      <c r="A307" s="8">
        <v>42309</v>
      </c>
      <c r="B307" s="12">
        <v>6.5018634209553214</v>
      </c>
      <c r="C307" s="4"/>
      <c r="D307" s="11"/>
      <c r="E307" s="11"/>
    </row>
    <row r="308" spans="1:9">
      <c r="A308" s="8">
        <v>42339</v>
      </c>
      <c r="B308" s="12">
        <v>6.6451001491349633</v>
      </c>
      <c r="C308" s="4"/>
      <c r="D308" s="11"/>
      <c r="E308" s="11"/>
    </row>
    <row r="309" spans="1:9">
      <c r="A309" s="8">
        <v>42370</v>
      </c>
      <c r="B309" s="12">
        <v>6.7363315911311092</v>
      </c>
      <c r="C309" s="4"/>
      <c r="D309" s="11"/>
      <c r="E309" s="11"/>
    </row>
    <row r="310" spans="1:9">
      <c r="A310" s="8">
        <v>42401</v>
      </c>
      <c r="B310" s="12">
        <v>6.7460570351631759</v>
      </c>
      <c r="C310" s="4"/>
      <c r="D310" s="11"/>
      <c r="E310" s="11"/>
    </row>
    <row r="311" spans="1:9" ht="23.25">
      <c r="A311" s="8">
        <v>42430</v>
      </c>
      <c r="B311" s="12">
        <v>6.8914682843779902</v>
      </c>
      <c r="C311" s="4"/>
      <c r="D311" s="11"/>
      <c r="E311" s="11"/>
      <c r="I311" s="5" t="s">
        <v>2</v>
      </c>
    </row>
    <row r="312" spans="1:9">
      <c r="A312" s="8">
        <v>42461</v>
      </c>
      <c r="B312" s="12">
        <v>6.9142323416700622</v>
      </c>
      <c r="C312" s="4"/>
      <c r="D312" s="11"/>
      <c r="E312" s="11"/>
    </row>
    <row r="313" spans="1:9">
      <c r="A313" s="8">
        <v>42491</v>
      </c>
      <c r="B313" s="12">
        <v>7.0918123477350967</v>
      </c>
      <c r="C313" s="4"/>
      <c r="D313" s="11"/>
      <c r="E313" s="11"/>
    </row>
    <row r="314" spans="1:9">
      <c r="A314" s="8">
        <v>42522</v>
      </c>
      <c r="B314" s="12">
        <v>7.2166606301959746</v>
      </c>
      <c r="C314" s="11"/>
      <c r="D314" s="11"/>
      <c r="E314" s="11"/>
    </row>
    <row r="315" spans="1:9">
      <c r="A315" s="8">
        <v>42552</v>
      </c>
      <c r="B315" s="12">
        <v>7.3649912222446199</v>
      </c>
      <c r="C315" s="4"/>
      <c r="D315" s="11"/>
      <c r="E315" s="11"/>
    </row>
    <row r="316" spans="1:9">
      <c r="A316" s="8">
        <v>42583</v>
      </c>
      <c r="B316" s="12">
        <v>7.3856031906820041</v>
      </c>
      <c r="C316" s="4"/>
      <c r="D316" s="11"/>
      <c r="E316" s="11"/>
    </row>
    <row r="317" spans="1:9">
      <c r="A317" s="8">
        <v>42614</v>
      </c>
      <c r="B317" s="12">
        <v>7.308196603644566</v>
      </c>
      <c r="C317" s="4"/>
      <c r="D317" s="11"/>
      <c r="E317" s="11"/>
    </row>
    <row r="318" spans="1:9">
      <c r="A318" s="8">
        <v>42644</v>
      </c>
      <c r="B318" s="12">
        <v>7.4797627135251368</v>
      </c>
      <c r="C318" s="4"/>
      <c r="D318" s="11"/>
      <c r="E318" s="11"/>
    </row>
    <row r="319" spans="1:9">
      <c r="A319" s="8">
        <v>42675</v>
      </c>
      <c r="B319" s="12">
        <v>7.9459489792987723</v>
      </c>
      <c r="C319" s="4"/>
      <c r="D319" s="11"/>
      <c r="E319" s="11"/>
    </row>
    <row r="320" spans="1:9">
      <c r="A320" s="8">
        <v>42705</v>
      </c>
      <c r="B320" s="12">
        <v>7.9153104702503185</v>
      </c>
      <c r="C320" s="11"/>
      <c r="D320" s="11"/>
      <c r="E320" s="11"/>
    </row>
    <row r="321" spans="1:6">
      <c r="A321" s="8">
        <v>42736</v>
      </c>
      <c r="B321" s="12">
        <v>8.7168952832956279</v>
      </c>
      <c r="C321" s="11"/>
      <c r="D321" s="11"/>
      <c r="E321" s="11"/>
    </row>
    <row r="322" spans="1:6">
      <c r="A322" s="8">
        <v>42767</v>
      </c>
      <c r="B322" s="12">
        <v>8.8775893906390344</v>
      </c>
      <c r="C322" s="11"/>
      <c r="D322" s="11"/>
      <c r="E322" s="11"/>
    </row>
    <row r="323" spans="1:6">
      <c r="A323" s="8">
        <v>42795</v>
      </c>
      <c r="B323" s="12">
        <v>8.9704385001690223</v>
      </c>
      <c r="C323" s="11"/>
      <c r="D323" s="11"/>
      <c r="E323" s="11"/>
    </row>
    <row r="324" spans="1:6">
      <c r="A324" s="8">
        <v>42826</v>
      </c>
      <c r="B324" s="12">
        <v>9.1295724045981554</v>
      </c>
      <c r="C324" s="11"/>
      <c r="D324" s="11"/>
      <c r="E324" s="11"/>
    </row>
    <row r="325" spans="1:6">
      <c r="A325" s="8">
        <v>42856</v>
      </c>
      <c r="B325" s="12">
        <v>9.3264226174921969</v>
      </c>
      <c r="C325" s="11"/>
      <c r="D325" s="11"/>
      <c r="E325" s="11"/>
    </row>
    <row r="326" spans="1:6">
      <c r="A326" s="8">
        <v>42887</v>
      </c>
      <c r="B326" s="12">
        <v>9.475063705671996</v>
      </c>
      <c r="D326" s="11"/>
      <c r="E326" s="11"/>
    </row>
    <row r="327" spans="1:6">
      <c r="A327" s="8">
        <v>42917</v>
      </c>
      <c r="B327" s="12">
        <v>9.6097283557938287</v>
      </c>
      <c r="D327" s="11"/>
      <c r="E327" s="11"/>
      <c r="F327" s="53"/>
    </row>
    <row r="328" spans="1:6">
      <c r="A328" s="8">
        <v>42948</v>
      </c>
      <c r="B328" s="12">
        <v>9.68419522696718</v>
      </c>
      <c r="D328" s="11"/>
      <c r="E328" s="11"/>
      <c r="F328" s="53"/>
    </row>
    <row r="329" spans="1:6">
      <c r="A329" s="8">
        <v>42979</v>
      </c>
      <c r="B329" s="12">
        <v>9.6579677446219652</v>
      </c>
      <c r="F329" s="53"/>
    </row>
    <row r="330" spans="1:6">
      <c r="A330" s="8">
        <v>43009</v>
      </c>
      <c r="B330" s="12">
        <v>9.6913243426901658</v>
      </c>
      <c r="F330" s="53"/>
    </row>
    <row r="331" spans="1:6">
      <c r="A331" s="8">
        <v>43040</v>
      </c>
      <c r="B331" s="12">
        <v>9.9342408537061644</v>
      </c>
      <c r="F331" s="53"/>
    </row>
    <row r="332" spans="1:6">
      <c r="A332" s="8">
        <v>43070</v>
      </c>
      <c r="B332" s="12">
        <v>9.9405994462650344</v>
      </c>
      <c r="C332" s="12"/>
      <c r="D332" s="54"/>
      <c r="E332" s="54"/>
      <c r="F332" s="53"/>
    </row>
    <row r="333" spans="1:6">
      <c r="A333" s="8">
        <v>43101</v>
      </c>
      <c r="B333" s="12">
        <v>10.287486686170048</v>
      </c>
      <c r="C333" s="12"/>
      <c r="D333" s="54"/>
      <c r="E333" s="54"/>
      <c r="F333" s="53"/>
    </row>
    <row r="334" spans="1:6">
      <c r="A334" s="8">
        <v>43132</v>
      </c>
      <c r="B334" s="12">
        <v>10.176791021930381</v>
      </c>
      <c r="C334" s="12"/>
      <c r="D334" s="54"/>
      <c r="E334" s="54"/>
      <c r="F334" s="53"/>
    </row>
    <row r="335" spans="1:6">
      <c r="A335" s="8">
        <v>43160</v>
      </c>
      <c r="B335" s="12">
        <v>10.299165261713036</v>
      </c>
      <c r="C335" s="12"/>
      <c r="D335" s="54"/>
      <c r="E335" s="54"/>
      <c r="F335" s="53"/>
    </row>
    <row r="336" spans="1:6">
      <c r="A336" s="8">
        <v>43191</v>
      </c>
      <c r="B336" s="12">
        <v>10.276174778262464</v>
      </c>
      <c r="C336" s="12"/>
      <c r="D336" s="54"/>
      <c r="E336" s="54"/>
      <c r="F336" s="53"/>
    </row>
    <row r="337" spans="1:16">
      <c r="A337" s="8">
        <v>43221</v>
      </c>
      <c r="B337" s="12">
        <v>10.271010715899095</v>
      </c>
      <c r="C337" s="12"/>
      <c r="D337" s="54"/>
      <c r="E337" s="54"/>
      <c r="F337" s="53"/>
    </row>
    <row r="338" spans="1:16">
      <c r="A338" s="8">
        <v>43252</v>
      </c>
      <c r="B338" s="12">
        <v>10.401662931399159</v>
      </c>
      <c r="C338" s="12"/>
      <c r="D338" s="54"/>
      <c r="E338" s="54"/>
      <c r="F338" s="53"/>
    </row>
    <row r="339" spans="1:16">
      <c r="A339" s="8">
        <v>43282</v>
      </c>
      <c r="B339" s="12">
        <v>10.396570077784119</v>
      </c>
      <c r="C339" s="12"/>
      <c r="D339" s="54"/>
      <c r="E339" s="54"/>
      <c r="F339" s="53"/>
    </row>
    <row r="340" spans="1:16">
      <c r="A340" s="8">
        <v>43313</v>
      </c>
      <c r="B340" s="12">
        <v>10.427923722802596</v>
      </c>
      <c r="C340" s="12"/>
      <c r="D340" s="54"/>
      <c r="E340" s="54"/>
      <c r="F340" s="53"/>
    </row>
    <row r="341" spans="1:16">
      <c r="A341" s="8">
        <v>43344</v>
      </c>
      <c r="B341" s="12">
        <v>10.294091715068637</v>
      </c>
      <c r="C341" s="12"/>
      <c r="D341" s="54"/>
      <c r="E341" s="54"/>
      <c r="F341" s="53"/>
    </row>
    <row r="342" spans="1:16">
      <c r="A342" s="8">
        <v>43374</v>
      </c>
      <c r="B342" s="12">
        <v>10.270101249553024</v>
      </c>
      <c r="C342" s="12"/>
      <c r="D342" s="54"/>
      <c r="E342" s="54"/>
      <c r="F342" s="53"/>
    </row>
    <row r="343" spans="1:16">
      <c r="A343" s="8">
        <v>43405</v>
      </c>
      <c r="B343" s="12">
        <v>10.108738973094407</v>
      </c>
      <c r="C343" s="12"/>
      <c r="D343" s="54"/>
      <c r="E343" s="54"/>
      <c r="F343" s="53"/>
    </row>
    <row r="344" spans="1:16">
      <c r="A344" s="8">
        <v>43435</v>
      </c>
      <c r="B344" s="12">
        <v>9.9855526899706444</v>
      </c>
      <c r="C344" s="12"/>
      <c r="D344" s="54"/>
      <c r="E344" s="54"/>
      <c r="F344" s="53"/>
    </row>
    <row r="345" spans="1:16">
      <c r="A345" s="8">
        <v>43466</v>
      </c>
      <c r="B345" s="55">
        <v>10.001948079201149</v>
      </c>
      <c r="C345" s="7"/>
      <c r="D345" s="56"/>
      <c r="E345" s="56"/>
      <c r="F345" s="53"/>
    </row>
    <row r="346" spans="1:16" ht="23.25">
      <c r="A346" s="8">
        <v>43497</v>
      </c>
      <c r="B346" s="55">
        <v>9.9708259620422979</v>
      </c>
      <c r="C346" s="7"/>
      <c r="D346" s="56"/>
      <c r="E346" s="56"/>
      <c r="F346" s="53"/>
      <c r="H346" s="3"/>
      <c r="I346" s="3"/>
      <c r="K346" s="57"/>
      <c r="L346" s="3"/>
      <c r="M346" s="3"/>
      <c r="N346" s="3"/>
      <c r="O346" s="3"/>
      <c r="P346" s="3"/>
    </row>
    <row r="347" spans="1:16">
      <c r="A347" s="8">
        <v>43525</v>
      </c>
      <c r="B347" s="55">
        <v>9.8633162681094486</v>
      </c>
      <c r="C347" s="7"/>
      <c r="D347" s="56"/>
      <c r="E347" s="56"/>
      <c r="F347" s="53"/>
      <c r="H347" s="3"/>
      <c r="I347" s="3"/>
      <c r="J347" s="3"/>
      <c r="K347" s="3"/>
      <c r="L347" s="3"/>
      <c r="M347" s="3"/>
      <c r="N347" s="3"/>
      <c r="O347" s="3"/>
      <c r="P347" s="3"/>
    </row>
    <row r="348" spans="1:16">
      <c r="A348" s="8">
        <v>43556</v>
      </c>
      <c r="B348" s="55">
        <v>9.851669553919546</v>
      </c>
      <c r="C348" s="7"/>
      <c r="D348" s="56"/>
      <c r="E348" s="56"/>
      <c r="F348" s="53"/>
      <c r="H348" s="68" t="s">
        <v>54</v>
      </c>
      <c r="K348" s="3"/>
      <c r="L348" s="3"/>
      <c r="M348" s="3"/>
      <c r="N348" s="3"/>
      <c r="O348" s="3"/>
      <c r="P348" s="3"/>
    </row>
    <row r="349" spans="1:16">
      <c r="A349" s="8">
        <v>43586</v>
      </c>
      <c r="B349" s="55">
        <v>9.6196789788436785</v>
      </c>
      <c r="C349" s="7"/>
      <c r="D349" s="56"/>
      <c r="E349" s="56"/>
      <c r="F349" s="53"/>
      <c r="H349" s="3"/>
      <c r="I349" s="3"/>
      <c r="J349" s="3"/>
      <c r="K349" s="3"/>
      <c r="L349" s="3"/>
      <c r="M349" s="3"/>
      <c r="N349" s="3"/>
      <c r="O349" s="3"/>
      <c r="P349" s="3"/>
    </row>
    <row r="350" spans="1:16">
      <c r="A350" s="8">
        <v>43617</v>
      </c>
      <c r="B350" s="55">
        <v>9.7554769274137954</v>
      </c>
      <c r="C350" s="12"/>
      <c r="D350" s="56"/>
      <c r="E350" s="56"/>
      <c r="F350" s="53"/>
      <c r="H350" s="3"/>
      <c r="I350" s="3"/>
      <c r="J350" s="3"/>
      <c r="K350" s="3"/>
      <c r="L350" s="3"/>
      <c r="M350" s="3"/>
      <c r="N350" s="3"/>
      <c r="O350" s="3"/>
      <c r="P350" s="3"/>
    </row>
    <row r="351" spans="1:16">
      <c r="A351" s="8">
        <v>43647</v>
      </c>
      <c r="B351" s="55">
        <v>9.776361514098534</v>
      </c>
      <c r="C351" s="12"/>
      <c r="D351" s="56"/>
      <c r="E351" s="56"/>
      <c r="F351" s="53"/>
      <c r="H351" s="3"/>
      <c r="I351" s="3"/>
      <c r="J351" s="3"/>
      <c r="K351" s="3"/>
      <c r="L351" s="3"/>
      <c r="M351" s="3"/>
      <c r="N351" s="3"/>
      <c r="O351" s="3"/>
      <c r="P351" s="3"/>
    </row>
    <row r="352" spans="1:16">
      <c r="A352" s="8">
        <v>43678</v>
      </c>
      <c r="B352" s="55">
        <v>9.6201755742114514</v>
      </c>
      <c r="C352" s="12"/>
      <c r="D352" s="56"/>
      <c r="E352" s="56"/>
      <c r="F352" s="53"/>
      <c r="H352" s="3"/>
      <c r="I352" s="3"/>
      <c r="J352" s="3"/>
      <c r="K352" s="3"/>
      <c r="L352" s="3"/>
      <c r="M352" s="3"/>
      <c r="N352" s="3"/>
      <c r="O352" s="3"/>
      <c r="P352" s="3"/>
    </row>
    <row r="353" spans="1:16">
      <c r="A353" s="8">
        <v>43709</v>
      </c>
      <c r="B353" s="55">
        <v>9.5537761354436928</v>
      </c>
      <c r="C353" s="12"/>
      <c r="D353" s="56"/>
      <c r="E353" s="56"/>
      <c r="F353" s="53"/>
      <c r="H353" s="3"/>
      <c r="I353" s="3"/>
      <c r="J353" s="3"/>
      <c r="K353" s="3"/>
      <c r="L353" s="3"/>
      <c r="M353" s="3"/>
      <c r="N353" s="3"/>
      <c r="O353" s="3"/>
      <c r="P353" s="3"/>
    </row>
    <row r="354" spans="1:16">
      <c r="A354" s="8">
        <v>43739</v>
      </c>
      <c r="B354" s="58">
        <v>9.5292391725604801</v>
      </c>
      <c r="C354" s="7"/>
      <c r="D354" s="59"/>
      <c r="E354" s="59"/>
      <c r="H354" s="3"/>
      <c r="I354" s="3"/>
      <c r="J354" s="3"/>
      <c r="K354" s="3"/>
      <c r="L354" s="3"/>
      <c r="M354" s="3"/>
      <c r="N354" s="3"/>
      <c r="O354" s="3"/>
      <c r="P354" s="3"/>
    </row>
    <row r="355" spans="1:16">
      <c r="A355" s="8">
        <v>43770</v>
      </c>
      <c r="B355" s="58">
        <v>9.5568244331055716</v>
      </c>
      <c r="C355" s="7"/>
      <c r="D355" s="59"/>
      <c r="E355" s="59"/>
      <c r="H355" s="3"/>
      <c r="I355" s="3"/>
      <c r="J355" s="3"/>
      <c r="K355" s="3"/>
      <c r="L355" s="3"/>
      <c r="M355" s="3"/>
      <c r="N355" s="3"/>
      <c r="O355" s="3"/>
      <c r="P355" s="3"/>
    </row>
    <row r="356" spans="1:16">
      <c r="A356" s="8">
        <v>43800</v>
      </c>
      <c r="B356" s="58">
        <v>9.1648303063186773</v>
      </c>
      <c r="C356" s="7"/>
      <c r="D356" s="56"/>
      <c r="E356" s="56"/>
      <c r="H356" s="3"/>
      <c r="I356" s="3"/>
      <c r="J356" s="3"/>
      <c r="K356" s="3"/>
      <c r="L356" s="3"/>
      <c r="M356" s="3"/>
      <c r="N356" s="3"/>
      <c r="O356" s="3"/>
      <c r="P356" s="3"/>
    </row>
    <row r="357" spans="1:16">
      <c r="A357" s="8">
        <v>43831</v>
      </c>
      <c r="B357" s="58">
        <v>9.2733506962478955</v>
      </c>
      <c r="C357" s="7"/>
      <c r="D357" s="59"/>
      <c r="E357" s="59"/>
      <c r="H357" s="3"/>
      <c r="I357" s="3"/>
      <c r="J357" s="3"/>
      <c r="K357" s="3"/>
      <c r="L357" s="3"/>
      <c r="M357" s="3"/>
      <c r="N357" s="3"/>
      <c r="O357" s="3"/>
      <c r="P357" s="3"/>
    </row>
    <row r="358" spans="1:16">
      <c r="A358" s="8">
        <v>43862</v>
      </c>
      <c r="B358" s="58">
        <v>9.2394049667367035</v>
      </c>
      <c r="C358" s="7"/>
      <c r="D358" s="59"/>
      <c r="E358" s="59"/>
      <c r="H358" s="3"/>
      <c r="I358" s="3"/>
      <c r="J358" s="3"/>
      <c r="K358" s="3"/>
      <c r="L358" s="3"/>
      <c r="M358" s="3"/>
      <c r="N358" s="3"/>
      <c r="O358" s="3"/>
      <c r="P358" s="3"/>
    </row>
    <row r="359" spans="1:16">
      <c r="A359" s="8">
        <v>43891</v>
      </c>
      <c r="B359" s="58">
        <v>9.1208068316656608</v>
      </c>
      <c r="C359" s="60"/>
      <c r="D359" s="61"/>
      <c r="E359" s="61"/>
      <c r="F359" s="62"/>
      <c r="G359" s="62"/>
      <c r="H359" s="3"/>
      <c r="I359" s="3"/>
      <c r="J359" s="3"/>
      <c r="K359" s="3"/>
      <c r="L359" s="3"/>
      <c r="M359" s="3"/>
      <c r="N359" s="3"/>
      <c r="O359" s="3"/>
      <c r="P359" s="3"/>
    </row>
    <row r="360" spans="1:16">
      <c r="A360" s="8">
        <v>43922</v>
      </c>
      <c r="B360" s="58">
        <v>9.3788295100556986</v>
      </c>
      <c r="C360" s="60"/>
      <c r="D360" s="63"/>
      <c r="E360" s="63"/>
      <c r="F360" s="62"/>
      <c r="G360" s="62"/>
      <c r="H360" s="3"/>
      <c r="I360" s="3"/>
      <c r="J360" s="3"/>
      <c r="K360" s="3"/>
      <c r="L360" s="3"/>
      <c r="M360" s="3"/>
      <c r="N360" s="3"/>
      <c r="O360" s="3"/>
      <c r="P360" s="3"/>
    </row>
    <row r="361" spans="1:16">
      <c r="A361" s="8">
        <v>43952</v>
      </c>
      <c r="B361" s="58">
        <v>8.9692492151357079</v>
      </c>
      <c r="C361" s="60"/>
      <c r="D361" s="63"/>
      <c r="E361" s="63"/>
      <c r="F361" s="62"/>
      <c r="G361" s="62"/>
      <c r="H361" s="3"/>
      <c r="I361" s="3"/>
      <c r="J361" s="3"/>
      <c r="K361" s="3"/>
      <c r="L361" s="3"/>
      <c r="M361" s="3"/>
      <c r="N361" s="3"/>
      <c r="O361" s="3"/>
      <c r="P361" s="3"/>
    </row>
    <row r="362" spans="1:16">
      <c r="A362" s="8">
        <v>43983</v>
      </c>
      <c r="B362" s="58">
        <v>8.8479633344442856</v>
      </c>
      <c r="H362" s="3"/>
      <c r="I362" s="3"/>
      <c r="J362" s="3"/>
      <c r="K362" s="3"/>
      <c r="L362" s="3"/>
      <c r="M362" s="3"/>
      <c r="N362" s="3"/>
      <c r="O362" s="3"/>
      <c r="P362" s="3"/>
    </row>
    <row r="363" spans="1:16">
      <c r="A363" s="8">
        <v>44013</v>
      </c>
      <c r="B363" s="1">
        <v>8.598747172628169</v>
      </c>
      <c r="H363" s="3"/>
      <c r="I363" s="3"/>
      <c r="J363" s="3"/>
      <c r="K363" s="3"/>
      <c r="L363" s="3"/>
      <c r="M363" s="3"/>
      <c r="N363" s="3"/>
      <c r="O363" s="3"/>
      <c r="P363" s="3"/>
    </row>
    <row r="364" spans="1:16">
      <c r="A364" s="8">
        <v>44044</v>
      </c>
      <c r="B364" s="1">
        <v>9.1454019527872887</v>
      </c>
      <c r="H364" s="3"/>
      <c r="I364" s="3"/>
      <c r="J364" s="3"/>
      <c r="K364" s="3"/>
      <c r="L364" s="3"/>
      <c r="M364" s="3"/>
      <c r="N364" s="3"/>
      <c r="O364" s="3"/>
      <c r="P364" s="3"/>
    </row>
    <row r="365" spans="1:16">
      <c r="A365" s="8">
        <v>44075</v>
      </c>
      <c r="B365" s="1">
        <v>9.4522428534587846</v>
      </c>
      <c r="H365" s="3"/>
      <c r="I365" s="3"/>
      <c r="J365" s="3"/>
      <c r="K365" s="3"/>
      <c r="L365" s="3"/>
      <c r="M365" s="3"/>
      <c r="N365" s="3"/>
      <c r="O365" s="3"/>
      <c r="P365" s="3"/>
    </row>
    <row r="366" spans="1:16">
      <c r="A366" s="8">
        <v>44105</v>
      </c>
      <c r="B366" s="1">
        <v>10.009067899163551</v>
      </c>
      <c r="H366" s="3"/>
      <c r="I366" s="3"/>
      <c r="J366" s="3"/>
      <c r="K366" s="3"/>
      <c r="L366" s="3"/>
      <c r="M366" s="3"/>
      <c r="N366" s="3"/>
      <c r="O366" s="3"/>
      <c r="P366" s="3"/>
    </row>
    <row r="367" spans="1:16">
      <c r="A367" s="8">
        <v>44136</v>
      </c>
      <c r="B367" s="1">
        <v>10.726599307543875</v>
      </c>
      <c r="H367" s="3"/>
      <c r="I367" s="3"/>
      <c r="J367" s="3"/>
      <c r="K367" s="3"/>
      <c r="L367" s="3"/>
      <c r="M367" s="3"/>
      <c r="N367" s="3"/>
      <c r="O367" s="3"/>
      <c r="P367" s="3"/>
    </row>
    <row r="368" spans="1:16">
      <c r="A368" s="8">
        <v>44166</v>
      </c>
      <c r="B368" s="1">
        <v>12.204176802681804</v>
      </c>
      <c r="C368" s="64"/>
      <c r="D368" s="65">
        <v>12.204176802681804</v>
      </c>
      <c r="E368" s="65">
        <v>12.203392653736099</v>
      </c>
      <c r="F368" s="66"/>
      <c r="G368" s="66"/>
      <c r="H368" s="3"/>
      <c r="I368" s="3"/>
      <c r="J368" s="3"/>
      <c r="K368" s="3"/>
      <c r="L368" s="3"/>
      <c r="M368" s="3"/>
      <c r="N368" s="3"/>
      <c r="O368" s="3"/>
      <c r="P368" s="3"/>
    </row>
    <row r="369" spans="1:16">
      <c r="A369" s="8">
        <v>44197</v>
      </c>
      <c r="C369" s="64"/>
      <c r="D369" s="65">
        <v>12.942228913799543</v>
      </c>
      <c r="E369" s="65">
        <v>13.107728563041116</v>
      </c>
      <c r="F369" s="66"/>
      <c r="G369" s="66"/>
      <c r="H369" s="3"/>
      <c r="I369" s="3"/>
      <c r="J369" s="3"/>
      <c r="K369" s="3"/>
      <c r="L369" s="3"/>
      <c r="M369" s="3"/>
      <c r="N369" s="3"/>
      <c r="O369" s="3"/>
      <c r="P369" s="3"/>
    </row>
    <row r="370" spans="1:16">
      <c r="A370" s="8">
        <v>44228</v>
      </c>
      <c r="C370" s="64"/>
      <c r="D370" s="65">
        <v>13.68028102491728</v>
      </c>
      <c r="E370" s="65">
        <v>14.012064472346133</v>
      </c>
      <c r="F370" s="66"/>
      <c r="G370" s="66"/>
    </row>
    <row r="371" spans="1:16">
      <c r="A371" s="8">
        <v>44256</v>
      </c>
      <c r="C371" s="64"/>
      <c r="D371" s="65">
        <v>14.418333136035017</v>
      </c>
      <c r="E371" s="65">
        <v>14.916400381651151</v>
      </c>
      <c r="F371" s="66"/>
      <c r="G371" s="66"/>
    </row>
    <row r="372" spans="1:16">
      <c r="A372" s="8">
        <v>44287</v>
      </c>
      <c r="C372" s="64"/>
      <c r="D372" s="65">
        <v>15.066166056497382</v>
      </c>
      <c r="E372" s="65">
        <v>15.729204212380433</v>
      </c>
      <c r="F372" s="66"/>
      <c r="G372" s="66"/>
    </row>
    <row r="373" spans="1:16">
      <c r="A373" s="8">
        <v>44317</v>
      </c>
      <c r="C373" s="64"/>
      <c r="D373" s="65">
        <v>15.713998976959749</v>
      </c>
      <c r="E373" s="65">
        <v>16.542008043109714</v>
      </c>
      <c r="F373" s="66"/>
      <c r="G373" s="66"/>
      <c r="H373" s="101" t="s">
        <v>44</v>
      </c>
    </row>
    <row r="374" spans="1:16">
      <c r="A374" s="8">
        <v>44348</v>
      </c>
      <c r="C374" s="64"/>
      <c r="D374" s="65">
        <v>16.361831897422114</v>
      </c>
      <c r="E374" s="65">
        <v>17.354811873838994</v>
      </c>
      <c r="F374" s="66"/>
      <c r="G374" s="66"/>
      <c r="J374" s="47"/>
      <c r="K374" s="47"/>
      <c r="L374" s="47"/>
      <c r="M374" s="47"/>
      <c r="N374" s="47"/>
      <c r="O374" s="47"/>
    </row>
    <row r="375" spans="1:16">
      <c r="A375" s="8">
        <v>44378</v>
      </c>
      <c r="C375" s="64"/>
      <c r="D375" s="65">
        <v>16.4716938510653</v>
      </c>
      <c r="E375" s="65">
        <v>17.627568000571991</v>
      </c>
      <c r="F375" s="66"/>
      <c r="G375" s="66"/>
    </row>
    <row r="376" spans="1:16">
      <c r="A376" s="8">
        <v>44409</v>
      </c>
      <c r="C376" s="64"/>
      <c r="D376" s="65">
        <v>16.581555804708486</v>
      </c>
      <c r="E376" s="65">
        <v>17.900324127304987</v>
      </c>
      <c r="F376" s="66"/>
      <c r="G376" s="66"/>
    </row>
    <row r="377" spans="1:16">
      <c r="A377" s="8">
        <v>44440</v>
      </c>
      <c r="C377" s="64"/>
      <c r="D377" s="65">
        <v>16.691417758351665</v>
      </c>
      <c r="E377" s="65">
        <v>18.173080254037981</v>
      </c>
      <c r="F377" s="66"/>
      <c r="G377" s="66"/>
    </row>
    <row r="378" spans="1:16">
      <c r="A378" s="8">
        <v>44470</v>
      </c>
      <c r="C378" s="64"/>
      <c r="D378" s="65">
        <v>16.417683981001144</v>
      </c>
      <c r="E378" s="65">
        <v>18.061942822160972</v>
      </c>
      <c r="F378" s="66"/>
      <c r="G378" s="66"/>
    </row>
    <row r="379" spans="1:16">
      <c r="A379" s="8">
        <v>44501</v>
      </c>
      <c r="C379" s="64"/>
      <c r="D379" s="65">
        <v>16.143950203650625</v>
      </c>
      <c r="E379" s="65">
        <v>17.950805390283964</v>
      </c>
      <c r="F379" s="66"/>
      <c r="G379" s="66"/>
    </row>
    <row r="380" spans="1:16">
      <c r="A380" s="8">
        <v>44531</v>
      </c>
      <c r="C380" s="64"/>
      <c r="D380" s="65">
        <v>15.870216426300107</v>
      </c>
      <c r="E380" s="65">
        <v>17.839667958406952</v>
      </c>
      <c r="F380" s="66"/>
      <c r="G380" s="66"/>
    </row>
    <row r="381" spans="1:16">
      <c r="A381" s="8">
        <v>44562</v>
      </c>
      <c r="C381" s="67"/>
      <c r="D381" s="65">
        <v>15.773767102382983</v>
      </c>
      <c r="E381" s="65">
        <v>17.907007262848808</v>
      </c>
      <c r="F381" s="66"/>
      <c r="G381" s="66"/>
    </row>
    <row r="382" spans="1:16">
      <c r="A382" s="8">
        <v>44593</v>
      </c>
      <c r="C382" s="67"/>
      <c r="D382" s="65">
        <v>15.677317778465861</v>
      </c>
      <c r="E382" s="65">
        <v>17.974346567290663</v>
      </c>
      <c r="F382" s="66"/>
      <c r="G382" s="66"/>
    </row>
    <row r="383" spans="1:16">
      <c r="A383" s="8">
        <v>44621</v>
      </c>
      <c r="C383" s="67"/>
      <c r="D383" s="65">
        <v>15.580868454548739</v>
      </c>
      <c r="E383" s="65">
        <v>18.041685871732522</v>
      </c>
      <c r="F383" s="66"/>
      <c r="G383" s="66"/>
    </row>
    <row r="384" spans="1:16">
      <c r="A384" s="8">
        <v>44652</v>
      </c>
      <c r="C384" s="67"/>
      <c r="D384" s="65">
        <v>15.594970348279451</v>
      </c>
      <c r="E384" s="65">
        <v>18.229982319071127</v>
      </c>
      <c r="F384" s="66"/>
      <c r="G384" s="66"/>
    </row>
    <row r="385" spans="1:7">
      <c r="A385" s="8">
        <v>44682</v>
      </c>
      <c r="C385" s="67"/>
      <c r="D385" s="65">
        <v>15.609072242010166</v>
      </c>
      <c r="E385" s="65">
        <v>18.418278766409731</v>
      </c>
      <c r="F385" s="66"/>
      <c r="G385" s="66"/>
    </row>
    <row r="386" spans="1:7">
      <c r="A386" s="8">
        <v>44713</v>
      </c>
      <c r="C386" s="67"/>
      <c r="D386" s="65">
        <v>15.62317413574088</v>
      </c>
      <c r="E386" s="65">
        <v>18.606575213748336</v>
      </c>
      <c r="F386" s="66"/>
      <c r="G386" s="66"/>
    </row>
    <row r="387" spans="1:7">
      <c r="A387" s="8">
        <v>44743</v>
      </c>
      <c r="D387" s="65">
        <v>15.622376077674376</v>
      </c>
      <c r="E387" s="65">
        <v>18.763107787523435</v>
      </c>
    </row>
    <row r="388" spans="1:7">
      <c r="A388" s="8">
        <v>44774</v>
      </c>
      <c r="D388" s="65">
        <v>15.621578019607874</v>
      </c>
      <c r="E388" s="65">
        <v>18.919640361298534</v>
      </c>
    </row>
    <row r="389" spans="1:7">
      <c r="A389" s="8">
        <v>44805</v>
      </c>
      <c r="D389" s="65">
        <v>15.620779961541372</v>
      </c>
      <c r="E389" s="65">
        <v>19.076172935073629</v>
      </c>
    </row>
    <row r="390" spans="1:7">
      <c r="A390" s="8">
        <v>44835</v>
      </c>
      <c r="D390" s="65">
        <v>15.62193930761264</v>
      </c>
      <c r="E390" s="65">
        <v>19.2437948475729</v>
      </c>
    </row>
    <row r="391" spans="1:7">
      <c r="A391" s="8">
        <v>44866</v>
      </c>
      <c r="D391" s="65">
        <v>15.623098653683909</v>
      </c>
      <c r="E391" s="65">
        <v>19.411416760072171</v>
      </c>
    </row>
    <row r="392" spans="1:7">
      <c r="A392" s="8">
        <v>44896</v>
      </c>
      <c r="D392" s="65">
        <v>15.624257999755182</v>
      </c>
      <c r="E392" s="65">
        <v>19.579038672571439</v>
      </c>
    </row>
  </sheetData>
  <pageMargins left="0.7" right="0.7" top="0.75" bottom="0.75" header="0.3" footer="0.3"/>
  <pageSetup scale="62" orientation="portrait" horizontalDpi="300" verticalDpi="300" r:id="rId1"/>
  <colBreaks count="1" manualBreakCount="1">
    <brk id="6" max="374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59999389629810485"/>
  </sheetPr>
  <dimension ref="A1:U415"/>
  <sheetViews>
    <sheetView showGridLines="0" view="pageBreakPreview" zoomScale="60" zoomScaleNormal="98" workbookViewId="0">
      <pane xSplit="1" ySplit="1" topLeftCell="B352" activePane="bottomRight" state="frozen"/>
      <selection activeCell="C1" sqref="C1:D1"/>
      <selection pane="topRight" activeCell="C1" sqref="C1:D1"/>
      <selection pane="bottomLeft" activeCell="C1" sqref="C1:D1"/>
      <selection pane="bottomRight" activeCell="F367" sqref="F367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8" width="16" style="1" customWidth="1"/>
    <col min="9" max="16384" width="11.42578125" style="1"/>
  </cols>
  <sheetData>
    <row r="1" spans="1:8" ht="15">
      <c r="A1" s="2" t="s">
        <v>0</v>
      </c>
      <c r="B1" s="69"/>
      <c r="C1" s="40"/>
      <c r="D1" s="52" t="s">
        <v>52</v>
      </c>
      <c r="E1" s="52" t="s">
        <v>53</v>
      </c>
      <c r="F1" s="40"/>
      <c r="G1" s="40"/>
      <c r="H1" s="40"/>
    </row>
    <row r="2" spans="1:8">
      <c r="A2" s="9">
        <v>33025</v>
      </c>
      <c r="B2" s="70"/>
      <c r="C2" s="6"/>
    </row>
    <row r="3" spans="1:8">
      <c r="A3" s="9">
        <v>33055</v>
      </c>
      <c r="B3" s="70"/>
      <c r="C3" s="6"/>
    </row>
    <row r="4" spans="1:8">
      <c r="A4" s="9">
        <v>33086</v>
      </c>
      <c r="B4" s="70"/>
      <c r="C4" s="6"/>
    </row>
    <row r="5" spans="1:8">
      <c r="A5" s="9">
        <v>33117</v>
      </c>
      <c r="B5" s="70"/>
      <c r="C5" s="6"/>
    </row>
    <row r="6" spans="1:8">
      <c r="A6" s="9">
        <v>33147</v>
      </c>
      <c r="B6" s="70"/>
      <c r="C6" s="6"/>
    </row>
    <row r="7" spans="1:8">
      <c r="A7" s="9">
        <v>33178</v>
      </c>
      <c r="B7" s="70"/>
      <c r="C7" s="6"/>
    </row>
    <row r="8" spans="1:8">
      <c r="A8" s="9">
        <v>33208</v>
      </c>
      <c r="B8" s="70"/>
      <c r="C8" s="6"/>
    </row>
    <row r="9" spans="1:8">
      <c r="A9" s="9">
        <v>33239</v>
      </c>
      <c r="B9" s="70"/>
      <c r="C9" s="6"/>
    </row>
    <row r="10" spans="1:8">
      <c r="A10" s="9">
        <v>33270</v>
      </c>
      <c r="B10" s="70"/>
      <c r="C10" s="6"/>
    </row>
    <row r="11" spans="1:8">
      <c r="A11" s="9">
        <v>33298</v>
      </c>
      <c r="B11" s="70"/>
      <c r="C11" s="6"/>
    </row>
    <row r="12" spans="1:8">
      <c r="A12" s="9">
        <v>33329</v>
      </c>
      <c r="B12" s="70"/>
      <c r="C12" s="6"/>
    </row>
    <row r="13" spans="1:8">
      <c r="A13" s="9">
        <v>33359</v>
      </c>
      <c r="B13" s="70"/>
      <c r="C13" s="6"/>
    </row>
    <row r="14" spans="1:8">
      <c r="A14" s="9">
        <v>33390</v>
      </c>
      <c r="B14" s="70">
        <v>1.3038720292167909</v>
      </c>
      <c r="C14" s="6"/>
    </row>
    <row r="15" spans="1:8">
      <c r="A15" s="9">
        <v>33420</v>
      </c>
      <c r="B15" s="70">
        <v>1.3978294193659577</v>
      </c>
      <c r="C15" s="6"/>
    </row>
    <row r="16" spans="1:8">
      <c r="A16" s="9">
        <v>33451</v>
      </c>
      <c r="B16" s="70">
        <v>1.3202022643997633</v>
      </c>
      <c r="C16" s="6"/>
    </row>
    <row r="17" spans="1:3">
      <c r="A17" s="9">
        <v>33482</v>
      </c>
      <c r="B17" s="70">
        <v>1.438566637616699</v>
      </c>
      <c r="C17" s="6"/>
    </row>
    <row r="18" spans="1:3">
      <c r="A18" s="9">
        <v>33512</v>
      </c>
      <c r="B18" s="70">
        <v>1.5604904009143179</v>
      </c>
      <c r="C18" s="6"/>
    </row>
    <row r="19" spans="1:3">
      <c r="A19" s="9">
        <v>33543</v>
      </c>
      <c r="B19" s="70">
        <v>1.3359188869367269</v>
      </c>
      <c r="C19" s="6"/>
    </row>
    <row r="20" spans="1:3">
      <c r="A20" s="9">
        <v>33573</v>
      </c>
      <c r="B20" s="70">
        <v>1.6285759369804296</v>
      </c>
      <c r="C20" s="6"/>
    </row>
    <row r="21" spans="1:3">
      <c r="A21" s="9">
        <v>33604</v>
      </c>
      <c r="B21" s="70">
        <v>1.5791740186994312</v>
      </c>
      <c r="C21" s="6"/>
    </row>
    <row r="22" spans="1:3">
      <c r="A22" s="9">
        <v>33635</v>
      </c>
      <c r="B22" s="70">
        <v>1.6135728026916949</v>
      </c>
      <c r="C22" s="6"/>
    </row>
    <row r="23" spans="1:3">
      <c r="A23" s="9">
        <v>33664</v>
      </c>
      <c r="B23" s="70">
        <v>1.6311435882465224</v>
      </c>
      <c r="C23" s="6"/>
    </row>
    <row r="24" spans="1:3">
      <c r="A24" s="9">
        <v>33695</v>
      </c>
      <c r="B24" s="70">
        <v>1.618044055425522</v>
      </c>
      <c r="C24" s="6"/>
    </row>
    <row r="25" spans="1:3">
      <c r="A25" s="9">
        <v>33725</v>
      </c>
      <c r="B25" s="70">
        <v>1.6039516940360001</v>
      </c>
      <c r="C25" s="6"/>
    </row>
    <row r="26" spans="1:3">
      <c r="A26" s="9">
        <v>33756</v>
      </c>
      <c r="B26" s="70">
        <v>1.7514361613052258</v>
      </c>
      <c r="C26" s="6"/>
    </row>
    <row r="27" spans="1:3">
      <c r="A27" s="9">
        <v>33786</v>
      </c>
      <c r="B27" s="70">
        <v>1.7655149959121861</v>
      </c>
      <c r="C27" s="6"/>
    </row>
    <row r="28" spans="1:3">
      <c r="A28" s="9">
        <v>33817</v>
      </c>
      <c r="B28" s="70">
        <v>1.6994363134006127</v>
      </c>
      <c r="C28" s="6"/>
    </row>
    <row r="29" spans="1:3">
      <c r="A29" s="9">
        <v>33848</v>
      </c>
      <c r="B29" s="70">
        <v>1.7038817272908191</v>
      </c>
      <c r="C29" s="6"/>
    </row>
    <row r="30" spans="1:3">
      <c r="A30" s="9">
        <v>33878</v>
      </c>
      <c r="B30" s="70">
        <v>1.652759573464492</v>
      </c>
      <c r="C30" s="6"/>
    </row>
    <row r="31" spans="1:3">
      <c r="A31" s="9">
        <v>33909</v>
      </c>
      <c r="B31" s="70">
        <v>1.8232485452198435</v>
      </c>
      <c r="C31" s="6"/>
    </row>
    <row r="32" spans="1:3">
      <c r="A32" s="9">
        <v>33939</v>
      </c>
      <c r="B32" s="70">
        <v>1.8280747174546836</v>
      </c>
      <c r="C32" s="6"/>
    </row>
    <row r="33" spans="1:3">
      <c r="A33" s="9">
        <v>33970</v>
      </c>
      <c r="B33" s="70">
        <v>1.8583828048488293</v>
      </c>
      <c r="C33" s="6"/>
    </row>
    <row r="34" spans="1:3">
      <c r="A34" s="9">
        <v>34001</v>
      </c>
      <c r="B34" s="70">
        <v>1.8092573465390456</v>
      </c>
      <c r="C34" s="6"/>
    </row>
    <row r="35" spans="1:3">
      <c r="A35" s="9">
        <v>34029</v>
      </c>
      <c r="B35" s="70">
        <v>1.8988053155608939</v>
      </c>
      <c r="C35" s="6"/>
    </row>
    <row r="36" spans="1:3">
      <c r="A36" s="9">
        <v>34060</v>
      </c>
      <c r="B36" s="70">
        <v>1.8714222652391292</v>
      </c>
      <c r="C36" s="6"/>
    </row>
    <row r="37" spans="1:3">
      <c r="A37" s="9">
        <v>34090</v>
      </c>
      <c r="B37" s="70">
        <v>1.8560207692491202</v>
      </c>
      <c r="C37" s="6"/>
    </row>
    <row r="38" spans="1:3">
      <c r="A38" s="9">
        <v>34121</v>
      </c>
      <c r="B38" s="70">
        <v>2.0447494401671942</v>
      </c>
      <c r="C38" s="6"/>
    </row>
    <row r="39" spans="1:3">
      <c r="A39" s="9">
        <v>34151</v>
      </c>
      <c r="B39" s="70">
        <v>1.977872261692909</v>
      </c>
      <c r="C39" s="6"/>
    </row>
    <row r="40" spans="1:3">
      <c r="A40" s="9">
        <v>34182</v>
      </c>
      <c r="B40" s="70">
        <v>2.0833356231474691</v>
      </c>
      <c r="C40" s="6"/>
    </row>
    <row r="41" spans="1:3">
      <c r="A41" s="9">
        <v>34213</v>
      </c>
      <c r="B41" s="70">
        <v>2.1167292763031371</v>
      </c>
      <c r="C41" s="6"/>
    </row>
    <row r="42" spans="1:3">
      <c r="A42" s="9">
        <v>34243</v>
      </c>
      <c r="B42" s="70">
        <v>2.1715892887271222</v>
      </c>
      <c r="C42" s="6"/>
    </row>
    <row r="43" spans="1:3">
      <c r="A43" s="9">
        <v>34274</v>
      </c>
      <c r="B43" s="70">
        <v>2.0929864771467792</v>
      </c>
      <c r="C43" s="6"/>
    </row>
    <row r="44" spans="1:3">
      <c r="A44" s="9">
        <v>34304</v>
      </c>
      <c r="B44" s="70">
        <v>2.024618804164299</v>
      </c>
      <c r="C44" s="6"/>
    </row>
    <row r="45" spans="1:3">
      <c r="A45" s="9">
        <v>34335</v>
      </c>
      <c r="B45" s="70">
        <v>2.0708561855309475</v>
      </c>
      <c r="C45" s="6"/>
    </row>
    <row r="46" spans="1:3">
      <c r="A46" s="9">
        <v>34366</v>
      </c>
      <c r="B46" s="70">
        <v>2.108937415714506</v>
      </c>
      <c r="C46" s="6"/>
    </row>
    <row r="47" spans="1:3">
      <c r="A47" s="9">
        <v>34394</v>
      </c>
      <c r="B47" s="70">
        <v>2.1848530567668858</v>
      </c>
      <c r="C47" s="6"/>
    </row>
    <row r="48" spans="1:3">
      <c r="A48" s="9">
        <v>34425</v>
      </c>
      <c r="B48" s="70">
        <v>2.3142648664852929</v>
      </c>
      <c r="C48" s="6"/>
    </row>
    <row r="49" spans="1:3">
      <c r="A49" s="9">
        <v>34455</v>
      </c>
      <c r="B49" s="70">
        <v>2.3173442790781293</v>
      </c>
      <c r="C49" s="6"/>
    </row>
    <row r="50" spans="1:3">
      <c r="A50" s="9">
        <v>34486</v>
      </c>
      <c r="B50" s="70">
        <v>2.1047806084521823</v>
      </c>
      <c r="C50" s="6"/>
    </row>
    <row r="51" spans="1:3">
      <c r="A51" s="9">
        <v>34516</v>
      </c>
      <c r="B51" s="70">
        <v>2.0713127730738354</v>
      </c>
      <c r="C51" s="6"/>
    </row>
    <row r="52" spans="1:3">
      <c r="A52" s="9">
        <v>34547</v>
      </c>
      <c r="B52" s="70">
        <v>2.0549339935877651</v>
      </c>
      <c r="C52" s="6"/>
    </row>
    <row r="53" spans="1:3">
      <c r="A53" s="9">
        <v>34578</v>
      </c>
      <c r="B53" s="70">
        <v>2.1004359578052254</v>
      </c>
      <c r="C53" s="6"/>
    </row>
    <row r="54" spans="1:3">
      <c r="A54" s="9">
        <v>34608</v>
      </c>
      <c r="B54" s="70">
        <v>2.0483402307433689</v>
      </c>
      <c r="C54" s="6"/>
    </row>
    <row r="55" spans="1:3">
      <c r="A55" s="9">
        <v>34639</v>
      </c>
      <c r="B55" s="70">
        <v>1.8739143939490555</v>
      </c>
      <c r="C55" s="6"/>
    </row>
    <row r="56" spans="1:3">
      <c r="A56" s="9">
        <v>34669</v>
      </c>
      <c r="B56" s="70">
        <v>1.8423009063886053</v>
      </c>
      <c r="C56" s="6"/>
    </row>
    <row r="57" spans="1:3">
      <c r="A57" s="9">
        <v>34700</v>
      </c>
      <c r="B57" s="70">
        <v>1.7337938857202282</v>
      </c>
      <c r="C57" s="6"/>
    </row>
    <row r="58" spans="1:3">
      <c r="A58" s="9">
        <v>34731</v>
      </c>
      <c r="B58" s="70">
        <v>1.6463305834140407</v>
      </c>
      <c r="C58" s="6"/>
    </row>
    <row r="59" spans="1:3">
      <c r="A59" s="9">
        <v>34759</v>
      </c>
      <c r="B59" s="70">
        <v>1.5010897062785511</v>
      </c>
      <c r="C59" s="6"/>
    </row>
    <row r="60" spans="1:3">
      <c r="A60" s="9">
        <v>34790</v>
      </c>
      <c r="B60" s="70">
        <v>1.682405121139861</v>
      </c>
      <c r="C60" s="6"/>
    </row>
    <row r="61" spans="1:3">
      <c r="A61" s="9">
        <v>34820</v>
      </c>
      <c r="B61" s="70">
        <v>1.5676516981931128</v>
      </c>
      <c r="C61" s="6"/>
    </row>
    <row r="62" spans="1:3">
      <c r="A62" s="9">
        <v>34851</v>
      </c>
      <c r="B62" s="70">
        <v>1.5938046625853168</v>
      </c>
      <c r="C62" s="6"/>
    </row>
    <row r="63" spans="1:3">
      <c r="A63" s="9">
        <v>34881</v>
      </c>
      <c r="B63" s="70">
        <v>1.6024548098671536</v>
      </c>
      <c r="C63" s="6"/>
    </row>
    <row r="64" spans="1:3">
      <c r="A64" s="9">
        <v>34912</v>
      </c>
      <c r="B64" s="70">
        <v>1.6017964682780181</v>
      </c>
      <c r="C64" s="6"/>
    </row>
    <row r="65" spans="1:3">
      <c r="A65" s="9">
        <v>34943</v>
      </c>
      <c r="B65" s="70">
        <v>1.4477039041764235</v>
      </c>
      <c r="C65" s="6"/>
    </row>
    <row r="66" spans="1:3">
      <c r="A66" s="9">
        <v>34973</v>
      </c>
      <c r="B66" s="70">
        <v>1.4380282798678683</v>
      </c>
      <c r="C66" s="6"/>
    </row>
    <row r="67" spans="1:3">
      <c r="A67" s="9">
        <v>35004</v>
      </c>
      <c r="B67" s="70">
        <v>1.541192878366894</v>
      </c>
      <c r="C67" s="6"/>
    </row>
    <row r="68" spans="1:3">
      <c r="A68" s="9">
        <v>35034</v>
      </c>
      <c r="B68" s="70">
        <v>1.3793646516697127</v>
      </c>
      <c r="C68" s="6"/>
    </row>
    <row r="69" spans="1:3">
      <c r="A69" s="9">
        <v>35065</v>
      </c>
      <c r="B69" s="70">
        <v>1.4283182391206306</v>
      </c>
      <c r="C69" s="6"/>
    </row>
    <row r="70" spans="1:3">
      <c r="A70" s="9">
        <v>35096</v>
      </c>
      <c r="B70" s="70">
        <v>1.4862751665078113</v>
      </c>
      <c r="C70" s="6"/>
    </row>
    <row r="71" spans="1:3">
      <c r="A71" s="9">
        <v>35125</v>
      </c>
      <c r="B71" s="70">
        <v>1.3940523897126229</v>
      </c>
      <c r="C71" s="6"/>
    </row>
    <row r="72" spans="1:3">
      <c r="A72" s="9">
        <v>35156</v>
      </c>
      <c r="B72" s="70">
        <v>1.0993882992888286</v>
      </c>
      <c r="C72" s="6"/>
    </row>
    <row r="73" spans="1:3">
      <c r="A73" s="9">
        <v>35186</v>
      </c>
      <c r="B73" s="70">
        <v>1.1424462516484628</v>
      </c>
      <c r="C73" s="6"/>
    </row>
    <row r="74" spans="1:3">
      <c r="A74" s="9">
        <v>35217</v>
      </c>
      <c r="B74" s="70">
        <v>1.0487799884847906</v>
      </c>
      <c r="C74" s="6"/>
    </row>
    <row r="75" spans="1:3">
      <c r="A75" s="9">
        <v>35247</v>
      </c>
      <c r="B75" s="70">
        <v>0.99860449446724042</v>
      </c>
      <c r="C75" s="6"/>
    </row>
    <row r="76" spans="1:3">
      <c r="A76" s="9">
        <v>35278</v>
      </c>
      <c r="B76" s="70">
        <v>1.1080924255833882</v>
      </c>
      <c r="C76" s="6"/>
    </row>
    <row r="77" spans="1:3">
      <c r="A77" s="9">
        <v>35309</v>
      </c>
      <c r="B77" s="70">
        <v>1.0961640342948515</v>
      </c>
      <c r="C77" s="6"/>
    </row>
    <row r="78" spans="1:3">
      <c r="A78" s="9">
        <v>35339</v>
      </c>
      <c r="B78" s="70">
        <v>1.1732579037998672</v>
      </c>
      <c r="C78" s="6"/>
    </row>
    <row r="79" spans="1:3">
      <c r="A79" s="9">
        <v>35370</v>
      </c>
      <c r="B79" s="70">
        <v>1.1658306489373118</v>
      </c>
      <c r="C79" s="6"/>
    </row>
    <row r="80" spans="1:3">
      <c r="A80" s="9">
        <v>35400</v>
      </c>
      <c r="B80" s="70">
        <v>1.4279449267912712</v>
      </c>
      <c r="C80" s="6"/>
    </row>
    <row r="81" spans="1:3">
      <c r="A81" s="9">
        <v>35431</v>
      </c>
      <c r="B81" s="70">
        <v>1.4467796617849282</v>
      </c>
      <c r="C81" s="6"/>
    </row>
    <row r="82" spans="1:3">
      <c r="A82" s="9">
        <v>35462</v>
      </c>
      <c r="B82" s="70">
        <v>1.5027628652718528</v>
      </c>
      <c r="C82" s="6"/>
    </row>
    <row r="83" spans="1:3">
      <c r="A83" s="9">
        <v>35490</v>
      </c>
      <c r="B83" s="70">
        <v>1.5279876515865274</v>
      </c>
      <c r="C83" s="6"/>
    </row>
    <row r="84" spans="1:3">
      <c r="A84" s="9">
        <v>35521</v>
      </c>
      <c r="B84" s="70">
        <v>1.5662036459606499</v>
      </c>
      <c r="C84" s="6"/>
    </row>
    <row r="85" spans="1:3">
      <c r="A85" s="9">
        <v>35551</v>
      </c>
      <c r="B85" s="70">
        <v>1.5874512323905916</v>
      </c>
      <c r="C85" s="6"/>
    </row>
    <row r="86" spans="1:3">
      <c r="A86" s="9">
        <v>35582</v>
      </c>
      <c r="B86" s="70">
        <v>1.5989532778769335</v>
      </c>
      <c r="C86" s="6"/>
    </row>
    <row r="87" spans="1:3">
      <c r="A87" s="9">
        <v>35612</v>
      </c>
      <c r="B87" s="70">
        <v>1.5530233139918028</v>
      </c>
      <c r="C87" s="6"/>
    </row>
    <row r="88" spans="1:3">
      <c r="A88" s="9">
        <v>35643</v>
      </c>
      <c r="B88" s="70">
        <v>1.4662307074894207</v>
      </c>
      <c r="C88" s="6"/>
    </row>
    <row r="89" spans="1:3">
      <c r="A89" s="9">
        <v>35674</v>
      </c>
      <c r="B89" s="70">
        <v>1.4729909185086776</v>
      </c>
      <c r="C89" s="6"/>
    </row>
    <row r="90" spans="1:3">
      <c r="A90" s="9">
        <v>35704</v>
      </c>
      <c r="B90" s="70">
        <v>1.4188393510893615</v>
      </c>
      <c r="C90" s="6"/>
    </row>
    <row r="91" spans="1:3">
      <c r="A91" s="9">
        <v>35735</v>
      </c>
      <c r="B91" s="70">
        <v>1.2836448112660934</v>
      </c>
      <c r="C91" s="6"/>
    </row>
    <row r="92" spans="1:3">
      <c r="A92" s="9">
        <v>35765</v>
      </c>
      <c r="B92" s="70">
        <v>1.1326907791193381</v>
      </c>
      <c r="C92" s="6"/>
    </row>
    <row r="93" spans="1:3">
      <c r="A93" s="9">
        <v>35796</v>
      </c>
      <c r="B93" s="70">
        <v>1.0224072888823423</v>
      </c>
      <c r="C93" s="6"/>
    </row>
    <row r="94" spans="1:3">
      <c r="A94" s="9">
        <v>35827</v>
      </c>
      <c r="B94" s="70">
        <v>0.91599191897109788</v>
      </c>
      <c r="C94" s="6"/>
    </row>
    <row r="95" spans="1:3">
      <c r="A95" s="9">
        <v>35855</v>
      </c>
      <c r="B95" s="70">
        <v>0.86437310756937302</v>
      </c>
      <c r="C95" s="6"/>
    </row>
    <row r="96" spans="1:3">
      <c r="A96" s="9">
        <v>35886</v>
      </c>
      <c r="B96" s="70">
        <v>0.77292155650703731</v>
      </c>
      <c r="C96" s="6"/>
    </row>
    <row r="97" spans="1:3">
      <c r="A97" s="9">
        <v>35916</v>
      </c>
      <c r="B97" s="70">
        <v>0.62352489669435396</v>
      </c>
      <c r="C97" s="6"/>
    </row>
    <row r="98" spans="1:3">
      <c r="A98" s="9">
        <v>35947</v>
      </c>
      <c r="B98" s="70">
        <v>0.48269837563607199</v>
      </c>
      <c r="C98" s="6"/>
    </row>
    <row r="99" spans="1:3">
      <c r="A99" s="9">
        <v>35977</v>
      </c>
      <c r="B99" s="70">
        <v>0.35116665323319984</v>
      </c>
      <c r="C99" s="6"/>
    </row>
    <row r="100" spans="1:3">
      <c r="A100" s="9">
        <v>36008</v>
      </c>
      <c r="B100" s="70">
        <v>0.14519563549728401</v>
      </c>
      <c r="C100" s="6"/>
    </row>
    <row r="101" spans="1:3">
      <c r="A101" s="9">
        <v>36039</v>
      </c>
      <c r="B101" s="70">
        <v>3.9212368442895558E-2</v>
      </c>
      <c r="C101" s="6"/>
    </row>
    <row r="102" spans="1:3">
      <c r="A102" s="9">
        <v>36069</v>
      </c>
      <c r="B102" s="70">
        <v>-0.53640290082951525</v>
      </c>
      <c r="C102" s="6"/>
    </row>
    <row r="103" spans="1:3">
      <c r="A103" s="9">
        <v>36100</v>
      </c>
      <c r="B103" s="70">
        <v>-0.74859981424343158</v>
      </c>
      <c r="C103" s="6"/>
    </row>
    <row r="104" spans="1:3">
      <c r="A104" s="9">
        <v>36130</v>
      </c>
      <c r="B104" s="70">
        <v>-2.1162383948057855</v>
      </c>
      <c r="C104" s="6"/>
    </row>
    <row r="105" spans="1:3">
      <c r="A105" s="9">
        <v>36161</v>
      </c>
      <c r="B105" s="70">
        <v>-2.264982083444572</v>
      </c>
      <c r="C105" s="6"/>
    </row>
    <row r="106" spans="1:3">
      <c r="A106" s="9">
        <v>36192</v>
      </c>
      <c r="B106" s="70">
        <v>-2.5501497788206997</v>
      </c>
      <c r="C106" s="6"/>
    </row>
    <row r="107" spans="1:3">
      <c r="A107" s="9">
        <v>36220</v>
      </c>
      <c r="B107" s="70">
        <v>-2.7974953545054118</v>
      </c>
      <c r="C107" s="6"/>
    </row>
    <row r="108" spans="1:3">
      <c r="A108" s="9">
        <v>36251</v>
      </c>
      <c r="B108" s="70">
        <v>-3.0382885001987705</v>
      </c>
      <c r="C108" s="6"/>
    </row>
    <row r="109" spans="1:3">
      <c r="A109" s="9">
        <v>36281</v>
      </c>
      <c r="B109" s="70">
        <v>-3.2631136849959872</v>
      </c>
      <c r="C109" s="6"/>
    </row>
    <row r="110" spans="1:3">
      <c r="A110" s="9">
        <v>36312</v>
      </c>
      <c r="B110" s="70">
        <v>-3.3950215314359702</v>
      </c>
      <c r="C110" s="6"/>
    </row>
    <row r="111" spans="1:3">
      <c r="A111" s="9">
        <v>36342</v>
      </c>
      <c r="B111" s="70">
        <v>-3.3691307151561114</v>
      </c>
      <c r="C111" s="6"/>
    </row>
    <row r="112" spans="1:3">
      <c r="A112" s="9">
        <v>36373</v>
      </c>
      <c r="B112" s="70">
        <v>-3.5295722388075172</v>
      </c>
      <c r="C112" s="6"/>
    </row>
    <row r="113" spans="1:3">
      <c r="A113" s="9">
        <v>36404</v>
      </c>
      <c r="B113" s="70">
        <v>-3.7770895459170548</v>
      </c>
      <c r="C113" s="6"/>
    </row>
    <row r="114" spans="1:3">
      <c r="A114" s="9">
        <v>36434</v>
      </c>
      <c r="B114" s="70">
        <v>-3.6622729954772337</v>
      </c>
      <c r="C114" s="6"/>
    </row>
    <row r="115" spans="1:3">
      <c r="A115" s="9">
        <v>36465</v>
      </c>
      <c r="B115" s="70">
        <v>-3.6241306541196012</v>
      </c>
      <c r="C115" s="6"/>
    </row>
    <row r="116" spans="1:3">
      <c r="A116" s="9">
        <v>36495</v>
      </c>
      <c r="B116" s="70">
        <v>-3.6237552791438032</v>
      </c>
      <c r="C116" s="6"/>
    </row>
    <row r="117" spans="1:3">
      <c r="A117" s="9">
        <v>36526</v>
      </c>
      <c r="B117" s="70">
        <v>-3.4897780725651293</v>
      </c>
      <c r="C117" s="6"/>
    </row>
    <row r="118" spans="1:3">
      <c r="A118" s="9">
        <v>36557</v>
      </c>
      <c r="B118" s="70">
        <v>-3.3737560604068308</v>
      </c>
      <c r="C118" s="6"/>
    </row>
    <row r="119" spans="1:3">
      <c r="A119" s="9">
        <v>36586</v>
      </c>
      <c r="B119" s="70">
        <v>-3.3001556972758008</v>
      </c>
      <c r="C119" s="6"/>
    </row>
    <row r="120" spans="1:3">
      <c r="A120" s="9">
        <v>36617</v>
      </c>
      <c r="B120" s="70">
        <v>-3.6944249389466401</v>
      </c>
      <c r="C120" s="6"/>
    </row>
    <row r="121" spans="1:3">
      <c r="A121" s="9">
        <v>36647</v>
      </c>
      <c r="B121" s="70">
        <v>-3.7417322755566778</v>
      </c>
      <c r="C121" s="6"/>
    </row>
    <row r="122" spans="1:3">
      <c r="A122" s="9">
        <v>36678</v>
      </c>
      <c r="B122" s="70">
        <v>-3.8243458972862134</v>
      </c>
      <c r="C122" s="6"/>
    </row>
    <row r="123" spans="1:3">
      <c r="A123" s="9">
        <v>36708</v>
      </c>
      <c r="B123" s="70">
        <v>-3.9441130954064381</v>
      </c>
      <c r="C123" s="6"/>
    </row>
    <row r="124" spans="1:3">
      <c r="A124" s="9">
        <v>36739</v>
      </c>
      <c r="B124" s="70">
        <v>-3.9376605483860199</v>
      </c>
      <c r="C124" s="6"/>
    </row>
    <row r="125" spans="1:3">
      <c r="A125" s="9">
        <v>36770</v>
      </c>
      <c r="B125" s="70">
        <v>-3.6826299289282325</v>
      </c>
      <c r="C125" s="6"/>
    </row>
    <row r="126" spans="1:3">
      <c r="A126" s="9">
        <v>36800</v>
      </c>
      <c r="B126" s="70">
        <v>-3.1363947555495404</v>
      </c>
      <c r="C126" s="6"/>
    </row>
    <row r="127" spans="1:3">
      <c r="A127" s="9">
        <v>36831</v>
      </c>
      <c r="B127" s="70">
        <v>-3.0157077633705702</v>
      </c>
      <c r="C127" s="6"/>
    </row>
    <row r="128" spans="1:3">
      <c r="A128" s="9">
        <v>36861</v>
      </c>
      <c r="B128" s="70">
        <v>-2.3003022829991751</v>
      </c>
      <c r="C128" s="6"/>
    </row>
    <row r="129" spans="1:3">
      <c r="A129" s="9">
        <v>36892</v>
      </c>
      <c r="B129" s="70">
        <v>-2.2695373628194275</v>
      </c>
      <c r="C129" s="6"/>
    </row>
    <row r="130" spans="1:3">
      <c r="A130" s="9">
        <v>36923</v>
      </c>
      <c r="B130" s="70">
        <v>-2.2988746910105085</v>
      </c>
      <c r="C130" s="6"/>
    </row>
    <row r="131" spans="1:3">
      <c r="A131" s="9">
        <v>36951</v>
      </c>
      <c r="B131" s="70">
        <v>-1.9687727200323621</v>
      </c>
      <c r="C131" s="6"/>
    </row>
    <row r="132" spans="1:3">
      <c r="A132" s="9">
        <v>36982</v>
      </c>
      <c r="B132" s="70">
        <v>-1.2333511076368497</v>
      </c>
      <c r="C132" s="6"/>
    </row>
    <row r="133" spans="1:3">
      <c r="A133" s="9">
        <v>37012</v>
      </c>
      <c r="B133" s="70">
        <v>-0.94646577044409375</v>
      </c>
      <c r="C133" s="6"/>
    </row>
    <row r="134" spans="1:3">
      <c r="A134" s="9">
        <v>37043</v>
      </c>
      <c r="B134" s="70">
        <v>-0.72477469985562193</v>
      </c>
      <c r="C134" s="6"/>
    </row>
    <row r="135" spans="1:3">
      <c r="A135" s="9">
        <v>37073</v>
      </c>
      <c r="B135" s="70">
        <v>-0.49294475139155897</v>
      </c>
      <c r="C135" s="6"/>
    </row>
    <row r="136" spans="1:3">
      <c r="A136" s="9">
        <v>37104</v>
      </c>
      <c r="B136" s="70">
        <v>-0.19848229336889728</v>
      </c>
      <c r="C136" s="6"/>
    </row>
    <row r="137" spans="1:3">
      <c r="A137" s="9">
        <v>37135</v>
      </c>
      <c r="B137" s="70">
        <v>-0.34777127554534326</v>
      </c>
      <c r="C137" s="6"/>
    </row>
    <row r="138" spans="1:3">
      <c r="A138" s="9">
        <v>37165</v>
      </c>
      <c r="B138" s="70">
        <v>-0.4374322655250058</v>
      </c>
      <c r="C138" s="6"/>
    </row>
    <row r="139" spans="1:3">
      <c r="A139" s="9">
        <v>37196</v>
      </c>
      <c r="B139" s="70">
        <v>-0.20488810373644964</v>
      </c>
      <c r="C139" s="6"/>
    </row>
    <row r="140" spans="1:3">
      <c r="A140" s="9">
        <v>37226</v>
      </c>
      <c r="B140" s="70">
        <v>0.36523372933537118</v>
      </c>
      <c r="C140" s="6"/>
    </row>
    <row r="141" spans="1:3">
      <c r="A141" s="9">
        <v>37257</v>
      </c>
      <c r="B141" s="70">
        <v>0.4101702603430884</v>
      </c>
      <c r="C141" s="6"/>
    </row>
    <row r="142" spans="1:3">
      <c r="A142" s="9">
        <v>37288</v>
      </c>
      <c r="B142" s="70">
        <v>0.49711321071153108</v>
      </c>
      <c r="C142" s="6"/>
    </row>
    <row r="143" spans="1:3">
      <c r="A143" s="9">
        <v>37316</v>
      </c>
      <c r="B143" s="70">
        <v>0.40693215680694739</v>
      </c>
      <c r="C143" s="6"/>
    </row>
    <row r="144" spans="1:3">
      <c r="A144" s="9">
        <v>37347</v>
      </c>
      <c r="B144" s="70">
        <v>0.46988833202789065</v>
      </c>
      <c r="C144" s="6"/>
    </row>
    <row r="145" spans="1:3">
      <c r="A145" s="9">
        <v>37377</v>
      </c>
      <c r="B145" s="70">
        <v>0.62372710948916699</v>
      </c>
      <c r="C145" s="6"/>
    </row>
    <row r="146" spans="1:3">
      <c r="A146" s="9">
        <v>37408</v>
      </c>
      <c r="B146" s="70">
        <v>0.76552874438792351</v>
      </c>
      <c r="C146" s="6"/>
    </row>
    <row r="147" spans="1:3">
      <c r="A147" s="9">
        <v>37438</v>
      </c>
      <c r="B147" s="70">
        <v>0.77965654778198656</v>
      </c>
      <c r="C147" s="6"/>
    </row>
    <row r="148" spans="1:3">
      <c r="A148" s="9">
        <v>37469</v>
      </c>
      <c r="B148" s="70">
        <v>0.7401071095384244</v>
      </c>
      <c r="C148" s="6"/>
    </row>
    <row r="149" spans="1:3">
      <c r="A149" s="9">
        <v>37500</v>
      </c>
      <c r="B149" s="70">
        <v>1.0270289857139108</v>
      </c>
      <c r="C149" s="6"/>
    </row>
    <row r="150" spans="1:3">
      <c r="A150" s="9">
        <v>37530</v>
      </c>
      <c r="B150" s="70">
        <v>1.098916745901465</v>
      </c>
      <c r="C150" s="6"/>
    </row>
    <row r="151" spans="1:3">
      <c r="A151" s="9">
        <v>37561</v>
      </c>
      <c r="B151" s="70">
        <v>1.1289187673195094</v>
      </c>
      <c r="C151" s="6"/>
    </row>
    <row r="152" spans="1:3">
      <c r="A152" s="9">
        <v>37591</v>
      </c>
      <c r="B152" s="70">
        <v>1.040045392462841</v>
      </c>
      <c r="C152" s="6"/>
    </row>
    <row r="153" spans="1:3">
      <c r="A153" s="9">
        <v>37622</v>
      </c>
      <c r="B153" s="70">
        <v>1.0920065123784768</v>
      </c>
      <c r="C153" s="6"/>
    </row>
    <row r="154" spans="1:3">
      <c r="A154" s="9">
        <v>37653</v>
      </c>
      <c r="B154" s="70">
        <v>1.1234633787881856</v>
      </c>
      <c r="C154" s="6"/>
    </row>
    <row r="155" spans="1:3">
      <c r="A155" s="9">
        <v>37681</v>
      </c>
      <c r="B155" s="70">
        <v>1.2048351594566848</v>
      </c>
      <c r="C155" s="6"/>
    </row>
    <row r="156" spans="1:3">
      <c r="A156" s="9">
        <v>37712</v>
      </c>
      <c r="B156" s="70">
        <v>1.2392107800685201</v>
      </c>
      <c r="C156" s="6"/>
    </row>
    <row r="157" spans="1:3">
      <c r="A157" s="9">
        <v>37742</v>
      </c>
      <c r="B157" s="70">
        <v>1.2268898942411879</v>
      </c>
      <c r="C157" s="6"/>
    </row>
    <row r="158" spans="1:3">
      <c r="A158" s="9">
        <v>37773</v>
      </c>
      <c r="B158" s="70">
        <v>1.3442810513491525</v>
      </c>
      <c r="C158" s="6"/>
    </row>
    <row r="159" spans="1:3">
      <c r="A159" s="9">
        <v>37803</v>
      </c>
      <c r="B159" s="70">
        <v>1.4770574149157281</v>
      </c>
      <c r="C159" s="6"/>
    </row>
    <row r="160" spans="1:3">
      <c r="A160" s="9">
        <v>37834</v>
      </c>
      <c r="B160" s="70">
        <v>1.6342563577396207</v>
      </c>
      <c r="C160" s="6"/>
    </row>
    <row r="161" spans="1:3">
      <c r="A161" s="9">
        <v>37865</v>
      </c>
      <c r="B161" s="70">
        <v>1.7075926272916078</v>
      </c>
      <c r="C161" s="6"/>
    </row>
    <row r="162" spans="1:3">
      <c r="A162" s="9">
        <v>37895</v>
      </c>
      <c r="B162" s="70">
        <v>1.7152352791652397</v>
      </c>
      <c r="C162" s="6"/>
    </row>
    <row r="163" spans="1:3">
      <c r="A163" s="9">
        <v>37926</v>
      </c>
      <c r="B163" s="70">
        <v>1.6580514779897118</v>
      </c>
      <c r="C163" s="6"/>
    </row>
    <row r="164" spans="1:3">
      <c r="A164" s="9">
        <v>37956</v>
      </c>
      <c r="B164" s="70">
        <v>1.7954452281819369</v>
      </c>
      <c r="C164" s="6"/>
    </row>
    <row r="165" spans="1:3">
      <c r="A165" s="9">
        <v>37987</v>
      </c>
      <c r="B165" s="70">
        <v>1.945386200544583</v>
      </c>
      <c r="C165" s="6"/>
    </row>
    <row r="166" spans="1:3">
      <c r="A166" s="9">
        <v>38018</v>
      </c>
      <c r="B166" s="70">
        <v>2.0636042031298119</v>
      </c>
      <c r="C166" s="6"/>
    </row>
    <row r="167" spans="1:3">
      <c r="A167" s="9">
        <v>38047</v>
      </c>
      <c r="B167" s="70">
        <v>2.1702883831955453</v>
      </c>
      <c r="C167" s="6"/>
    </row>
    <row r="168" spans="1:3">
      <c r="A168" s="9">
        <v>38078</v>
      </c>
      <c r="B168" s="70">
        <v>2.1896578943133207</v>
      </c>
      <c r="C168" s="6"/>
    </row>
    <row r="169" spans="1:3">
      <c r="A169" s="9">
        <v>38108</v>
      </c>
      <c r="B169" s="70">
        <v>2.2024560811576204</v>
      </c>
      <c r="C169" s="6"/>
    </row>
    <row r="170" spans="1:3">
      <c r="A170" s="9">
        <v>38139</v>
      </c>
      <c r="B170" s="70">
        <v>2.1275294123865192</v>
      </c>
      <c r="C170" s="6"/>
    </row>
    <row r="171" spans="1:3">
      <c r="A171" s="9">
        <v>38169</v>
      </c>
      <c r="B171" s="70">
        <v>2.1375709620569485</v>
      </c>
      <c r="C171" s="6"/>
    </row>
    <row r="172" spans="1:3">
      <c r="A172" s="9">
        <v>38200</v>
      </c>
      <c r="B172" s="70">
        <v>2.2018837801355629</v>
      </c>
      <c r="C172" s="6"/>
    </row>
    <row r="173" spans="1:3">
      <c r="A173" s="9">
        <v>38231</v>
      </c>
      <c r="B173" s="70">
        <v>2.3171177564508869</v>
      </c>
      <c r="C173" s="6"/>
    </row>
    <row r="174" spans="1:3">
      <c r="A174" s="9">
        <v>38261</v>
      </c>
      <c r="B174" s="70">
        <v>2.3333502626483464</v>
      </c>
      <c r="C174" s="6"/>
    </row>
    <row r="175" spans="1:3">
      <c r="A175" s="9">
        <v>38292</v>
      </c>
      <c r="B175" s="70">
        <v>2.4213336987804026</v>
      </c>
      <c r="C175" s="6"/>
    </row>
    <row r="176" spans="1:3">
      <c r="A176" s="9">
        <v>38322</v>
      </c>
      <c r="B176" s="70">
        <v>2.4660745880111978</v>
      </c>
      <c r="C176" s="6"/>
    </row>
    <row r="177" spans="1:3">
      <c r="A177" s="9">
        <v>38353</v>
      </c>
      <c r="B177" s="70">
        <v>2.4460663410877559</v>
      </c>
      <c r="C177" s="6"/>
    </row>
    <row r="178" spans="1:3">
      <c r="A178" s="9">
        <v>38384</v>
      </c>
      <c r="B178" s="70">
        <v>2.5242866848949528</v>
      </c>
      <c r="C178" s="6"/>
    </row>
    <row r="179" spans="1:3">
      <c r="A179" s="9">
        <v>38412</v>
      </c>
      <c r="B179" s="70">
        <v>2.3932030520994423</v>
      </c>
      <c r="C179" s="6"/>
    </row>
    <row r="180" spans="1:3">
      <c r="A180" s="9">
        <v>38443</v>
      </c>
      <c r="B180" s="70">
        <v>2.4903154693671525</v>
      </c>
      <c r="C180" s="6"/>
    </row>
    <row r="181" spans="1:3">
      <c r="A181" s="9">
        <v>38473</v>
      </c>
      <c r="B181" s="70">
        <v>2.5665280029701543</v>
      </c>
      <c r="C181" s="6"/>
    </row>
    <row r="182" spans="1:3">
      <c r="A182" s="9">
        <v>38504</v>
      </c>
      <c r="B182" s="70">
        <v>2.6897224001731517</v>
      </c>
      <c r="C182" s="6"/>
    </row>
    <row r="183" spans="1:3">
      <c r="A183" s="9">
        <v>38534</v>
      </c>
      <c r="B183" s="70">
        <v>2.7317267452970722</v>
      </c>
      <c r="C183" s="6"/>
    </row>
    <row r="184" spans="1:3">
      <c r="A184" s="9">
        <v>38565</v>
      </c>
      <c r="B184" s="70">
        <v>2.7596224038649231</v>
      </c>
      <c r="C184" s="6"/>
    </row>
    <row r="185" spans="1:3">
      <c r="A185" s="9">
        <v>38596</v>
      </c>
      <c r="B185" s="70">
        <v>2.8337718125578912</v>
      </c>
      <c r="C185" s="6"/>
    </row>
    <row r="186" spans="1:3">
      <c r="A186" s="9">
        <v>38626</v>
      </c>
      <c r="B186" s="70">
        <v>2.7804094740028624</v>
      </c>
      <c r="C186" s="6"/>
    </row>
    <row r="187" spans="1:3">
      <c r="A187" s="9">
        <v>38657</v>
      </c>
      <c r="B187" s="70">
        <v>2.6837314743878653</v>
      </c>
      <c r="C187" s="6"/>
    </row>
    <row r="188" spans="1:3">
      <c r="A188" s="9">
        <v>38687</v>
      </c>
      <c r="B188" s="70">
        <v>2.5374067483433236</v>
      </c>
      <c r="C188" s="6"/>
    </row>
    <row r="189" spans="1:3">
      <c r="A189" s="9">
        <v>38718</v>
      </c>
      <c r="B189" s="70">
        <v>2.5516550179261781</v>
      </c>
      <c r="C189" s="6"/>
    </row>
    <row r="190" spans="1:3">
      <c r="A190" s="9">
        <v>38749</v>
      </c>
      <c r="B190" s="70">
        <v>2.5319272761931542</v>
      </c>
      <c r="C190" s="6"/>
    </row>
    <row r="191" spans="1:3">
      <c r="A191" s="9">
        <v>38777</v>
      </c>
      <c r="B191" s="70">
        <v>2.6783320366216112</v>
      </c>
      <c r="C191" s="6"/>
    </row>
    <row r="192" spans="1:3">
      <c r="A192" s="9">
        <v>38808</v>
      </c>
      <c r="B192" s="70">
        <v>2.6019694994080931</v>
      </c>
      <c r="C192" s="6"/>
    </row>
    <row r="193" spans="1:3">
      <c r="A193" s="9">
        <v>38838</v>
      </c>
      <c r="B193" s="70">
        <v>2.4540352014197753</v>
      </c>
      <c r="C193" s="6"/>
    </row>
    <row r="194" spans="1:3">
      <c r="A194" s="9">
        <v>38869</v>
      </c>
      <c r="B194" s="70">
        <v>2.1740696222323757</v>
      </c>
      <c r="C194" s="6"/>
    </row>
    <row r="195" spans="1:3">
      <c r="A195" s="9">
        <v>38899</v>
      </c>
      <c r="B195" s="70">
        <v>2.1734034942119385</v>
      </c>
      <c r="C195" s="6"/>
    </row>
    <row r="196" spans="1:3">
      <c r="A196" s="9">
        <v>38930</v>
      </c>
      <c r="B196" s="70">
        <v>2.2073084809102363</v>
      </c>
      <c r="C196" s="6"/>
    </row>
    <row r="197" spans="1:3">
      <c r="A197" s="9">
        <v>38961</v>
      </c>
      <c r="B197" s="70">
        <v>2.0456742490214257</v>
      </c>
      <c r="C197" s="6"/>
    </row>
    <row r="198" spans="1:3">
      <c r="A198" s="9">
        <v>38991</v>
      </c>
      <c r="B198" s="70">
        <v>2.3570697789202075</v>
      </c>
      <c r="C198" s="6"/>
    </row>
    <row r="199" spans="1:3">
      <c r="A199" s="9">
        <v>39022</v>
      </c>
      <c r="B199" s="70">
        <v>2.2670324611110781</v>
      </c>
      <c r="C199" s="6"/>
    </row>
    <row r="200" spans="1:3">
      <c r="A200" s="9">
        <v>39052</v>
      </c>
      <c r="B200" s="70">
        <v>2.2892432499259834</v>
      </c>
      <c r="C200" s="6"/>
    </row>
    <row r="201" spans="1:3">
      <c r="A201" s="9">
        <v>39083</v>
      </c>
      <c r="B201" s="70">
        <v>2.2500582355976007</v>
      </c>
      <c r="C201" s="6"/>
    </row>
    <row r="202" spans="1:3">
      <c r="A202" s="9">
        <v>39114</v>
      </c>
      <c r="B202" s="70">
        <v>2.1436652026620604</v>
      </c>
      <c r="C202" s="6"/>
    </row>
    <row r="203" spans="1:3">
      <c r="A203" s="9">
        <v>39142</v>
      </c>
      <c r="B203" s="70">
        <v>2.173303851571688</v>
      </c>
      <c r="C203" s="6"/>
    </row>
    <row r="204" spans="1:3">
      <c r="A204" s="9">
        <v>39173</v>
      </c>
      <c r="B204" s="70">
        <v>2.1259896509947747</v>
      </c>
      <c r="C204" s="6"/>
    </row>
    <row r="205" spans="1:3">
      <c r="A205" s="9">
        <v>39203</v>
      </c>
      <c r="B205" s="70">
        <v>2.2472832212671965</v>
      </c>
      <c r="C205" s="6"/>
    </row>
    <row r="206" spans="1:3">
      <c r="A206" s="9">
        <v>39234</v>
      </c>
      <c r="B206" s="70">
        <v>2.3504704780939654</v>
      </c>
      <c r="C206" s="6"/>
    </row>
    <row r="207" spans="1:3">
      <c r="A207" s="9">
        <v>39264</v>
      </c>
      <c r="B207" s="70">
        <v>2.3902330098813578</v>
      </c>
      <c r="C207" s="6"/>
    </row>
    <row r="208" spans="1:3">
      <c r="A208" s="9">
        <v>39295</v>
      </c>
      <c r="B208" s="70">
        <v>2.4207794600962833</v>
      </c>
      <c r="C208" s="6"/>
    </row>
    <row r="209" spans="1:3">
      <c r="A209" s="9">
        <v>39326</v>
      </c>
      <c r="B209" s="70">
        <v>2.3275842563309461</v>
      </c>
      <c r="C209" s="6"/>
    </row>
    <row r="210" spans="1:3">
      <c r="A210" s="9">
        <v>39356</v>
      </c>
      <c r="B210" s="70">
        <v>2.0411828431240573</v>
      </c>
      <c r="C210" s="6"/>
    </row>
    <row r="211" spans="1:3">
      <c r="A211" s="9">
        <v>39387</v>
      </c>
      <c r="B211" s="70">
        <v>2.051586181056928</v>
      </c>
      <c r="C211" s="6"/>
    </row>
    <row r="212" spans="1:3">
      <c r="A212" s="9">
        <v>39417</v>
      </c>
      <c r="B212" s="70">
        <v>2.0603045931457302</v>
      </c>
      <c r="C212" s="6"/>
    </row>
    <row r="213" spans="1:3">
      <c r="A213" s="9">
        <v>39448</v>
      </c>
      <c r="B213" s="70">
        <v>2.0868564557764371</v>
      </c>
      <c r="C213" s="6"/>
    </row>
    <row r="214" spans="1:3">
      <c r="A214" s="9">
        <v>39479</v>
      </c>
      <c r="B214" s="70">
        <v>2.1393691059074933</v>
      </c>
      <c r="C214" s="6"/>
    </row>
    <row r="215" spans="1:3">
      <c r="A215" s="9">
        <v>39508</v>
      </c>
      <c r="B215" s="70">
        <v>2.2125214474771568</v>
      </c>
      <c r="C215" s="6"/>
    </row>
    <row r="216" spans="1:3">
      <c r="A216" s="9">
        <v>39539</v>
      </c>
      <c r="B216" s="70">
        <v>2.2435569630661276</v>
      </c>
      <c r="C216" s="6"/>
    </row>
    <row r="217" spans="1:3">
      <c r="A217" s="9">
        <v>39569</v>
      </c>
      <c r="B217" s="70">
        <v>2.2954873784012215</v>
      </c>
      <c r="C217" s="6"/>
    </row>
    <row r="218" spans="1:3">
      <c r="A218" s="9">
        <v>39600</v>
      </c>
      <c r="B218" s="70">
        <v>2.2124331398109249</v>
      </c>
      <c r="C218" s="6"/>
    </row>
    <row r="219" spans="1:3">
      <c r="A219" s="9">
        <v>39630</v>
      </c>
      <c r="B219" s="70">
        <v>2.2850670806757476</v>
      </c>
      <c r="C219" s="6"/>
    </row>
    <row r="220" spans="1:3">
      <c r="A220" s="9">
        <v>39661</v>
      </c>
      <c r="B220" s="70">
        <v>2.2361827691264389</v>
      </c>
      <c r="C220" s="6"/>
    </row>
    <row r="221" spans="1:3">
      <c r="A221" s="9">
        <v>39692</v>
      </c>
      <c r="B221" s="70">
        <v>2.3438116308518779</v>
      </c>
      <c r="C221" s="6"/>
    </row>
    <row r="222" spans="1:3">
      <c r="A222" s="9">
        <v>39722</v>
      </c>
      <c r="B222" s="70">
        <v>2.3216086620451897</v>
      </c>
      <c r="C222" s="6"/>
    </row>
    <row r="223" spans="1:3">
      <c r="A223" s="9">
        <v>39753</v>
      </c>
      <c r="B223" s="70">
        <v>2.291870045778782</v>
      </c>
      <c r="C223" s="6"/>
    </row>
    <row r="224" spans="1:3">
      <c r="A224" s="9">
        <v>39783</v>
      </c>
      <c r="B224" s="70">
        <v>2.2512232419109757</v>
      </c>
      <c r="C224" s="6"/>
    </row>
    <row r="225" spans="1:3">
      <c r="A225" s="9">
        <v>39814</v>
      </c>
      <c r="B225" s="70">
        <v>2.2528658975204245</v>
      </c>
      <c r="C225" s="6"/>
    </row>
    <row r="226" spans="1:3">
      <c r="A226" s="9">
        <v>39845</v>
      </c>
      <c r="B226" s="70">
        <v>2.296522672478186</v>
      </c>
      <c r="C226" s="6"/>
    </row>
    <row r="227" spans="1:3">
      <c r="A227" s="9">
        <v>39873</v>
      </c>
      <c r="B227" s="70">
        <v>2.3084013748764827</v>
      </c>
      <c r="C227" s="6"/>
    </row>
    <row r="228" spans="1:3">
      <c r="A228" s="9">
        <v>39904</v>
      </c>
      <c r="B228" s="70">
        <v>2.3019462559661834</v>
      </c>
      <c r="C228" s="6"/>
    </row>
    <row r="229" spans="1:3">
      <c r="A229" s="9">
        <v>39934</v>
      </c>
      <c r="B229" s="70">
        <v>2.2920413071048906</v>
      </c>
      <c r="C229" s="6"/>
    </row>
    <row r="230" spans="1:3">
      <c r="A230" s="9">
        <v>39965</v>
      </c>
      <c r="B230" s="70">
        <v>2.2728994737632027</v>
      </c>
      <c r="C230" s="6"/>
    </row>
    <row r="231" spans="1:3">
      <c r="A231" s="9">
        <v>39995</v>
      </c>
      <c r="B231" s="70">
        <v>2.237727292266467</v>
      </c>
      <c r="C231" s="6"/>
    </row>
    <row r="232" spans="1:3">
      <c r="A232" s="9">
        <v>40026</v>
      </c>
      <c r="B232" s="70">
        <v>2.3767197640425364</v>
      </c>
      <c r="C232" s="6"/>
    </row>
    <row r="233" spans="1:3">
      <c r="A233" s="9">
        <v>40057</v>
      </c>
      <c r="B233" s="70">
        <v>2.4157535806262933</v>
      </c>
      <c r="C233" s="6"/>
    </row>
    <row r="234" spans="1:3">
      <c r="A234" s="9">
        <v>40087</v>
      </c>
      <c r="B234" s="70">
        <v>2.3730303550225722</v>
      </c>
      <c r="C234" s="6"/>
    </row>
    <row r="235" spans="1:3">
      <c r="A235" s="9">
        <v>40118</v>
      </c>
      <c r="B235" s="70">
        <v>2.3396889038273683</v>
      </c>
      <c r="C235" s="6"/>
    </row>
    <row r="236" spans="1:3">
      <c r="A236" s="9">
        <v>40148</v>
      </c>
      <c r="B236" s="70">
        <v>2.3259221972074946</v>
      </c>
      <c r="C236" s="6"/>
    </row>
    <row r="237" spans="1:3">
      <c r="A237" s="9">
        <v>40179</v>
      </c>
      <c r="B237" s="70">
        <v>2.2421059728687078</v>
      </c>
      <c r="C237" s="6"/>
    </row>
    <row r="238" spans="1:3">
      <c r="A238" s="9">
        <v>40210</v>
      </c>
      <c r="B238" s="70">
        <v>2.2799753736261197</v>
      </c>
      <c r="C238" s="6"/>
    </row>
    <row r="239" spans="1:3">
      <c r="A239" s="9">
        <v>40238</v>
      </c>
      <c r="B239" s="70">
        <v>2.3618976303282961</v>
      </c>
      <c r="C239" s="6"/>
    </row>
    <row r="240" spans="1:3">
      <c r="A240" s="9">
        <v>40269</v>
      </c>
      <c r="B240" s="70">
        <v>2.3739491460978992</v>
      </c>
      <c r="C240" s="6"/>
    </row>
    <row r="241" spans="1:3">
      <c r="A241" s="9">
        <v>40299</v>
      </c>
      <c r="B241" s="70">
        <v>2.4175066261402134</v>
      </c>
      <c r="C241" s="6"/>
    </row>
    <row r="242" spans="1:3">
      <c r="A242" s="9">
        <v>40330</v>
      </c>
      <c r="B242" s="70">
        <v>2.3580237297212743</v>
      </c>
      <c r="C242" s="6"/>
    </row>
    <row r="243" spans="1:3">
      <c r="A243" s="9">
        <v>40360</v>
      </c>
      <c r="B243" s="70">
        <v>2.3695095231451853</v>
      </c>
      <c r="C243" s="6"/>
    </row>
    <row r="244" spans="1:3">
      <c r="A244" s="9">
        <v>40391</v>
      </c>
      <c r="B244" s="70">
        <v>2.2577346194825219</v>
      </c>
      <c r="C244" s="6"/>
    </row>
    <row r="245" spans="1:3">
      <c r="A245" s="9">
        <v>40422</v>
      </c>
      <c r="B245" s="70">
        <v>2.1949458167228317</v>
      </c>
      <c r="C245" s="6"/>
    </row>
    <row r="246" spans="1:3">
      <c r="A246" s="9">
        <v>40452</v>
      </c>
      <c r="B246" s="70">
        <v>2.2037359566144539</v>
      </c>
      <c r="C246" s="6"/>
    </row>
    <row r="247" spans="1:3">
      <c r="A247" s="9">
        <v>40483</v>
      </c>
      <c r="B247" s="70">
        <v>2.1442367054446341</v>
      </c>
      <c r="C247" s="6"/>
    </row>
    <row r="248" spans="1:3">
      <c r="A248" s="9">
        <v>40513</v>
      </c>
      <c r="B248" s="70">
        <v>2.1862434679351281</v>
      </c>
      <c r="C248" s="6"/>
    </row>
    <row r="249" spans="1:3">
      <c r="A249" s="9">
        <v>40544</v>
      </c>
      <c r="B249" s="70">
        <v>2.2028090353230585</v>
      </c>
      <c r="C249" s="6"/>
    </row>
    <row r="250" spans="1:3">
      <c r="A250" s="9">
        <v>40575</v>
      </c>
      <c r="B250" s="70">
        <v>2.138953821293998</v>
      </c>
      <c r="C250" s="6"/>
    </row>
    <row r="251" spans="1:3">
      <c r="A251" s="9">
        <v>40603</v>
      </c>
      <c r="B251" s="70">
        <v>2.1791772085575203</v>
      </c>
      <c r="C251" s="6"/>
    </row>
    <row r="252" spans="1:3">
      <c r="A252" s="9">
        <v>40634</v>
      </c>
      <c r="B252" s="70">
        <v>2.1576920944596814</v>
      </c>
      <c r="C252" s="6"/>
    </row>
    <row r="253" spans="1:3">
      <c r="A253" s="9">
        <v>40664</v>
      </c>
      <c r="B253" s="70">
        <v>2.1789335089982265</v>
      </c>
      <c r="C253" s="6"/>
    </row>
    <row r="254" spans="1:3">
      <c r="A254" s="9">
        <v>40695</v>
      </c>
      <c r="B254" s="70">
        <v>2.1527320946628503</v>
      </c>
      <c r="C254" s="6"/>
    </row>
    <row r="255" spans="1:3">
      <c r="A255" s="9">
        <v>40725</v>
      </c>
      <c r="B255" s="70">
        <v>2.1312943784723397</v>
      </c>
      <c r="C255" s="6"/>
    </row>
    <row r="256" spans="1:3">
      <c r="A256" s="9">
        <v>40756</v>
      </c>
      <c r="B256" s="70">
        <v>2.0630267462741982</v>
      </c>
      <c r="C256" s="6"/>
    </row>
    <row r="257" spans="1:3">
      <c r="A257" s="9">
        <v>40787</v>
      </c>
      <c r="B257" s="70">
        <v>2.0870102642976307</v>
      </c>
      <c r="C257" s="6"/>
    </row>
    <row r="258" spans="1:3">
      <c r="A258" s="9">
        <v>40817</v>
      </c>
      <c r="B258" s="70">
        <v>2.100658618628394</v>
      </c>
      <c r="C258" s="6"/>
    </row>
    <row r="259" spans="1:3">
      <c r="A259" s="9">
        <v>40848</v>
      </c>
      <c r="B259" s="70">
        <v>2.0766233796034652</v>
      </c>
      <c r="C259" s="6"/>
    </row>
    <row r="260" spans="1:3">
      <c r="A260" s="9">
        <v>40878</v>
      </c>
      <c r="B260" s="70">
        <v>2.1061670466902385</v>
      </c>
      <c r="C260" s="6"/>
    </row>
    <row r="261" spans="1:3">
      <c r="A261" s="9">
        <v>40909</v>
      </c>
      <c r="B261" s="70">
        <v>2.1296151979217912</v>
      </c>
      <c r="C261" s="6"/>
    </row>
    <row r="262" spans="1:3">
      <c r="A262" s="9">
        <v>40940</v>
      </c>
      <c r="B262" s="70">
        <v>2.1209119650969543</v>
      </c>
      <c r="C262" s="6"/>
    </row>
    <row r="263" spans="1:3">
      <c r="A263" s="9">
        <v>40969</v>
      </c>
      <c r="B263" s="70">
        <v>2.1222068806385659</v>
      </c>
      <c r="C263" s="6"/>
    </row>
    <row r="264" spans="1:3">
      <c r="A264" s="9">
        <v>41000</v>
      </c>
      <c r="B264" s="70">
        <v>2.1343528514323697</v>
      </c>
      <c r="C264" s="6"/>
    </row>
    <row r="265" spans="1:3">
      <c r="A265" s="9">
        <v>41030</v>
      </c>
      <c r="B265" s="70">
        <v>2.1238025935898492</v>
      </c>
      <c r="C265" s="6"/>
    </row>
    <row r="266" spans="1:3">
      <c r="A266" s="9">
        <v>41061</v>
      </c>
      <c r="B266" s="70">
        <v>2.1006056891604872</v>
      </c>
      <c r="C266" s="6"/>
    </row>
    <row r="267" spans="1:3">
      <c r="A267" s="9">
        <v>41091</v>
      </c>
      <c r="B267" s="70">
        <v>2.0924265578329142</v>
      </c>
      <c r="C267" s="6"/>
    </row>
    <row r="268" spans="1:3">
      <c r="A268" s="9">
        <v>41122</v>
      </c>
      <c r="B268" s="70">
        <v>2.0800096908078314</v>
      </c>
      <c r="C268" s="6"/>
    </row>
    <row r="269" spans="1:3">
      <c r="A269" s="9">
        <v>41153</v>
      </c>
      <c r="B269" s="70">
        <v>1.9913922193086697</v>
      </c>
      <c r="C269" s="6"/>
    </row>
    <row r="270" spans="1:3">
      <c r="A270" s="9">
        <v>41183</v>
      </c>
      <c r="B270" s="70">
        <v>1.9703127180111493</v>
      </c>
      <c r="C270" s="6"/>
    </row>
    <row r="271" spans="1:3">
      <c r="A271" s="9">
        <v>41214</v>
      </c>
      <c r="B271" s="70">
        <v>1.9819376979103607</v>
      </c>
      <c r="C271" s="6"/>
    </row>
    <row r="272" spans="1:3">
      <c r="A272" s="9">
        <v>41244</v>
      </c>
      <c r="B272" s="70">
        <v>1.9746619094469491</v>
      </c>
      <c r="C272" s="6"/>
    </row>
    <row r="273" spans="1:3">
      <c r="A273" s="9">
        <v>41275</v>
      </c>
      <c r="B273" s="70">
        <v>1.9851738147219637</v>
      </c>
      <c r="C273" s="6"/>
    </row>
    <row r="274" spans="1:3">
      <c r="A274" s="9">
        <v>41306</v>
      </c>
      <c r="B274" s="70">
        <v>2.0518431621379247</v>
      </c>
      <c r="C274" s="6"/>
    </row>
    <row r="275" spans="1:3">
      <c r="A275" s="9">
        <v>41334</v>
      </c>
      <c r="B275" s="70">
        <v>2.0103306932061473</v>
      </c>
      <c r="C275" s="6"/>
    </row>
    <row r="276" spans="1:3">
      <c r="A276" s="9">
        <v>41365</v>
      </c>
      <c r="B276" s="70">
        <v>1.9967878571108619</v>
      </c>
      <c r="C276" s="6"/>
    </row>
    <row r="277" spans="1:3">
      <c r="A277" s="9">
        <v>41395</v>
      </c>
      <c r="B277" s="70">
        <v>1.9400258554527003</v>
      </c>
      <c r="C277" s="6"/>
    </row>
    <row r="278" spans="1:3">
      <c r="A278" s="9">
        <v>41426</v>
      </c>
      <c r="B278" s="70">
        <v>1.8434269671431409</v>
      </c>
      <c r="C278" s="6"/>
    </row>
    <row r="279" spans="1:3">
      <c r="A279" s="9">
        <v>41456</v>
      </c>
      <c r="B279" s="70">
        <v>1.864117290026956</v>
      </c>
      <c r="C279" s="6"/>
    </row>
    <row r="280" spans="1:3">
      <c r="A280" s="9">
        <v>41487</v>
      </c>
      <c r="B280" s="70">
        <v>1.8367651787730568</v>
      </c>
      <c r="C280" s="6"/>
    </row>
    <row r="281" spans="1:3">
      <c r="A281" s="9">
        <v>41518</v>
      </c>
      <c r="B281" s="70">
        <v>1.8669019635178321</v>
      </c>
      <c r="C281" s="6"/>
    </row>
    <row r="282" spans="1:3">
      <c r="A282" s="9">
        <v>41548</v>
      </c>
      <c r="B282" s="70">
        <v>1.8380955217794543</v>
      </c>
      <c r="C282" s="6"/>
    </row>
    <row r="283" spans="1:3">
      <c r="A283" s="9">
        <v>41579</v>
      </c>
      <c r="B283" s="70">
        <v>1.8037702778110398</v>
      </c>
      <c r="C283" s="6"/>
    </row>
    <row r="284" spans="1:3">
      <c r="A284" s="9">
        <v>41609</v>
      </c>
      <c r="B284" s="70">
        <v>1.7556354702492043</v>
      </c>
      <c r="C284" s="6"/>
    </row>
    <row r="285" spans="1:3">
      <c r="A285" s="9">
        <v>41640</v>
      </c>
      <c r="B285" s="70">
        <v>1.740707222914772</v>
      </c>
      <c r="C285" s="6"/>
    </row>
    <row r="286" spans="1:3">
      <c r="A286" s="9">
        <v>41671</v>
      </c>
      <c r="B286" s="70">
        <v>1.6206535430241447</v>
      </c>
      <c r="C286" s="6"/>
    </row>
    <row r="287" spans="1:3">
      <c r="A287" s="9">
        <v>41699</v>
      </c>
      <c r="B287" s="70">
        <v>1.6569367131364945</v>
      </c>
      <c r="C287" s="6"/>
    </row>
    <row r="288" spans="1:3">
      <c r="A288" s="9">
        <v>41730</v>
      </c>
      <c r="B288" s="70">
        <v>1.6250036071314546</v>
      </c>
      <c r="C288" s="6"/>
    </row>
    <row r="289" spans="1:3">
      <c r="A289" s="9">
        <v>41760</v>
      </c>
      <c r="B289" s="70">
        <v>1.6615174285663912</v>
      </c>
      <c r="C289" s="6"/>
    </row>
    <row r="290" spans="1:3">
      <c r="A290" s="9">
        <v>41791</v>
      </c>
      <c r="B290" s="70">
        <v>1.7398490991236941</v>
      </c>
      <c r="C290" s="6"/>
    </row>
    <row r="291" spans="1:3">
      <c r="A291" s="9">
        <v>41821</v>
      </c>
      <c r="B291" s="70">
        <v>1.7266442779090148</v>
      </c>
      <c r="C291" s="6"/>
    </row>
    <row r="292" spans="1:3">
      <c r="A292" s="9">
        <v>41852</v>
      </c>
      <c r="B292" s="70">
        <v>1.708704806050156</v>
      </c>
      <c r="C292" s="6"/>
    </row>
    <row r="293" spans="1:3">
      <c r="A293" s="9">
        <v>41883</v>
      </c>
      <c r="B293" s="70">
        <v>1.7267872267141406</v>
      </c>
      <c r="C293" s="6"/>
    </row>
    <row r="294" spans="1:3">
      <c r="A294" s="9">
        <v>41913</v>
      </c>
      <c r="B294" s="70">
        <v>1.7355953379839473</v>
      </c>
      <c r="C294" s="6"/>
    </row>
    <row r="295" spans="1:3">
      <c r="A295" s="9">
        <v>41944</v>
      </c>
      <c r="B295" s="70">
        <v>1.67384663330109</v>
      </c>
      <c r="C295" s="6"/>
    </row>
    <row r="296" spans="1:3">
      <c r="A296" s="9">
        <v>41974</v>
      </c>
      <c r="B296" s="70">
        <v>1.836566586340185</v>
      </c>
      <c r="C296" s="6"/>
    </row>
    <row r="297" spans="1:3">
      <c r="A297" s="9">
        <v>42005</v>
      </c>
      <c r="B297" s="70">
        <v>1.8496493343811138</v>
      </c>
      <c r="C297" s="6"/>
    </row>
    <row r="298" spans="1:3">
      <c r="A298" s="9">
        <v>42036</v>
      </c>
      <c r="B298" s="70">
        <v>1.8954898873438843</v>
      </c>
      <c r="C298" s="6"/>
    </row>
    <row r="299" spans="1:3">
      <c r="A299" s="9">
        <v>42064</v>
      </c>
      <c r="B299" s="70">
        <v>1.8748325323784467</v>
      </c>
      <c r="C299" s="6"/>
    </row>
    <row r="300" spans="1:3">
      <c r="A300" s="9">
        <v>42095</v>
      </c>
      <c r="B300" s="70">
        <v>1.9594688439612162</v>
      </c>
      <c r="C300" s="6"/>
    </row>
    <row r="301" spans="1:3">
      <c r="A301" s="9">
        <v>42125</v>
      </c>
      <c r="B301" s="70">
        <v>2.0052217037245694</v>
      </c>
      <c r="C301" s="6"/>
    </row>
    <row r="302" spans="1:3">
      <c r="A302" s="9">
        <v>42156</v>
      </c>
      <c r="B302" s="70">
        <v>2.0069496302888599</v>
      </c>
      <c r="C302" s="6"/>
    </row>
    <row r="303" spans="1:3">
      <c r="A303" s="9">
        <v>42186</v>
      </c>
      <c r="B303" s="70">
        <v>2.0171760023021248</v>
      </c>
      <c r="C303" s="6"/>
    </row>
    <row r="304" spans="1:3">
      <c r="A304" s="9">
        <v>42217</v>
      </c>
      <c r="B304" s="70">
        <v>2.0119218517634723</v>
      </c>
      <c r="C304" s="6"/>
    </row>
    <row r="305" spans="1:21">
      <c r="A305" s="9">
        <v>42248</v>
      </c>
      <c r="B305" s="70">
        <v>2.0431648783384828</v>
      </c>
      <c r="C305" s="6"/>
    </row>
    <row r="306" spans="1:21">
      <c r="A306" s="9">
        <v>42278</v>
      </c>
      <c r="B306" s="70">
        <v>2.0580792990559704</v>
      </c>
      <c r="C306" s="6"/>
    </row>
    <row r="307" spans="1:21">
      <c r="A307" s="9">
        <v>42309</v>
      </c>
      <c r="B307" s="70">
        <v>2.0806952391518676</v>
      </c>
      <c r="C307" s="6"/>
    </row>
    <row r="308" spans="1:21">
      <c r="A308" s="9">
        <v>42339</v>
      </c>
      <c r="B308" s="70">
        <v>1.937258898110332</v>
      </c>
      <c r="C308" s="6"/>
    </row>
    <row r="309" spans="1:21">
      <c r="A309" s="9">
        <v>42370</v>
      </c>
      <c r="B309" s="70">
        <v>1.9253763236502657</v>
      </c>
      <c r="C309" s="6"/>
    </row>
    <row r="310" spans="1:21">
      <c r="A310" s="9">
        <v>42401</v>
      </c>
      <c r="B310" s="70">
        <v>1.8886414998193595</v>
      </c>
      <c r="C310" s="6"/>
    </row>
    <row r="311" spans="1:21">
      <c r="A311" s="9">
        <v>42430</v>
      </c>
      <c r="B311" s="70">
        <v>1.833655931824536</v>
      </c>
      <c r="C311" s="6"/>
    </row>
    <row r="312" spans="1:21">
      <c r="A312" s="9">
        <v>42461</v>
      </c>
      <c r="B312" s="70">
        <v>1.7793053899441629</v>
      </c>
      <c r="C312" s="6"/>
    </row>
    <row r="313" spans="1:21">
      <c r="A313" s="9">
        <v>42491</v>
      </c>
      <c r="B313" s="70">
        <v>1.7932931267061982</v>
      </c>
      <c r="C313" s="6"/>
    </row>
    <row r="314" spans="1:21" ht="15" thickBot="1">
      <c r="A314" s="10">
        <v>42522</v>
      </c>
      <c r="B314" s="71">
        <v>2.2467521736852185</v>
      </c>
    </row>
    <row r="315" spans="1:21">
      <c r="A315" s="9">
        <v>42552</v>
      </c>
      <c r="B315" s="6">
        <v>2.2105470538059988</v>
      </c>
      <c r="C315" s="6"/>
    </row>
    <row r="316" spans="1:21">
      <c r="A316" s="9">
        <v>42583</v>
      </c>
      <c r="B316" s="6">
        <v>2.1804520954937976</v>
      </c>
      <c r="C316" s="6"/>
    </row>
    <row r="317" spans="1:21">
      <c r="A317" s="9">
        <v>42614</v>
      </c>
      <c r="B317" s="6">
        <v>2.1452985687807793</v>
      </c>
      <c r="C317" s="6"/>
      <c r="Q317" s="3"/>
      <c r="R317" s="3"/>
      <c r="S317" s="3"/>
      <c r="T317" s="3"/>
      <c r="U317" s="3"/>
    </row>
    <row r="318" spans="1:21">
      <c r="A318" s="9">
        <v>42644</v>
      </c>
      <c r="B318" s="6">
        <v>2.0912712683535486</v>
      </c>
      <c r="C318" s="6"/>
      <c r="Q318" s="3"/>
      <c r="R318" s="3"/>
      <c r="S318" s="3"/>
      <c r="T318" s="3"/>
      <c r="U318" s="3"/>
    </row>
    <row r="319" spans="1:21">
      <c r="A319" s="9">
        <v>42675</v>
      </c>
      <c r="B319" s="6">
        <v>1.9997836854283726</v>
      </c>
      <c r="C319" s="6"/>
      <c r="Q319" s="3"/>
      <c r="R319" s="3"/>
      <c r="S319" s="3"/>
      <c r="T319" s="3"/>
      <c r="U319" s="3"/>
    </row>
    <row r="320" spans="1:21">
      <c r="A320" s="9">
        <v>42705</v>
      </c>
      <c r="B320" s="6">
        <v>2.1820531454481311</v>
      </c>
      <c r="C320" s="6"/>
      <c r="T320" s="3"/>
      <c r="U320" s="3"/>
    </row>
    <row r="321" spans="1:21">
      <c r="A321" s="9">
        <v>42736</v>
      </c>
      <c r="B321" s="6">
        <v>2.1928887599741551</v>
      </c>
      <c r="C321" s="6"/>
      <c r="T321" s="3"/>
      <c r="U321" s="3"/>
    </row>
    <row r="322" spans="1:21">
      <c r="A322" s="9">
        <v>42767</v>
      </c>
      <c r="B322" s="6">
        <v>2.1044425578150117</v>
      </c>
      <c r="C322" s="6"/>
      <c r="T322" s="3"/>
      <c r="U322" s="3"/>
    </row>
    <row r="323" spans="1:21">
      <c r="A323" s="9">
        <v>42795</v>
      </c>
      <c r="B323" s="6">
        <v>2.0753711333539355</v>
      </c>
      <c r="C323" s="6"/>
      <c r="T323" s="3"/>
      <c r="U323" s="3"/>
    </row>
    <row r="324" spans="1:21">
      <c r="A324" s="9">
        <v>42826</v>
      </c>
      <c r="B324" s="6">
        <v>2.0396377105990466</v>
      </c>
      <c r="C324" s="6"/>
      <c r="T324" s="3"/>
      <c r="U324" s="3"/>
    </row>
    <row r="325" spans="1:21">
      <c r="A325" s="9">
        <v>42856</v>
      </c>
      <c r="B325" s="6">
        <v>1.9646145762271681</v>
      </c>
      <c r="C325" s="6"/>
      <c r="T325" s="3"/>
      <c r="U325" s="3"/>
    </row>
    <row r="326" spans="1:21">
      <c r="A326" s="9">
        <v>42887</v>
      </c>
      <c r="B326" s="6">
        <v>1.5006424264544949</v>
      </c>
      <c r="C326" s="6"/>
      <c r="T326" s="3"/>
      <c r="U326" s="3"/>
    </row>
    <row r="327" spans="1:21">
      <c r="A327" s="9">
        <v>42917</v>
      </c>
      <c r="B327" s="6">
        <v>1.4854681141247985</v>
      </c>
      <c r="C327" s="72"/>
      <c r="T327" s="3"/>
      <c r="U327" s="3"/>
    </row>
    <row r="328" spans="1:21">
      <c r="A328" s="9">
        <v>42948</v>
      </c>
      <c r="B328" s="6">
        <v>1.437329549953396</v>
      </c>
      <c r="C328" s="72"/>
      <c r="T328" s="3"/>
      <c r="U328" s="3"/>
    </row>
    <row r="329" spans="1:21">
      <c r="A329" s="73">
        <v>42979</v>
      </c>
      <c r="B329" s="6">
        <v>1.3804882807373864</v>
      </c>
      <c r="C329" s="72"/>
      <c r="T329" s="3"/>
      <c r="U329" s="3"/>
    </row>
    <row r="330" spans="1:21">
      <c r="A330" s="9">
        <v>43009</v>
      </c>
      <c r="B330" s="6">
        <v>1.397895900284555</v>
      </c>
      <c r="C330" s="72"/>
      <c r="T330" s="3"/>
      <c r="U330" s="3"/>
    </row>
    <row r="331" spans="1:21">
      <c r="A331" s="9">
        <v>43040</v>
      </c>
      <c r="B331" s="6">
        <v>1.3795737122554272</v>
      </c>
      <c r="C331" s="72"/>
      <c r="T331" s="3"/>
      <c r="U331" s="3"/>
    </row>
    <row r="332" spans="1:21">
      <c r="A332" s="9">
        <v>43070</v>
      </c>
      <c r="B332" s="6">
        <v>1.3648024251620456</v>
      </c>
      <c r="C332" s="72"/>
      <c r="T332" s="3"/>
      <c r="U332" s="3"/>
    </row>
    <row r="333" spans="1:21">
      <c r="A333" s="9">
        <v>43101</v>
      </c>
      <c r="B333" s="6">
        <v>1.3406291063005096</v>
      </c>
      <c r="C333" s="72"/>
      <c r="T333" s="3"/>
      <c r="U333" s="3"/>
    </row>
    <row r="334" spans="1:21">
      <c r="A334" s="9">
        <v>43132</v>
      </c>
      <c r="B334" s="6">
        <v>1.3467242604214096</v>
      </c>
      <c r="C334" s="72"/>
      <c r="T334" s="3"/>
      <c r="U334" s="3"/>
    </row>
    <row r="335" spans="1:21">
      <c r="A335" s="9">
        <v>43160</v>
      </c>
      <c r="B335" s="6">
        <v>1.3324643796241955</v>
      </c>
      <c r="C335" s="72"/>
      <c r="T335" s="3"/>
      <c r="U335" s="3"/>
    </row>
    <row r="336" spans="1:21">
      <c r="A336" s="9">
        <v>43191</v>
      </c>
      <c r="B336" s="6">
        <v>1.3771252568155796</v>
      </c>
      <c r="C336" s="72"/>
      <c r="T336" s="3"/>
      <c r="U336" s="3"/>
    </row>
    <row r="337" spans="1:21">
      <c r="A337" s="9">
        <v>43221</v>
      </c>
      <c r="B337" s="6">
        <v>1.3764559786285562</v>
      </c>
      <c r="C337" s="72"/>
      <c r="T337" s="3"/>
      <c r="U337" s="3"/>
    </row>
    <row r="338" spans="1:21">
      <c r="A338" s="9">
        <v>43252</v>
      </c>
      <c r="B338" s="6">
        <v>1.4420180930443183</v>
      </c>
      <c r="C338" s="74"/>
      <c r="D338" s="58"/>
      <c r="E338" s="58"/>
      <c r="F338" s="58"/>
      <c r="G338" s="58"/>
      <c r="T338" s="3"/>
      <c r="U338" s="3"/>
    </row>
    <row r="339" spans="1:21">
      <c r="A339" s="9">
        <v>43282</v>
      </c>
      <c r="B339" s="6">
        <v>1.4433296859874432</v>
      </c>
      <c r="C339" s="74"/>
      <c r="D339" s="58"/>
      <c r="E339" s="58"/>
      <c r="F339" s="58"/>
      <c r="G339" s="58"/>
      <c r="T339" s="3"/>
      <c r="U339" s="3"/>
    </row>
    <row r="340" spans="1:21">
      <c r="A340" s="9">
        <v>43313</v>
      </c>
      <c r="B340" s="6">
        <v>1.4477635079220084</v>
      </c>
      <c r="C340" s="74"/>
      <c r="D340" s="58"/>
      <c r="E340" s="58"/>
      <c r="F340" s="58"/>
      <c r="G340" s="58"/>
      <c r="T340" s="3"/>
      <c r="U340" s="3"/>
    </row>
    <row r="341" spans="1:21">
      <c r="A341" s="9">
        <v>43344</v>
      </c>
      <c r="B341" s="6">
        <v>1.6511992318483926</v>
      </c>
      <c r="C341" s="74"/>
      <c r="D341" s="58"/>
      <c r="E341" s="58"/>
      <c r="F341" s="58"/>
      <c r="G341" s="58"/>
      <c r="T341" s="3"/>
      <c r="U341" s="3"/>
    </row>
    <row r="342" spans="1:21">
      <c r="A342" s="9">
        <v>43374</v>
      </c>
      <c r="B342" s="6">
        <v>1.6972716860559016</v>
      </c>
      <c r="C342" s="74"/>
      <c r="D342" s="58"/>
      <c r="E342" s="58"/>
      <c r="F342" s="58"/>
      <c r="G342" s="58"/>
      <c r="T342" s="3"/>
      <c r="U342" s="3"/>
    </row>
    <row r="343" spans="1:21">
      <c r="A343" s="9">
        <v>43405</v>
      </c>
      <c r="B343" s="6">
        <v>1.791446684535259</v>
      </c>
      <c r="C343" s="74"/>
      <c r="D343" s="58"/>
      <c r="E343" s="58"/>
      <c r="F343" s="58"/>
      <c r="G343" s="58"/>
      <c r="T343" s="3"/>
      <c r="U343" s="3"/>
    </row>
    <row r="344" spans="1:21">
      <c r="A344" s="9">
        <v>43435</v>
      </c>
      <c r="B344" s="6">
        <v>1.7699600720967692</v>
      </c>
      <c r="C344" s="74"/>
      <c r="D344" s="58"/>
      <c r="E344" s="58"/>
      <c r="F344" s="58"/>
      <c r="G344" s="58"/>
      <c r="T344" s="3"/>
      <c r="U344" s="3"/>
    </row>
    <row r="345" spans="1:21">
      <c r="A345" s="9">
        <v>43466</v>
      </c>
      <c r="B345" s="6">
        <v>1.8385445305221988</v>
      </c>
      <c r="C345" s="74"/>
      <c r="D345" s="58"/>
      <c r="E345" s="58"/>
      <c r="F345" s="58"/>
      <c r="G345" s="58"/>
      <c r="T345" s="3"/>
      <c r="U345" s="3"/>
    </row>
    <row r="346" spans="1:21">
      <c r="A346" s="9">
        <v>43497</v>
      </c>
      <c r="B346" s="6">
        <v>1.8630657696808792</v>
      </c>
      <c r="C346" s="74"/>
      <c r="D346" s="58"/>
      <c r="E346" s="58"/>
      <c r="F346" s="58"/>
      <c r="G346" s="58"/>
      <c r="T346" s="3"/>
      <c r="U346" s="3"/>
    </row>
    <row r="347" spans="1:21">
      <c r="A347" s="9">
        <v>43525</v>
      </c>
      <c r="B347" s="6">
        <v>1.9103924429497832</v>
      </c>
      <c r="C347" s="74"/>
      <c r="D347" s="58"/>
      <c r="E347" s="58"/>
      <c r="F347" s="58"/>
      <c r="G347" s="58"/>
      <c r="T347" s="3"/>
      <c r="U347" s="3"/>
    </row>
    <row r="348" spans="1:21">
      <c r="A348" s="9">
        <v>43556</v>
      </c>
      <c r="B348" s="6">
        <v>1.914774768189349</v>
      </c>
      <c r="C348" s="74"/>
      <c r="D348" s="58"/>
      <c r="E348" s="58"/>
      <c r="F348" s="58"/>
      <c r="G348" s="58"/>
      <c r="T348" s="3"/>
      <c r="U348" s="3"/>
    </row>
    <row r="349" spans="1:21">
      <c r="A349" s="9">
        <v>43586</v>
      </c>
      <c r="B349" s="6">
        <v>1.9278408698346465</v>
      </c>
      <c r="C349" s="74"/>
      <c r="D349" s="58"/>
      <c r="E349" s="58"/>
      <c r="F349" s="58"/>
      <c r="G349" s="58"/>
      <c r="T349" s="3"/>
      <c r="U349" s="3"/>
    </row>
    <row r="350" spans="1:21">
      <c r="A350" s="9">
        <v>43617</v>
      </c>
      <c r="B350" s="6">
        <v>1.9498681557146247</v>
      </c>
      <c r="C350" s="74"/>
      <c r="D350" s="58"/>
      <c r="E350" s="58"/>
      <c r="F350" s="58"/>
      <c r="G350" s="58"/>
      <c r="T350" s="3"/>
      <c r="U350" s="3"/>
    </row>
    <row r="351" spans="1:21">
      <c r="A351" s="9">
        <v>43647</v>
      </c>
      <c r="B351" s="6">
        <v>2.0022401154099239</v>
      </c>
      <c r="C351" s="74"/>
      <c r="D351" s="58"/>
      <c r="E351" s="58"/>
      <c r="F351" s="58"/>
      <c r="G351" s="58"/>
      <c r="T351" s="3"/>
      <c r="U351" s="3"/>
    </row>
    <row r="352" spans="1:21">
      <c r="A352" s="9">
        <v>43678</v>
      </c>
      <c r="B352" s="6">
        <v>2.0635191561814983</v>
      </c>
      <c r="C352" s="74"/>
      <c r="D352" s="58"/>
      <c r="E352" s="58"/>
      <c r="F352" s="58"/>
      <c r="G352" s="58"/>
      <c r="T352" s="3"/>
      <c r="U352" s="3"/>
    </row>
    <row r="353" spans="1:21">
      <c r="A353" s="9">
        <v>43709</v>
      </c>
      <c r="B353" s="6">
        <v>1.985516657800825</v>
      </c>
      <c r="C353" s="74"/>
      <c r="D353" s="58"/>
      <c r="E353" s="58"/>
      <c r="F353" s="58"/>
      <c r="G353" s="58"/>
      <c r="T353" s="3"/>
      <c r="U353" s="3"/>
    </row>
    <row r="354" spans="1:21">
      <c r="A354" s="9">
        <v>43739</v>
      </c>
      <c r="B354" s="6">
        <v>1.9685686252594141</v>
      </c>
      <c r="C354" s="74"/>
      <c r="D354" s="58"/>
      <c r="E354" s="58"/>
      <c r="F354" s="58"/>
      <c r="G354" s="58"/>
      <c r="T354" s="3"/>
      <c r="U354" s="3"/>
    </row>
    <row r="355" spans="1:21">
      <c r="A355" s="9">
        <v>43770</v>
      </c>
      <c r="B355" s="6">
        <v>1.8480922291414477</v>
      </c>
      <c r="C355" s="74"/>
      <c r="D355" s="58"/>
      <c r="E355" s="58"/>
      <c r="F355" s="58"/>
      <c r="G355" s="58"/>
      <c r="J355" s="68" t="s">
        <v>55</v>
      </c>
      <c r="T355" s="3"/>
      <c r="U355" s="3"/>
    </row>
    <row r="356" spans="1:21">
      <c r="A356" s="9">
        <v>43800</v>
      </c>
      <c r="B356" s="6">
        <v>1.8388042685507759</v>
      </c>
      <c r="C356" s="6"/>
      <c r="D356" s="6"/>
      <c r="E356" s="6"/>
      <c r="F356" s="6"/>
      <c r="G356" s="6"/>
      <c r="T356" s="3"/>
      <c r="U356" s="3"/>
    </row>
    <row r="357" spans="1:21">
      <c r="A357" s="9">
        <v>43831</v>
      </c>
      <c r="B357" s="6">
        <v>1.8537127775819502</v>
      </c>
      <c r="C357" s="6"/>
      <c r="D357" s="6"/>
      <c r="E357" s="6"/>
      <c r="F357" s="6"/>
      <c r="G357" s="6"/>
      <c r="T357" s="3"/>
      <c r="U357" s="3"/>
    </row>
    <row r="358" spans="1:21">
      <c r="A358" s="9">
        <v>43862</v>
      </c>
      <c r="B358" s="6">
        <v>1.6020343650729332</v>
      </c>
      <c r="C358" s="6"/>
      <c r="D358" s="6"/>
      <c r="E358" s="6"/>
      <c r="F358" s="6"/>
      <c r="G358" s="6"/>
      <c r="T358" s="3"/>
      <c r="U358" s="3"/>
    </row>
    <row r="359" spans="1:21">
      <c r="A359" s="9">
        <v>43891</v>
      </c>
      <c r="B359" s="6">
        <v>1.6230987715456862</v>
      </c>
      <c r="C359" s="6"/>
      <c r="D359" s="6"/>
      <c r="E359" s="6"/>
      <c r="F359" s="6"/>
      <c r="G359" s="6"/>
      <c r="T359" s="3"/>
      <c r="U359" s="3"/>
    </row>
    <row r="360" spans="1:21">
      <c r="A360" s="9">
        <v>43922</v>
      </c>
      <c r="B360" s="6">
        <v>1.5078625368958443</v>
      </c>
      <c r="C360" s="6"/>
      <c r="D360" s="6"/>
      <c r="E360" s="6"/>
      <c r="F360" s="6"/>
      <c r="G360" s="6"/>
      <c r="T360" s="3"/>
      <c r="U360" s="3"/>
    </row>
    <row r="361" spans="1:21">
      <c r="A361" s="9">
        <v>43952</v>
      </c>
      <c r="B361" s="6">
        <v>1.4889779779989203</v>
      </c>
      <c r="C361" s="6"/>
      <c r="D361" s="6"/>
      <c r="E361" s="6"/>
      <c r="F361" s="6"/>
      <c r="G361" s="6"/>
      <c r="T361" s="3"/>
      <c r="U361" s="3"/>
    </row>
    <row r="362" spans="1:21">
      <c r="A362" s="9">
        <v>43983</v>
      </c>
      <c r="B362" s="6">
        <v>1.319392205447883</v>
      </c>
    </row>
    <row r="363" spans="1:21">
      <c r="A363" s="9">
        <v>44013</v>
      </c>
      <c r="B363" s="6">
        <v>1.2790294816167578</v>
      </c>
    </row>
    <row r="364" spans="1:21">
      <c r="A364" s="9">
        <v>44044</v>
      </c>
      <c r="B364" s="6">
        <v>1.1321410748816139</v>
      </c>
    </row>
    <row r="365" spans="1:21">
      <c r="A365" s="9">
        <v>44075</v>
      </c>
      <c r="B365" s="6">
        <v>1.0540281195368433</v>
      </c>
    </row>
    <row r="366" spans="1:21">
      <c r="A366" s="9">
        <v>44105</v>
      </c>
      <c r="B366" s="6">
        <v>0.92734652590189193</v>
      </c>
    </row>
    <row r="367" spans="1:21">
      <c r="A367" s="9">
        <v>44136</v>
      </c>
      <c r="B367" s="6">
        <v>0.91808295786760663</v>
      </c>
    </row>
    <row r="368" spans="1:21">
      <c r="A368" s="9">
        <v>44166</v>
      </c>
      <c r="B368" s="6">
        <v>0.79780383517410336</v>
      </c>
      <c r="C368" s="6"/>
      <c r="D368" s="6">
        <v>0.79780383517410336</v>
      </c>
      <c r="E368" s="6">
        <v>0.79780383517410336</v>
      </c>
      <c r="F368" s="6"/>
      <c r="G368" s="6"/>
    </row>
    <row r="369" spans="1:7">
      <c r="A369" s="9">
        <v>44197</v>
      </c>
      <c r="B369" s="6"/>
      <c r="C369" s="6"/>
      <c r="D369" s="6">
        <v>0.79550540261701363</v>
      </c>
      <c r="E369" s="6">
        <v>0.74155396309314114</v>
      </c>
      <c r="F369" s="6"/>
      <c r="G369" s="6"/>
    </row>
    <row r="370" spans="1:7">
      <c r="A370" s="9">
        <v>44228</v>
      </c>
      <c r="B370" s="6"/>
      <c r="C370" s="6"/>
      <c r="D370" s="6">
        <v>0.79320697005992402</v>
      </c>
      <c r="E370" s="6">
        <v>0.68530409101217882</v>
      </c>
      <c r="F370" s="6"/>
      <c r="G370" s="6"/>
    </row>
    <row r="371" spans="1:7">
      <c r="A371" s="9">
        <v>44256</v>
      </c>
      <c r="B371" s="6"/>
      <c r="C371" s="6"/>
      <c r="D371" s="6">
        <v>0.79090853750283441</v>
      </c>
      <c r="E371" s="6">
        <v>0.62905421893121649</v>
      </c>
      <c r="F371" s="6"/>
      <c r="G371" s="6"/>
    </row>
    <row r="372" spans="1:7">
      <c r="A372" s="9">
        <v>44287</v>
      </c>
      <c r="B372" s="6"/>
      <c r="C372" s="6"/>
      <c r="D372" s="6">
        <v>0.6936453774616077</v>
      </c>
      <c r="E372" s="6">
        <v>0.46376675089211861</v>
      </c>
      <c r="F372" s="6"/>
      <c r="G372" s="6"/>
    </row>
    <row r="373" spans="1:7">
      <c r="A373" s="9">
        <v>44317</v>
      </c>
      <c r="B373" s="6"/>
      <c r="C373" s="6"/>
      <c r="D373" s="6">
        <v>0.596382217420381</v>
      </c>
      <c r="E373" s="6">
        <v>0.29847928285302061</v>
      </c>
      <c r="F373" s="6"/>
      <c r="G373" s="6"/>
    </row>
    <row r="374" spans="1:7">
      <c r="A374" s="9">
        <v>44348</v>
      </c>
      <c r="B374" s="6"/>
      <c r="C374" s="6"/>
      <c r="D374" s="6">
        <v>0.4991190573791543</v>
      </c>
      <c r="E374" s="6">
        <v>0.13319181481392262</v>
      </c>
      <c r="F374" s="6"/>
      <c r="G374" s="6"/>
    </row>
    <row r="375" spans="1:7">
      <c r="A375" s="9">
        <v>44378</v>
      </c>
      <c r="B375" s="6"/>
      <c r="C375" s="6"/>
      <c r="D375" s="6">
        <v>0.26143727390016697</v>
      </c>
      <c r="E375" s="6">
        <v>-0.10673705805048705</v>
      </c>
      <c r="F375" s="6"/>
      <c r="G375" s="6"/>
    </row>
    <row r="376" spans="1:7">
      <c r="A376" s="9">
        <v>44409</v>
      </c>
      <c r="B376" s="6"/>
      <c r="C376" s="6"/>
      <c r="D376" s="6">
        <v>2.3755490421179637E-2</v>
      </c>
      <c r="E376" s="6">
        <v>-0.34666593091489672</v>
      </c>
      <c r="F376" s="6"/>
      <c r="G376" s="6"/>
    </row>
    <row r="377" spans="1:7">
      <c r="A377" s="9">
        <v>44440</v>
      </c>
      <c r="B377" s="6"/>
      <c r="C377" s="6"/>
      <c r="D377" s="6">
        <v>-0.21392629305780766</v>
      </c>
      <c r="E377" s="6">
        <v>-0.5865948037793064</v>
      </c>
      <c r="F377" s="6"/>
      <c r="G377" s="6"/>
    </row>
    <row r="378" spans="1:7">
      <c r="A378" s="9">
        <v>44470</v>
      </c>
      <c r="B378" s="6"/>
      <c r="C378" s="6"/>
      <c r="D378" s="6">
        <v>-0.29267786489384728</v>
      </c>
      <c r="E378" s="6">
        <v>-0.67849072170399216</v>
      </c>
      <c r="F378" s="6"/>
      <c r="G378" s="6"/>
    </row>
    <row r="379" spans="1:7">
      <c r="A379" s="9">
        <v>44501</v>
      </c>
      <c r="B379" s="6"/>
      <c r="C379" s="6"/>
      <c r="D379" s="6">
        <v>-0.37142943672988693</v>
      </c>
      <c r="E379" s="6">
        <v>-0.77038663962867782</v>
      </c>
      <c r="F379" s="6"/>
      <c r="G379" s="6"/>
    </row>
    <row r="380" spans="1:7">
      <c r="A380" s="9">
        <v>44531</v>
      </c>
      <c r="B380" s="6"/>
      <c r="C380" s="6"/>
      <c r="D380" s="6">
        <v>-0.45018100856592658</v>
      </c>
      <c r="E380" s="6">
        <v>-0.86228255755336347</v>
      </c>
      <c r="F380" s="6"/>
      <c r="G380" s="6"/>
    </row>
    <row r="381" spans="1:7">
      <c r="A381" s="9">
        <v>44562</v>
      </c>
      <c r="B381" s="6"/>
      <c r="C381" s="6"/>
      <c r="D381" s="6">
        <v>-0.56617902303888534</v>
      </c>
      <c r="E381" s="6">
        <v>-1.0817818427557249</v>
      </c>
      <c r="F381" s="6"/>
      <c r="G381" s="6"/>
    </row>
    <row r="382" spans="1:7">
      <c r="A382" s="9">
        <v>44593</v>
      </c>
      <c r="B382" s="6"/>
      <c r="C382" s="6"/>
      <c r="D382" s="6">
        <v>-0.682177037511844</v>
      </c>
      <c r="E382" s="6">
        <v>-1.3012811279580865</v>
      </c>
      <c r="F382" s="6"/>
      <c r="G382" s="6"/>
    </row>
    <row r="383" spans="1:7">
      <c r="A383" s="9">
        <v>44621</v>
      </c>
      <c r="B383" s="6"/>
      <c r="C383" s="6"/>
      <c r="D383" s="6">
        <v>-0.79817505198480265</v>
      </c>
      <c r="E383" s="6">
        <v>-1.5207804131604474</v>
      </c>
      <c r="F383" s="6"/>
      <c r="G383" s="6"/>
    </row>
    <row r="384" spans="1:7">
      <c r="A384" s="9">
        <v>44652</v>
      </c>
      <c r="B384" s="6"/>
      <c r="C384" s="6"/>
      <c r="D384" s="6">
        <v>-0.71392087102825974</v>
      </c>
      <c r="E384" s="6">
        <v>-1.6018006186636842</v>
      </c>
      <c r="F384" s="6"/>
      <c r="G384" s="6"/>
    </row>
    <row r="385" spans="1:16">
      <c r="A385" s="9">
        <v>44682</v>
      </c>
      <c r="B385" s="6"/>
      <c r="C385" s="6"/>
      <c r="D385" s="6">
        <v>-0.62966669007171683</v>
      </c>
      <c r="E385" s="6">
        <v>-1.6828208241669209</v>
      </c>
      <c r="F385" s="6"/>
      <c r="G385" s="6"/>
      <c r="J385" s="47" t="s">
        <v>44</v>
      </c>
      <c r="K385" s="47"/>
      <c r="L385" s="47"/>
      <c r="M385" s="47"/>
      <c r="N385" s="47"/>
      <c r="O385" s="47"/>
      <c r="P385" s="47"/>
    </row>
    <row r="386" spans="1:16">
      <c r="A386" s="9">
        <v>44713</v>
      </c>
      <c r="B386" s="6"/>
      <c r="C386" s="6"/>
      <c r="D386" s="6">
        <v>-0.54541250911517369</v>
      </c>
      <c r="E386" s="6">
        <v>-1.7638410296701572</v>
      </c>
      <c r="F386" s="6"/>
      <c r="G386" s="6"/>
    </row>
    <row r="387" spans="1:16">
      <c r="A387" s="9">
        <v>44743</v>
      </c>
      <c r="B387" s="6"/>
      <c r="D387" s="6">
        <v>-0.31072792876225164</v>
      </c>
      <c r="E387" s="75">
        <v>-1.685514243084987</v>
      </c>
      <c r="G387" s="75"/>
    </row>
    <row r="388" spans="1:16">
      <c r="A388" s="9">
        <v>44774</v>
      </c>
      <c r="B388" s="6"/>
      <c r="D388" s="6">
        <v>-7.6043348409329581E-2</v>
      </c>
      <c r="E388" s="75">
        <v>-1.607187456499817</v>
      </c>
      <c r="G388" s="75"/>
    </row>
    <row r="389" spans="1:16">
      <c r="A389" s="9">
        <v>44805</v>
      </c>
      <c r="B389" s="6"/>
      <c r="D389" s="6">
        <v>0.15864123194359239</v>
      </c>
      <c r="E389" s="75">
        <v>-1.528860669914647</v>
      </c>
      <c r="G389" s="75"/>
    </row>
    <row r="390" spans="1:16">
      <c r="A390" s="9">
        <v>44835</v>
      </c>
      <c r="B390" s="6"/>
      <c r="D390" s="6">
        <v>0.25482181298160467</v>
      </c>
      <c r="E390" s="75">
        <v>-1.4626946820925473</v>
      </c>
      <c r="G390" s="75"/>
    </row>
    <row r="391" spans="1:16">
      <c r="A391" s="9">
        <v>44866</v>
      </c>
      <c r="B391" s="6"/>
      <c r="D391" s="6">
        <v>0.35100239401961697</v>
      </c>
      <c r="E391" s="75">
        <v>-1.3965286942704473</v>
      </c>
      <c r="G391" s="75"/>
    </row>
    <row r="392" spans="1:16">
      <c r="A392" s="9">
        <v>44896</v>
      </c>
      <c r="B392" s="6"/>
      <c r="D392" s="6">
        <v>0.44718297505762938</v>
      </c>
      <c r="E392" s="75">
        <v>-1.3303627064483474</v>
      </c>
      <c r="G392" s="75"/>
    </row>
    <row r="393" spans="1:16">
      <c r="A393" s="9"/>
      <c r="B393" s="6"/>
      <c r="C393" s="6"/>
      <c r="D393" s="6"/>
      <c r="E393" s="6"/>
      <c r="F393" s="6"/>
      <c r="G393" s="6"/>
    </row>
    <row r="394" spans="1:16">
      <c r="A394" s="9"/>
      <c r="B394" s="6"/>
      <c r="C394" s="6"/>
      <c r="D394" s="6"/>
      <c r="E394" s="6"/>
      <c r="F394" s="6"/>
      <c r="G394" s="6"/>
    </row>
    <row r="395" spans="1:16">
      <c r="A395" s="9"/>
      <c r="B395" s="6"/>
      <c r="C395" s="6"/>
      <c r="D395" s="6"/>
      <c r="E395" s="6"/>
      <c r="F395" s="6"/>
      <c r="G395" s="6"/>
    </row>
    <row r="396" spans="1:16">
      <c r="A396" s="9"/>
      <c r="B396" s="6"/>
      <c r="C396" s="6"/>
      <c r="D396" s="6"/>
      <c r="E396" s="6"/>
      <c r="F396" s="6"/>
      <c r="G396" s="6"/>
    </row>
    <row r="397" spans="1:16">
      <c r="A397" s="9"/>
      <c r="B397" s="6"/>
      <c r="C397" s="6"/>
      <c r="D397" s="6"/>
      <c r="E397" s="6"/>
      <c r="F397" s="6"/>
      <c r="G397" s="6"/>
    </row>
    <row r="398" spans="1:16">
      <c r="A398" s="9"/>
      <c r="B398" s="6"/>
      <c r="C398" s="6"/>
      <c r="D398" s="6"/>
      <c r="E398" s="6"/>
      <c r="F398" s="6"/>
      <c r="G398" s="6"/>
    </row>
    <row r="399" spans="1:16">
      <c r="A399" s="9"/>
      <c r="B399" s="6"/>
      <c r="C399" s="6"/>
      <c r="D399" s="6"/>
      <c r="E399" s="6"/>
      <c r="F399" s="6"/>
      <c r="G399" s="6"/>
    </row>
    <row r="400" spans="1:16">
      <c r="A400" s="9"/>
      <c r="B400" s="6"/>
      <c r="C400" s="6"/>
      <c r="D400" s="6"/>
      <c r="E400" s="6"/>
      <c r="F400" s="6"/>
      <c r="G400" s="6"/>
    </row>
    <row r="401" spans="1:7">
      <c r="A401" s="9"/>
      <c r="B401" s="6"/>
      <c r="C401" s="6"/>
      <c r="D401" s="6"/>
      <c r="E401" s="6"/>
      <c r="F401" s="6"/>
      <c r="G401" s="6"/>
    </row>
    <row r="402" spans="1:7">
      <c r="A402" s="9"/>
      <c r="B402" s="6"/>
      <c r="C402" s="6"/>
      <c r="D402" s="6"/>
      <c r="E402" s="6"/>
      <c r="F402" s="6"/>
      <c r="G402" s="6"/>
    </row>
    <row r="403" spans="1:7">
      <c r="A403" s="9"/>
      <c r="B403" s="6"/>
      <c r="C403" s="6"/>
      <c r="D403" s="6"/>
      <c r="E403" s="6"/>
      <c r="F403" s="6"/>
      <c r="G403" s="6"/>
    </row>
    <row r="404" spans="1:7">
      <c r="A404" s="9"/>
      <c r="B404" s="6"/>
      <c r="C404" s="6"/>
      <c r="D404" s="6"/>
      <c r="E404" s="6"/>
      <c r="F404" s="6"/>
      <c r="G404" s="6"/>
    </row>
    <row r="405" spans="1:7">
      <c r="A405" s="9"/>
      <c r="B405" s="6"/>
      <c r="C405" s="6"/>
      <c r="D405" s="6"/>
      <c r="E405" s="6"/>
      <c r="F405" s="6"/>
      <c r="G405" s="6"/>
    </row>
    <row r="406" spans="1:7">
      <c r="A406" s="9"/>
      <c r="B406" s="6"/>
      <c r="C406" s="6"/>
      <c r="D406" s="6"/>
      <c r="E406" s="6"/>
      <c r="F406" s="6"/>
      <c r="G406" s="6"/>
    </row>
    <row r="407" spans="1:7">
      <c r="A407" s="9"/>
      <c r="B407" s="6"/>
      <c r="C407" s="6"/>
      <c r="D407" s="6"/>
      <c r="E407" s="6"/>
      <c r="F407" s="6"/>
      <c r="G407" s="6"/>
    </row>
    <row r="408" spans="1:7">
      <c r="A408" s="9"/>
      <c r="B408" s="6"/>
      <c r="C408" s="6"/>
      <c r="D408" s="6"/>
      <c r="E408" s="6"/>
      <c r="F408" s="6"/>
      <c r="G408" s="6"/>
    </row>
    <row r="409" spans="1:7">
      <c r="A409" s="9"/>
      <c r="B409" s="6"/>
      <c r="C409" s="6"/>
      <c r="D409" s="6"/>
      <c r="E409" s="6"/>
      <c r="F409" s="6"/>
      <c r="G409" s="6"/>
    </row>
    <row r="410" spans="1:7">
      <c r="A410" s="9"/>
      <c r="B410" s="6"/>
      <c r="C410" s="6"/>
      <c r="D410" s="6"/>
      <c r="E410" s="6"/>
      <c r="F410" s="6"/>
      <c r="G410" s="6"/>
    </row>
    <row r="411" spans="1:7">
      <c r="A411" s="9"/>
      <c r="B411" s="6"/>
      <c r="C411" s="6"/>
      <c r="D411" s="6"/>
      <c r="E411" s="6"/>
      <c r="F411" s="6"/>
      <c r="G411" s="6"/>
    </row>
    <row r="412" spans="1:7">
      <c r="A412" s="9"/>
      <c r="B412" s="6"/>
      <c r="C412" s="6"/>
      <c r="D412" s="6"/>
      <c r="E412" s="6"/>
      <c r="F412" s="6"/>
      <c r="G412" s="6"/>
    </row>
    <row r="413" spans="1:7">
      <c r="A413" s="9"/>
      <c r="B413" s="6"/>
      <c r="C413" s="6"/>
      <c r="D413" s="6"/>
      <c r="E413" s="6"/>
      <c r="F413" s="6"/>
      <c r="G413" s="6"/>
    </row>
    <row r="414" spans="1:7">
      <c r="A414" s="9"/>
      <c r="B414" s="6"/>
      <c r="C414" s="6"/>
      <c r="D414" s="6"/>
      <c r="E414" s="6"/>
      <c r="F414" s="6"/>
      <c r="G414" s="6"/>
    </row>
    <row r="415" spans="1:7">
      <c r="A415" s="9"/>
      <c r="B415" s="6"/>
      <c r="C415" s="6"/>
      <c r="D415" s="6"/>
      <c r="E415" s="6"/>
      <c r="F415" s="6"/>
      <c r="G415" s="6"/>
    </row>
  </sheetData>
  <pageMargins left="0.7" right="0.7" top="0.75" bottom="0.75" header="0.3" footer="0.3"/>
  <pageSetup scale="7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59999389629810485"/>
  </sheetPr>
  <dimension ref="A1:U387"/>
  <sheetViews>
    <sheetView showGridLines="0" view="pageBreakPreview" topLeftCell="A356" zoomScale="60" zoomScaleNormal="85" workbookViewId="0">
      <selection activeCell="I387" sqref="I387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8" width="16" style="1" customWidth="1"/>
    <col min="9" max="16384" width="11.42578125" style="1"/>
  </cols>
  <sheetData>
    <row r="1" spans="1:8" ht="15">
      <c r="A1" s="2" t="s">
        <v>0</v>
      </c>
      <c r="B1" s="69"/>
      <c r="C1" s="40"/>
      <c r="D1" s="52" t="s">
        <v>52</v>
      </c>
      <c r="E1" s="52" t="s">
        <v>53</v>
      </c>
      <c r="F1" s="40"/>
      <c r="G1" s="40"/>
      <c r="H1" s="40"/>
    </row>
    <row r="2" spans="1:8">
      <c r="A2" s="9">
        <v>33025</v>
      </c>
      <c r="B2" s="70"/>
      <c r="C2" s="6"/>
    </row>
    <row r="3" spans="1:8">
      <c r="A3" s="9">
        <v>33055</v>
      </c>
      <c r="B3" s="70"/>
      <c r="C3" s="6"/>
    </row>
    <row r="4" spans="1:8">
      <c r="A4" s="9">
        <v>33086</v>
      </c>
      <c r="B4" s="70"/>
      <c r="C4" s="6"/>
    </row>
    <row r="5" spans="1:8">
      <c r="A5" s="9">
        <v>33117</v>
      </c>
      <c r="B5" s="70"/>
      <c r="C5" s="6"/>
    </row>
    <row r="6" spans="1:8">
      <c r="A6" s="9">
        <v>33147</v>
      </c>
      <c r="B6" s="70"/>
      <c r="C6" s="6"/>
    </row>
    <row r="7" spans="1:8">
      <c r="A7" s="9">
        <v>33178</v>
      </c>
      <c r="B7" s="70"/>
      <c r="C7" s="6"/>
    </row>
    <row r="8" spans="1:8">
      <c r="A8" s="9">
        <v>33208</v>
      </c>
      <c r="B8" s="70"/>
      <c r="C8" s="6"/>
    </row>
    <row r="9" spans="1:8">
      <c r="A9" s="9">
        <v>33239</v>
      </c>
      <c r="B9" s="70"/>
      <c r="C9" s="6"/>
    </row>
    <row r="10" spans="1:8">
      <c r="A10" s="9">
        <v>33270</v>
      </c>
      <c r="B10" s="70"/>
      <c r="C10" s="6"/>
    </row>
    <row r="11" spans="1:8">
      <c r="A11" s="9">
        <v>33298</v>
      </c>
      <c r="B11" s="70"/>
      <c r="C11" s="6"/>
    </row>
    <row r="12" spans="1:8">
      <c r="A12" s="9">
        <v>33329</v>
      </c>
      <c r="B12" s="70"/>
      <c r="C12" s="6"/>
    </row>
    <row r="13" spans="1:8">
      <c r="A13" s="9">
        <v>33359</v>
      </c>
      <c r="B13" s="70"/>
      <c r="C13" s="6"/>
    </row>
    <row r="14" spans="1:8">
      <c r="A14" s="9">
        <v>33390</v>
      </c>
      <c r="B14" s="70">
        <v>-9.467616668303247</v>
      </c>
      <c r="C14" s="6"/>
    </row>
    <row r="15" spans="1:8">
      <c r="A15" s="9">
        <v>33420</v>
      </c>
      <c r="B15" s="70">
        <v>-9.2003706744770106</v>
      </c>
      <c r="C15" s="6"/>
    </row>
    <row r="16" spans="1:8">
      <c r="A16" s="9">
        <v>33451</v>
      </c>
      <c r="B16" s="70">
        <v>-10.787038795776628</v>
      </c>
      <c r="C16" s="6"/>
    </row>
    <row r="17" spans="1:3">
      <c r="A17" s="9">
        <v>33482</v>
      </c>
      <c r="B17" s="70">
        <v>-10.203700748255107</v>
      </c>
      <c r="C17" s="6"/>
    </row>
    <row r="18" spans="1:3">
      <c r="A18" s="9">
        <v>33512</v>
      </c>
      <c r="B18" s="70">
        <v>-9.1212496611103315</v>
      </c>
      <c r="C18" s="6"/>
    </row>
    <row r="19" spans="1:3">
      <c r="A19" s="9">
        <v>33543</v>
      </c>
      <c r="B19" s="70">
        <v>-8.7120082126401428</v>
      </c>
      <c r="C19" s="6"/>
    </row>
    <row r="20" spans="1:3">
      <c r="A20" s="9">
        <v>33573</v>
      </c>
      <c r="B20" s="70">
        <v>-6.4960191867452384</v>
      </c>
      <c r="C20" s="6"/>
    </row>
    <row r="21" spans="1:3">
      <c r="A21" s="9">
        <v>33604</v>
      </c>
      <c r="B21" s="70">
        <v>-7.354544725818779</v>
      </c>
      <c r="C21" s="6"/>
    </row>
    <row r="22" spans="1:3">
      <c r="A22" s="9">
        <v>33635</v>
      </c>
      <c r="B22" s="70">
        <v>-6.2026895954678913</v>
      </c>
      <c r="C22" s="6"/>
    </row>
    <row r="23" spans="1:3">
      <c r="A23" s="9">
        <v>33664</v>
      </c>
      <c r="B23" s="70">
        <v>-3.6953683257489045</v>
      </c>
      <c r="C23" s="6"/>
    </row>
    <row r="24" spans="1:3">
      <c r="A24" s="9">
        <v>33695</v>
      </c>
      <c r="B24" s="70">
        <v>-2.0715448162660022</v>
      </c>
      <c r="C24" s="6"/>
    </row>
    <row r="25" spans="1:3">
      <c r="A25" s="9">
        <v>33725</v>
      </c>
      <c r="B25" s="70">
        <v>-1.9361119426280382</v>
      </c>
      <c r="C25" s="6"/>
    </row>
    <row r="26" spans="1:3">
      <c r="A26" s="9">
        <v>33756</v>
      </c>
      <c r="B26" s="70">
        <v>-1.2090552282065015</v>
      </c>
      <c r="C26" s="6"/>
    </row>
    <row r="27" spans="1:3">
      <c r="A27" s="9">
        <v>33786</v>
      </c>
      <c r="B27" s="70">
        <v>-1.3754333222435133</v>
      </c>
      <c r="C27" s="6"/>
    </row>
    <row r="28" spans="1:3">
      <c r="A28" s="9">
        <v>33817</v>
      </c>
      <c r="B28" s="70">
        <v>0.58238493468469876</v>
      </c>
      <c r="C28" s="6"/>
    </row>
    <row r="29" spans="1:3">
      <c r="A29" s="9">
        <v>33848</v>
      </c>
      <c r="B29" s="70">
        <v>1.5803072427844622</v>
      </c>
      <c r="C29" s="6"/>
    </row>
    <row r="30" spans="1:3">
      <c r="A30" s="9">
        <v>33878</v>
      </c>
      <c r="B30" s="70">
        <v>3.342774860730291</v>
      </c>
      <c r="C30" s="6"/>
    </row>
    <row r="31" spans="1:3">
      <c r="A31" s="9">
        <v>33909</v>
      </c>
      <c r="B31" s="70">
        <v>6.0082310238822156</v>
      </c>
      <c r="C31" s="6"/>
    </row>
    <row r="32" spans="1:3">
      <c r="A32" s="9">
        <v>33939</v>
      </c>
      <c r="B32" s="70">
        <v>8.6699541159092508</v>
      </c>
      <c r="C32" s="6"/>
    </row>
    <row r="33" spans="1:3">
      <c r="A33" s="9">
        <v>33970</v>
      </c>
      <c r="B33" s="70">
        <v>10.78936334813867</v>
      </c>
      <c r="C33" s="6"/>
    </row>
    <row r="34" spans="1:3">
      <c r="A34" s="9">
        <v>34001</v>
      </c>
      <c r="B34" s="70">
        <v>12.995262212852744</v>
      </c>
      <c r="C34" s="6"/>
    </row>
    <row r="35" spans="1:3">
      <c r="A35" s="9">
        <v>34029</v>
      </c>
      <c r="B35" s="70">
        <v>15.366778156593819</v>
      </c>
      <c r="C35" s="6"/>
    </row>
    <row r="36" spans="1:3">
      <c r="A36" s="9">
        <v>34060</v>
      </c>
      <c r="B36" s="70">
        <v>17.078069628033266</v>
      </c>
      <c r="C36" s="6"/>
    </row>
    <row r="37" spans="1:3">
      <c r="A37" s="9">
        <v>34090</v>
      </c>
      <c r="B37" s="70">
        <v>20.724320488791491</v>
      </c>
      <c r="C37" s="6"/>
    </row>
    <row r="38" spans="1:3">
      <c r="A38" s="9">
        <v>34121</v>
      </c>
      <c r="B38" s="70">
        <v>22.893694245435924</v>
      </c>
      <c r="C38" s="6"/>
    </row>
    <row r="39" spans="1:3">
      <c r="A39" s="9">
        <v>34151</v>
      </c>
      <c r="B39" s="70">
        <v>25.022346504162595</v>
      </c>
      <c r="C39" s="6"/>
    </row>
    <row r="40" spans="1:3">
      <c r="A40" s="9">
        <v>34182</v>
      </c>
      <c r="B40" s="70">
        <v>25.213492271804583</v>
      </c>
      <c r="C40" s="6"/>
    </row>
    <row r="41" spans="1:3">
      <c r="A41" s="9">
        <v>34213</v>
      </c>
      <c r="B41" s="70">
        <v>25.073174331341018</v>
      </c>
      <c r="C41" s="6"/>
    </row>
    <row r="42" spans="1:3">
      <c r="A42" s="9">
        <v>34243</v>
      </c>
      <c r="B42" s="70">
        <v>25.014662085554427</v>
      </c>
      <c r="C42" s="6"/>
    </row>
    <row r="43" spans="1:3">
      <c r="A43" s="9">
        <v>34274</v>
      </c>
      <c r="B43" s="70">
        <v>24.486694605130289</v>
      </c>
      <c r="C43" s="6"/>
    </row>
    <row r="44" spans="1:3">
      <c r="A44" s="9">
        <v>34304</v>
      </c>
      <c r="B44" s="70">
        <v>23.978907993450747</v>
      </c>
      <c r="C44" s="6"/>
    </row>
    <row r="45" spans="1:3">
      <c r="A45" s="9">
        <v>34335</v>
      </c>
      <c r="B45" s="70">
        <v>24.967621386377115</v>
      </c>
      <c r="C45" s="6"/>
    </row>
    <row r="46" spans="1:3">
      <c r="A46" s="9">
        <v>34366</v>
      </c>
      <c r="B46" s="70">
        <v>23.845239009494158</v>
      </c>
      <c r="C46" s="6"/>
    </row>
    <row r="47" spans="1:3">
      <c r="A47" s="9">
        <v>34394</v>
      </c>
      <c r="B47" s="70">
        <v>21.462265700465323</v>
      </c>
      <c r="C47" s="6"/>
    </row>
    <row r="48" spans="1:3">
      <c r="A48" s="9">
        <v>34425</v>
      </c>
      <c r="B48" s="70">
        <v>20.809890255198905</v>
      </c>
      <c r="C48" s="6"/>
    </row>
    <row r="49" spans="1:3">
      <c r="A49" s="9">
        <v>34455</v>
      </c>
      <c r="B49" s="70">
        <v>19.368061676302251</v>
      </c>
      <c r="C49" s="6"/>
    </row>
    <row r="50" spans="1:3">
      <c r="A50" s="9">
        <v>34486</v>
      </c>
      <c r="B50" s="70">
        <v>18.661198878751684</v>
      </c>
      <c r="C50" s="6"/>
    </row>
    <row r="51" spans="1:3">
      <c r="A51" s="9">
        <v>34516</v>
      </c>
      <c r="B51" s="70">
        <v>18.388889228782524</v>
      </c>
      <c r="C51" s="6"/>
    </row>
    <row r="52" spans="1:3">
      <c r="A52" s="9">
        <v>34547</v>
      </c>
      <c r="B52" s="70">
        <v>19.177255450797958</v>
      </c>
      <c r="C52" s="6"/>
    </row>
    <row r="53" spans="1:3">
      <c r="A53" s="9">
        <v>34578</v>
      </c>
      <c r="B53" s="70">
        <v>20.014014414836879</v>
      </c>
      <c r="C53" s="6"/>
    </row>
    <row r="54" spans="1:3">
      <c r="A54" s="9">
        <v>34608</v>
      </c>
      <c r="B54" s="70">
        <v>19.013730637362379</v>
      </c>
      <c r="C54" s="6"/>
    </row>
    <row r="55" spans="1:3">
      <c r="A55" s="9">
        <v>34639</v>
      </c>
      <c r="B55" s="70">
        <v>18.697322593632126</v>
      </c>
      <c r="C55" s="6"/>
    </row>
    <row r="56" spans="1:3">
      <c r="A56" s="9">
        <v>34669</v>
      </c>
      <c r="B56" s="70">
        <v>17.264001049931732</v>
      </c>
      <c r="C56" s="6"/>
    </row>
    <row r="57" spans="1:3">
      <c r="A57" s="9">
        <v>34700</v>
      </c>
      <c r="B57" s="70">
        <v>18.814647568794783</v>
      </c>
      <c r="C57" s="6"/>
    </row>
    <row r="58" spans="1:3">
      <c r="A58" s="9">
        <v>34731</v>
      </c>
      <c r="B58" s="70">
        <v>18.857810580262502</v>
      </c>
      <c r="C58" s="6"/>
    </row>
    <row r="59" spans="1:3">
      <c r="A59" s="9">
        <v>34759</v>
      </c>
      <c r="B59" s="70">
        <v>20.047865932376684</v>
      </c>
      <c r="C59" s="6"/>
    </row>
    <row r="60" spans="1:3">
      <c r="A60" s="9">
        <v>34790</v>
      </c>
      <c r="B60" s="70">
        <v>19.490459520458757</v>
      </c>
      <c r="C60" s="6"/>
    </row>
    <row r="61" spans="1:3">
      <c r="A61" s="9">
        <v>34820</v>
      </c>
      <c r="B61" s="70">
        <v>19.550346467116597</v>
      </c>
      <c r="C61" s="6"/>
    </row>
    <row r="62" spans="1:3">
      <c r="A62" s="9">
        <v>34851</v>
      </c>
      <c r="B62" s="70">
        <v>19.863577113425745</v>
      </c>
      <c r="C62" s="6"/>
    </row>
    <row r="63" spans="1:3">
      <c r="A63" s="9">
        <v>34881</v>
      </c>
      <c r="B63" s="70">
        <v>18.924609487845466</v>
      </c>
      <c r="C63" s="6"/>
    </row>
    <row r="64" spans="1:3">
      <c r="A64" s="9">
        <v>34912</v>
      </c>
      <c r="B64" s="70">
        <v>18.93162485719111</v>
      </c>
      <c r="C64" s="6"/>
    </row>
    <row r="65" spans="1:3">
      <c r="A65" s="9">
        <v>34943</v>
      </c>
      <c r="B65" s="70">
        <v>18.044382145715886</v>
      </c>
      <c r="C65" s="6"/>
    </row>
    <row r="66" spans="1:3">
      <c r="A66" s="9">
        <v>34973</v>
      </c>
      <c r="B66" s="70">
        <v>17.919752459032303</v>
      </c>
      <c r="C66" s="6"/>
    </row>
    <row r="67" spans="1:3">
      <c r="A67" s="9">
        <v>35004</v>
      </c>
      <c r="B67" s="70">
        <v>16.709945116252168</v>
      </c>
      <c r="C67" s="6"/>
    </row>
    <row r="68" spans="1:3">
      <c r="A68" s="9">
        <v>35034</v>
      </c>
      <c r="B68" s="70">
        <v>16.423732096044329</v>
      </c>
      <c r="C68" s="6"/>
    </row>
    <row r="69" spans="1:3">
      <c r="A69" s="9">
        <v>35065</v>
      </c>
      <c r="B69" s="70">
        <v>15.069592234294182</v>
      </c>
      <c r="C69" s="6"/>
    </row>
    <row r="70" spans="1:3">
      <c r="A70" s="9">
        <v>35096</v>
      </c>
      <c r="B70" s="70">
        <v>13.829157367187573</v>
      </c>
      <c r="C70" s="6"/>
    </row>
    <row r="71" spans="1:3">
      <c r="A71" s="9">
        <v>35125</v>
      </c>
      <c r="B71" s="70">
        <v>12.800085098265978</v>
      </c>
      <c r="C71" s="6"/>
    </row>
    <row r="72" spans="1:3">
      <c r="A72" s="9">
        <v>35156</v>
      </c>
      <c r="B72" s="70">
        <v>11.881804712019672</v>
      </c>
      <c r="C72" s="6"/>
    </row>
    <row r="73" spans="1:3">
      <c r="A73" s="9">
        <v>35186</v>
      </c>
      <c r="B73" s="70">
        <v>11.226762485904329</v>
      </c>
      <c r="C73" s="6"/>
    </row>
    <row r="74" spans="1:3">
      <c r="A74" s="9">
        <v>35217</v>
      </c>
      <c r="B74" s="70">
        <v>10.082017489362261</v>
      </c>
      <c r="C74" s="6"/>
    </row>
    <row r="75" spans="1:3">
      <c r="A75" s="9">
        <v>35247</v>
      </c>
      <c r="B75" s="70">
        <v>8.5945841258126201</v>
      </c>
      <c r="C75" s="6"/>
    </row>
    <row r="76" spans="1:3">
      <c r="A76" s="9">
        <v>35278</v>
      </c>
      <c r="B76" s="70">
        <v>6.5082169109773158</v>
      </c>
      <c r="C76" s="6"/>
    </row>
    <row r="77" spans="1:3">
      <c r="A77" s="9">
        <v>35309</v>
      </c>
      <c r="B77" s="70">
        <v>4.7068024848447854</v>
      </c>
      <c r="C77" s="6"/>
    </row>
    <row r="78" spans="1:3">
      <c r="A78" s="9">
        <v>35339</v>
      </c>
      <c r="B78" s="70">
        <v>2.5604509813525356</v>
      </c>
      <c r="C78" s="6"/>
    </row>
    <row r="79" spans="1:3">
      <c r="A79" s="9">
        <v>35370</v>
      </c>
      <c r="B79" s="70">
        <v>2.2648127180344924</v>
      </c>
      <c r="C79" s="6"/>
    </row>
    <row r="80" spans="1:3">
      <c r="A80" s="9">
        <v>35400</v>
      </c>
      <c r="B80" s="70">
        <v>2.9726894270390769</v>
      </c>
      <c r="C80" s="6"/>
    </row>
    <row r="81" spans="1:3">
      <c r="A81" s="9">
        <v>35431</v>
      </c>
      <c r="B81" s="70">
        <v>3.2816736314698058</v>
      </c>
      <c r="C81" s="6"/>
    </row>
    <row r="82" spans="1:3">
      <c r="A82" s="9">
        <v>35462</v>
      </c>
      <c r="B82" s="70">
        <v>4.2718389343681329</v>
      </c>
      <c r="C82" s="6"/>
    </row>
    <row r="83" spans="1:3">
      <c r="A83" s="9">
        <v>35490</v>
      </c>
      <c r="B83" s="70">
        <v>3.9275903654577782</v>
      </c>
      <c r="C83" s="6"/>
    </row>
    <row r="84" spans="1:3">
      <c r="A84" s="9">
        <v>35521</v>
      </c>
      <c r="B84" s="70">
        <v>3.661705810566529</v>
      </c>
      <c r="C84" s="6"/>
    </row>
    <row r="85" spans="1:3">
      <c r="A85" s="9">
        <v>35551</v>
      </c>
      <c r="B85" s="70">
        <v>3.6997124798202607</v>
      </c>
      <c r="C85" s="6"/>
    </row>
    <row r="86" spans="1:3">
      <c r="A86" s="9">
        <v>35582</v>
      </c>
      <c r="B86" s="70">
        <v>5.1760537889323777</v>
      </c>
      <c r="C86" s="6"/>
    </row>
    <row r="87" spans="1:3">
      <c r="A87" s="9">
        <v>35612</v>
      </c>
      <c r="B87" s="70">
        <v>5.4047817456054137</v>
      </c>
      <c r="C87" s="6"/>
    </row>
    <row r="88" spans="1:3">
      <c r="A88" s="9">
        <v>35643</v>
      </c>
      <c r="B88" s="70">
        <v>5.9693332389911369</v>
      </c>
      <c r="C88" s="6"/>
    </row>
    <row r="89" spans="1:3">
      <c r="A89" s="9">
        <v>35674</v>
      </c>
      <c r="B89" s="70">
        <v>7.3332292204737248</v>
      </c>
      <c r="C89" s="6"/>
    </row>
    <row r="90" spans="1:3">
      <c r="A90" s="9">
        <v>35704</v>
      </c>
      <c r="B90" s="70">
        <v>9.4489100850578378</v>
      </c>
      <c r="C90" s="6"/>
    </row>
    <row r="91" spans="1:3">
      <c r="A91" s="9">
        <v>35735</v>
      </c>
      <c r="B91" s="70">
        <v>9.5825616990783402</v>
      </c>
      <c r="C91" s="6"/>
    </row>
    <row r="92" spans="1:3">
      <c r="A92" s="9">
        <v>35765</v>
      </c>
      <c r="B92" s="70">
        <v>9.0603003262096351</v>
      </c>
      <c r="C92" s="6"/>
    </row>
    <row r="93" spans="1:3">
      <c r="A93" s="9">
        <v>35796</v>
      </c>
      <c r="B93" s="70">
        <v>9.5539435470284317</v>
      </c>
      <c r="C93" s="6"/>
    </row>
    <row r="94" spans="1:3">
      <c r="A94" s="9">
        <v>35827</v>
      </c>
      <c r="B94" s="70">
        <v>8.9886787292140937</v>
      </c>
      <c r="C94" s="6"/>
    </row>
    <row r="95" spans="1:3">
      <c r="A95" s="9">
        <v>35855</v>
      </c>
      <c r="B95" s="70">
        <v>7.9470871299812895</v>
      </c>
      <c r="C95" s="6"/>
    </row>
    <row r="96" spans="1:3">
      <c r="A96" s="9">
        <v>35886</v>
      </c>
      <c r="B96" s="70">
        <v>7.366606945696752</v>
      </c>
      <c r="C96" s="6"/>
    </row>
    <row r="97" spans="1:3">
      <c r="A97" s="9">
        <v>35916</v>
      </c>
      <c r="B97" s="70">
        <v>7.3694907784863872</v>
      </c>
      <c r="C97" s="6"/>
    </row>
    <row r="98" spans="1:3">
      <c r="A98" s="9">
        <v>35947</v>
      </c>
      <c r="B98" s="70">
        <v>4.1333540833965454</v>
      </c>
      <c r="C98" s="6"/>
    </row>
    <row r="99" spans="1:3">
      <c r="A99" s="9">
        <v>35977</v>
      </c>
      <c r="B99" s="70">
        <v>3.8461320279572719</v>
      </c>
      <c r="C99" s="6"/>
    </row>
    <row r="100" spans="1:3">
      <c r="A100" s="9">
        <v>36008</v>
      </c>
      <c r="B100" s="70">
        <v>3.7607693364594352</v>
      </c>
      <c r="C100" s="6"/>
    </row>
    <row r="101" spans="1:3">
      <c r="A101" s="9">
        <v>36039</v>
      </c>
      <c r="B101" s="70">
        <v>2.9631383165597658</v>
      </c>
      <c r="C101" s="6"/>
    </row>
    <row r="102" spans="1:3">
      <c r="A102" s="9">
        <v>36069</v>
      </c>
      <c r="B102" s="70">
        <v>-0.19389524523727442</v>
      </c>
      <c r="C102" s="6"/>
    </row>
    <row r="103" spans="1:3">
      <c r="A103" s="9">
        <v>36100</v>
      </c>
      <c r="B103" s="70">
        <v>-1.9014371832513088</v>
      </c>
      <c r="C103" s="6"/>
    </row>
    <row r="104" spans="1:3">
      <c r="A104" s="9">
        <v>36130</v>
      </c>
      <c r="B104" s="70">
        <v>-5.1877283604277018</v>
      </c>
      <c r="C104" s="6"/>
    </row>
    <row r="105" spans="1:3">
      <c r="A105" s="9">
        <v>36161</v>
      </c>
      <c r="B105" s="70">
        <v>-7.2455156173349744</v>
      </c>
      <c r="C105" s="6"/>
    </row>
    <row r="106" spans="1:3">
      <c r="A106" s="9">
        <v>36192</v>
      </c>
      <c r="B106" s="70">
        <v>-8.4078076296714261</v>
      </c>
      <c r="C106" s="6"/>
    </row>
    <row r="107" spans="1:3">
      <c r="A107" s="9">
        <v>36220</v>
      </c>
      <c r="B107" s="70">
        <v>-8.2620390513802651</v>
      </c>
      <c r="C107" s="6"/>
    </row>
    <row r="108" spans="1:3">
      <c r="A108" s="9">
        <v>36251</v>
      </c>
      <c r="B108" s="70">
        <v>-8.1187549074692829</v>
      </c>
      <c r="C108" s="6"/>
    </row>
    <row r="109" spans="1:3">
      <c r="A109" s="9">
        <v>36281</v>
      </c>
      <c r="B109" s="70">
        <v>-9.2143225276541951</v>
      </c>
      <c r="C109" s="6"/>
    </row>
    <row r="110" spans="1:3">
      <c r="A110" s="9">
        <v>36312</v>
      </c>
      <c r="B110" s="70">
        <v>-9.550443738141368</v>
      </c>
      <c r="C110" s="6"/>
    </row>
    <row r="111" spans="1:3">
      <c r="A111" s="9">
        <v>36342</v>
      </c>
      <c r="B111" s="70">
        <v>-10.190098022223426</v>
      </c>
      <c r="C111" s="6"/>
    </row>
    <row r="112" spans="1:3">
      <c r="A112" s="9">
        <v>36373</v>
      </c>
      <c r="B112" s="70">
        <v>-12.469035741993951</v>
      </c>
      <c r="C112" s="6"/>
    </row>
    <row r="113" spans="1:3">
      <c r="A113" s="9">
        <v>36404</v>
      </c>
      <c r="B113" s="70">
        <v>-12.41842698563217</v>
      </c>
      <c r="C113" s="6"/>
    </row>
    <row r="114" spans="1:3">
      <c r="A114" s="9">
        <v>36434</v>
      </c>
      <c r="B114" s="70">
        <v>-12.700075023732216</v>
      </c>
      <c r="C114" s="6"/>
    </row>
    <row r="115" spans="1:3">
      <c r="A115" s="9">
        <v>36465</v>
      </c>
      <c r="B115" s="70">
        <v>-12.237817757638336</v>
      </c>
      <c r="C115" s="6"/>
    </row>
    <row r="116" spans="1:3">
      <c r="A116" s="9">
        <v>36495</v>
      </c>
      <c r="B116" s="70">
        <v>-12.248273483133154</v>
      </c>
      <c r="C116" s="6"/>
    </row>
    <row r="117" spans="1:3">
      <c r="A117" s="9">
        <v>36526</v>
      </c>
      <c r="B117" s="70">
        <v>-13.485466677093239</v>
      </c>
      <c r="C117" s="6"/>
    </row>
    <row r="118" spans="1:3">
      <c r="A118" s="9">
        <v>36557</v>
      </c>
      <c r="B118" s="70">
        <v>-15.954082933058157</v>
      </c>
      <c r="C118" s="6"/>
    </row>
    <row r="119" spans="1:3">
      <c r="A119" s="9">
        <v>36586</v>
      </c>
      <c r="B119" s="70">
        <v>-17.526927720857067</v>
      </c>
      <c r="C119" s="6"/>
    </row>
    <row r="120" spans="1:3">
      <c r="A120" s="9">
        <v>36617</v>
      </c>
      <c r="B120" s="70">
        <v>-17.386738448339877</v>
      </c>
      <c r="C120" s="6"/>
    </row>
    <row r="121" spans="1:3">
      <c r="A121" s="9">
        <v>36647</v>
      </c>
      <c r="B121" s="70">
        <v>-16.83261793983165</v>
      </c>
      <c r="C121" s="6"/>
    </row>
    <row r="122" spans="1:3">
      <c r="A122" s="9">
        <v>36678</v>
      </c>
      <c r="B122" s="70">
        <v>-15.602191712407143</v>
      </c>
      <c r="C122" s="6"/>
    </row>
    <row r="123" spans="1:3">
      <c r="A123" s="9">
        <v>36708</v>
      </c>
      <c r="B123" s="70">
        <v>-15.366303098360001</v>
      </c>
      <c r="C123" s="6"/>
    </row>
    <row r="124" spans="1:3">
      <c r="A124" s="9">
        <v>36739</v>
      </c>
      <c r="B124" s="70">
        <v>-15.171049563852424</v>
      </c>
      <c r="C124" s="6"/>
    </row>
    <row r="125" spans="1:3">
      <c r="A125" s="9">
        <v>36770</v>
      </c>
      <c r="B125" s="70">
        <v>-16.064227663611021</v>
      </c>
      <c r="C125" s="6"/>
    </row>
    <row r="126" spans="1:3">
      <c r="A126" s="9">
        <v>36800</v>
      </c>
      <c r="B126" s="70">
        <v>-16.286192577655967</v>
      </c>
      <c r="C126" s="6"/>
    </row>
    <row r="127" spans="1:3">
      <c r="A127" s="9">
        <v>36831</v>
      </c>
      <c r="B127" s="70">
        <v>-16.80099078184535</v>
      </c>
      <c r="C127" s="6"/>
    </row>
    <row r="128" spans="1:3">
      <c r="A128" s="9">
        <v>36861</v>
      </c>
      <c r="B128" s="70">
        <v>-15.169227190897782</v>
      </c>
      <c r="C128" s="6"/>
    </row>
    <row r="129" spans="1:3">
      <c r="A129" s="9">
        <v>36892</v>
      </c>
      <c r="B129" s="70">
        <v>-14.008089449120554</v>
      </c>
      <c r="C129" s="6"/>
    </row>
    <row r="130" spans="1:3">
      <c r="A130" s="9">
        <v>36923</v>
      </c>
      <c r="B130" s="70">
        <v>-10.261971444475604</v>
      </c>
      <c r="C130" s="6"/>
    </row>
    <row r="131" spans="1:3">
      <c r="A131" s="9">
        <v>36951</v>
      </c>
      <c r="B131" s="70">
        <v>-8.65645654193764</v>
      </c>
      <c r="C131" s="6"/>
    </row>
    <row r="132" spans="1:3">
      <c r="A132" s="9">
        <v>36982</v>
      </c>
      <c r="B132" s="70">
        <v>-9.7037425631447345</v>
      </c>
      <c r="C132" s="6"/>
    </row>
    <row r="133" spans="1:3">
      <c r="A133" s="9">
        <v>37012</v>
      </c>
      <c r="B133" s="70">
        <v>-9.6498665588431116</v>
      </c>
      <c r="C133" s="6"/>
    </row>
    <row r="134" spans="1:3">
      <c r="A134" s="9">
        <v>37043</v>
      </c>
      <c r="B134" s="70">
        <v>-8.7969769039390915</v>
      </c>
      <c r="C134" s="6"/>
    </row>
    <row r="135" spans="1:3">
      <c r="A135" s="9">
        <v>37073</v>
      </c>
      <c r="B135" s="70">
        <v>-8.915927923337442</v>
      </c>
      <c r="C135" s="6"/>
    </row>
    <row r="136" spans="1:3">
      <c r="A136" s="9">
        <v>37104</v>
      </c>
      <c r="B136" s="70">
        <v>-7.9298177430535022</v>
      </c>
      <c r="C136" s="6"/>
    </row>
    <row r="137" spans="1:3">
      <c r="A137" s="9">
        <v>37135</v>
      </c>
      <c r="B137" s="70">
        <v>-8.1815274759851953</v>
      </c>
      <c r="C137" s="6"/>
    </row>
    <row r="138" spans="1:3">
      <c r="A138" s="9">
        <v>37165</v>
      </c>
      <c r="B138" s="70">
        <v>-6.1901968420855047</v>
      </c>
      <c r="C138" s="6"/>
    </row>
    <row r="139" spans="1:3">
      <c r="A139" s="9">
        <v>37196</v>
      </c>
      <c r="B139" s="70">
        <v>-5.3859894266688464</v>
      </c>
      <c r="C139" s="6"/>
    </row>
    <row r="140" spans="1:3">
      <c r="A140" s="9">
        <v>37226</v>
      </c>
      <c r="B140" s="70">
        <v>-6.3585229253549365</v>
      </c>
      <c r="C140" s="6"/>
    </row>
    <row r="141" spans="1:3">
      <c r="A141" s="9">
        <v>37257</v>
      </c>
      <c r="B141" s="70">
        <v>-6.4878845126820632</v>
      </c>
      <c r="C141" s="6"/>
    </row>
    <row r="142" spans="1:3">
      <c r="A142" s="9">
        <v>37288</v>
      </c>
      <c r="B142" s="70">
        <v>-5.6293302820558004</v>
      </c>
      <c r="C142" s="6"/>
    </row>
    <row r="143" spans="1:3">
      <c r="A143" s="9">
        <v>37316</v>
      </c>
      <c r="B143" s="70">
        <v>-5.2323217690052104</v>
      </c>
      <c r="C143" s="6"/>
    </row>
    <row r="144" spans="1:3">
      <c r="A144" s="9">
        <v>37347</v>
      </c>
      <c r="B144" s="70">
        <v>-4.1177719925285743</v>
      </c>
      <c r="C144" s="6"/>
    </row>
    <row r="145" spans="1:3">
      <c r="A145" s="9">
        <v>37377</v>
      </c>
      <c r="B145" s="70">
        <v>-5.2033073431764549</v>
      </c>
      <c r="C145" s="6"/>
    </row>
    <row r="146" spans="1:3">
      <c r="A146" s="9">
        <v>37408</v>
      </c>
      <c r="B146" s="70">
        <v>-5.5439168449372129</v>
      </c>
      <c r="C146" s="6"/>
    </row>
    <row r="147" spans="1:3">
      <c r="A147" s="9">
        <v>37438</v>
      </c>
      <c r="B147" s="70">
        <v>-3.7205704170094611</v>
      </c>
      <c r="C147" s="6"/>
    </row>
    <row r="148" spans="1:3">
      <c r="A148" s="9">
        <v>37469</v>
      </c>
      <c r="B148" s="70">
        <v>-3.1372563157697209</v>
      </c>
      <c r="C148" s="6"/>
    </row>
    <row r="149" spans="1:3">
      <c r="A149" s="9">
        <v>37500</v>
      </c>
      <c r="B149" s="70">
        <v>-1.8811212517592213</v>
      </c>
      <c r="C149" s="6"/>
    </row>
    <row r="150" spans="1:3">
      <c r="A150" s="9">
        <v>37530</v>
      </c>
      <c r="B150" s="70">
        <v>-2.0819388831164631</v>
      </c>
      <c r="C150" s="6"/>
    </row>
    <row r="151" spans="1:3">
      <c r="A151" s="9">
        <v>37561</v>
      </c>
      <c r="B151" s="70">
        <v>-3.0559172051970673</v>
      </c>
      <c r="C151" s="6"/>
    </row>
    <row r="152" spans="1:3">
      <c r="A152" s="9">
        <v>37591</v>
      </c>
      <c r="B152" s="70">
        <v>-1.2535390780704647</v>
      </c>
      <c r="C152" s="6"/>
    </row>
    <row r="153" spans="1:3">
      <c r="A153" s="9">
        <v>37622</v>
      </c>
      <c r="B153" s="70">
        <v>-8.878789265256426E-2</v>
      </c>
      <c r="C153" s="6"/>
    </row>
    <row r="154" spans="1:3">
      <c r="A154" s="9">
        <v>37653</v>
      </c>
      <c r="B154" s="70">
        <v>0.3026575885639593</v>
      </c>
      <c r="C154" s="6"/>
    </row>
    <row r="155" spans="1:3">
      <c r="A155" s="9">
        <v>37681</v>
      </c>
      <c r="B155" s="70">
        <v>0.77658815208825338</v>
      </c>
      <c r="C155" s="6"/>
    </row>
    <row r="156" spans="1:3">
      <c r="A156" s="9">
        <v>37712</v>
      </c>
      <c r="B156" s="70">
        <v>1.518257562400227</v>
      </c>
      <c r="C156" s="6"/>
    </row>
    <row r="157" spans="1:3">
      <c r="A157" s="9">
        <v>37742</v>
      </c>
      <c r="B157" s="70">
        <v>2.7803877249523934</v>
      </c>
      <c r="C157" s="6"/>
    </row>
    <row r="158" spans="1:3">
      <c r="A158" s="9">
        <v>37773</v>
      </c>
      <c r="B158" s="70">
        <v>0.86840317163676684</v>
      </c>
      <c r="C158" s="6"/>
    </row>
    <row r="159" spans="1:3">
      <c r="A159" s="9">
        <v>37803</v>
      </c>
      <c r="B159" s="70">
        <v>-0.20923954245271048</v>
      </c>
      <c r="C159" s="6"/>
    </row>
    <row r="160" spans="1:3">
      <c r="A160" s="9">
        <v>37834</v>
      </c>
      <c r="B160" s="70">
        <v>0.10284300911593824</v>
      </c>
      <c r="C160" s="6"/>
    </row>
    <row r="161" spans="1:3">
      <c r="A161" s="9">
        <v>37865</v>
      </c>
      <c r="B161" s="70">
        <v>-0.27278412281057651</v>
      </c>
      <c r="C161" s="6"/>
    </row>
    <row r="162" spans="1:3">
      <c r="A162" s="9">
        <v>37895</v>
      </c>
      <c r="B162" s="70">
        <v>1.3462581788414196</v>
      </c>
      <c r="C162" s="6"/>
    </row>
    <row r="163" spans="1:3">
      <c r="A163" s="9">
        <v>37926</v>
      </c>
      <c r="B163" s="70">
        <v>1.468703847636732</v>
      </c>
      <c r="C163" s="6"/>
    </row>
    <row r="164" spans="1:3">
      <c r="A164" s="9">
        <v>37956</v>
      </c>
      <c r="B164" s="70">
        <v>-0.19634067015398271</v>
      </c>
      <c r="C164" s="6"/>
    </row>
    <row r="165" spans="1:3">
      <c r="A165" s="9">
        <v>37987</v>
      </c>
      <c r="B165" s="70">
        <v>4.7889193000140384</v>
      </c>
      <c r="C165" s="6"/>
    </row>
    <row r="166" spans="1:3">
      <c r="A166" s="9">
        <v>38018</v>
      </c>
      <c r="B166" s="70">
        <v>5.1570670258819451</v>
      </c>
      <c r="C166" s="6"/>
    </row>
    <row r="167" spans="1:3">
      <c r="A167" s="9">
        <v>38047</v>
      </c>
      <c r="B167" s="70">
        <v>3.8832075816933154</v>
      </c>
      <c r="C167" s="6"/>
    </row>
    <row r="168" spans="1:3">
      <c r="A168" s="9">
        <v>38078</v>
      </c>
      <c r="B168" s="70">
        <v>4.7941595243873092</v>
      </c>
      <c r="C168" s="6"/>
    </row>
    <row r="169" spans="1:3">
      <c r="A169" s="9">
        <v>38108</v>
      </c>
      <c r="B169" s="70">
        <v>5.7277361203752486</v>
      </c>
      <c r="C169" s="6"/>
    </row>
    <row r="170" spans="1:3">
      <c r="A170" s="9">
        <v>38139</v>
      </c>
      <c r="B170" s="70">
        <v>7.9334520986636292</v>
      </c>
      <c r="C170" s="6"/>
    </row>
    <row r="171" spans="1:3">
      <c r="A171" s="9">
        <v>38169</v>
      </c>
      <c r="B171" s="70">
        <v>9.2141485747612606</v>
      </c>
      <c r="C171" s="6"/>
    </row>
    <row r="172" spans="1:3">
      <c r="A172" s="9">
        <v>38200</v>
      </c>
      <c r="B172" s="70">
        <v>9.5157559196286314</v>
      </c>
      <c r="C172" s="6"/>
    </row>
    <row r="173" spans="1:3">
      <c r="A173" s="9">
        <v>38231</v>
      </c>
      <c r="B173" s="70">
        <v>9.8551444816803446</v>
      </c>
      <c r="C173" s="6"/>
    </row>
    <row r="174" spans="1:3">
      <c r="A174" s="9">
        <v>38261</v>
      </c>
      <c r="B174" s="70">
        <v>9.5618944208486045</v>
      </c>
      <c r="C174" s="6"/>
    </row>
    <row r="175" spans="1:3">
      <c r="A175" s="9">
        <v>38292</v>
      </c>
      <c r="B175" s="70">
        <v>11.179601493903091</v>
      </c>
      <c r="C175" s="6"/>
    </row>
    <row r="176" spans="1:3">
      <c r="A176" s="9">
        <v>38322</v>
      </c>
      <c r="B176" s="70">
        <v>12.097432179294421</v>
      </c>
      <c r="C176" s="6"/>
    </row>
    <row r="177" spans="1:3">
      <c r="A177" s="9">
        <v>38353</v>
      </c>
      <c r="B177" s="70">
        <v>7.1915389662904561</v>
      </c>
      <c r="C177" s="6"/>
    </row>
    <row r="178" spans="1:3">
      <c r="A178" s="9">
        <v>38384</v>
      </c>
      <c r="B178" s="70">
        <v>7.248526234913788</v>
      </c>
      <c r="C178" s="6"/>
    </row>
    <row r="179" spans="1:3">
      <c r="A179" s="9">
        <v>38412</v>
      </c>
      <c r="B179" s="70">
        <v>9.7791893708303554</v>
      </c>
      <c r="C179" s="6"/>
    </row>
    <row r="180" spans="1:3">
      <c r="A180" s="9">
        <v>38443</v>
      </c>
      <c r="B180" s="70">
        <v>9.9975113480387243</v>
      </c>
      <c r="C180" s="6"/>
    </row>
    <row r="181" spans="1:3">
      <c r="A181" s="9">
        <v>38473</v>
      </c>
      <c r="B181" s="70">
        <v>9.7833394588290989</v>
      </c>
      <c r="C181" s="6"/>
    </row>
    <row r="182" spans="1:3">
      <c r="A182" s="9">
        <v>38504</v>
      </c>
      <c r="B182" s="70">
        <v>10.776739351718456</v>
      </c>
      <c r="C182" s="6"/>
    </row>
    <row r="183" spans="1:3">
      <c r="A183" s="9">
        <v>38534</v>
      </c>
      <c r="B183" s="70">
        <v>9.8579164182405865</v>
      </c>
      <c r="C183" s="6"/>
    </row>
    <row r="184" spans="1:3">
      <c r="A184" s="9">
        <v>38565</v>
      </c>
      <c r="B184" s="70">
        <v>9.2613486724146377</v>
      </c>
      <c r="C184" s="6"/>
    </row>
    <row r="185" spans="1:3">
      <c r="A185" s="9">
        <v>38596</v>
      </c>
      <c r="B185" s="70">
        <v>8.9503084444400685</v>
      </c>
      <c r="C185" s="6"/>
    </row>
    <row r="186" spans="1:3">
      <c r="A186" s="9">
        <v>38626</v>
      </c>
      <c r="B186" s="70">
        <v>9.110487362549847</v>
      </c>
      <c r="C186" s="6"/>
    </row>
    <row r="187" spans="1:3">
      <c r="A187" s="9">
        <v>38657</v>
      </c>
      <c r="B187" s="70">
        <v>9.5654055250475434</v>
      </c>
      <c r="C187" s="6"/>
    </row>
    <row r="188" spans="1:3">
      <c r="A188" s="9">
        <v>38687</v>
      </c>
      <c r="B188" s="70">
        <v>11.804778541382088</v>
      </c>
      <c r="C188" s="6"/>
    </row>
    <row r="189" spans="1:3">
      <c r="A189" s="9">
        <v>38718</v>
      </c>
      <c r="B189" s="70">
        <v>13.36150924626005</v>
      </c>
      <c r="C189" s="6"/>
    </row>
    <row r="190" spans="1:3">
      <c r="A190" s="9">
        <v>38749</v>
      </c>
      <c r="B190" s="70">
        <v>15.178249896402306</v>
      </c>
      <c r="C190" s="6"/>
    </row>
    <row r="191" spans="1:3">
      <c r="A191" s="9">
        <v>38777</v>
      </c>
      <c r="B191" s="70">
        <v>14.087666106399288</v>
      </c>
      <c r="C191" s="6"/>
    </row>
    <row r="192" spans="1:3">
      <c r="A192" s="9">
        <v>38808</v>
      </c>
      <c r="B192" s="70">
        <v>16.344689135729993</v>
      </c>
      <c r="C192" s="6"/>
    </row>
    <row r="193" spans="1:3">
      <c r="A193" s="9">
        <v>38838</v>
      </c>
      <c r="B193" s="70">
        <v>18.951586188497281</v>
      </c>
      <c r="C193" s="6"/>
    </row>
    <row r="194" spans="1:3">
      <c r="A194" s="9">
        <v>38869</v>
      </c>
      <c r="B194" s="70">
        <v>20.753024905933049</v>
      </c>
      <c r="C194" s="6"/>
    </row>
    <row r="195" spans="1:3">
      <c r="A195" s="9">
        <v>38899</v>
      </c>
      <c r="B195" s="70">
        <v>22.27108041518364</v>
      </c>
      <c r="C195" s="6"/>
    </row>
    <row r="196" spans="1:3">
      <c r="A196" s="9">
        <v>38930</v>
      </c>
      <c r="B196" s="70">
        <v>24.014108081029018</v>
      </c>
      <c r="C196" s="6"/>
    </row>
    <row r="197" spans="1:3">
      <c r="A197" s="9">
        <v>38961</v>
      </c>
      <c r="B197" s="70">
        <v>26.035909909875432</v>
      </c>
      <c r="C197" s="6"/>
    </row>
    <row r="198" spans="1:3">
      <c r="A198" s="9">
        <v>38991</v>
      </c>
      <c r="B198" s="70">
        <v>26.88733682034028</v>
      </c>
      <c r="C198" s="6"/>
    </row>
    <row r="199" spans="1:3">
      <c r="A199" s="9">
        <v>39022</v>
      </c>
      <c r="B199" s="70">
        <v>28.062769554941003</v>
      </c>
      <c r="C199" s="6"/>
    </row>
    <row r="200" spans="1:3">
      <c r="A200" s="9">
        <v>39052</v>
      </c>
      <c r="B200" s="70">
        <v>27.340848307248255</v>
      </c>
      <c r="C200" s="6"/>
    </row>
    <row r="201" spans="1:3">
      <c r="A201" s="9">
        <v>39083</v>
      </c>
      <c r="B201" s="70">
        <v>26.706607335148291</v>
      </c>
      <c r="C201" s="6"/>
    </row>
    <row r="202" spans="1:3">
      <c r="A202" s="9">
        <v>39114</v>
      </c>
      <c r="B202" s="70">
        <v>26.214708193235147</v>
      </c>
      <c r="C202" s="6"/>
    </row>
    <row r="203" spans="1:3">
      <c r="A203" s="9">
        <v>39142</v>
      </c>
      <c r="B203" s="70">
        <v>27.780217370988257</v>
      </c>
      <c r="C203" s="6"/>
    </row>
    <row r="204" spans="1:3">
      <c r="A204" s="9">
        <v>39173</v>
      </c>
      <c r="B204" s="70">
        <v>25.184390831117032</v>
      </c>
      <c r="C204" s="6"/>
    </row>
    <row r="205" spans="1:3">
      <c r="A205" s="9">
        <v>39203</v>
      </c>
      <c r="B205" s="70">
        <v>24.308051621892623</v>
      </c>
      <c r="C205" s="6"/>
    </row>
    <row r="206" spans="1:3">
      <c r="A206" s="9">
        <v>39234</v>
      </c>
      <c r="B206" s="70">
        <v>22.631739501745017</v>
      </c>
      <c r="C206" s="6"/>
    </row>
    <row r="207" spans="1:3">
      <c r="A207" s="9">
        <v>39264</v>
      </c>
      <c r="B207" s="70">
        <v>22.18823646316428</v>
      </c>
      <c r="C207" s="6"/>
    </row>
    <row r="208" spans="1:3">
      <c r="A208" s="9">
        <v>39295</v>
      </c>
      <c r="B208" s="70">
        <v>22.88732057676528</v>
      </c>
      <c r="C208" s="6"/>
    </row>
    <row r="209" spans="1:3">
      <c r="A209" s="9">
        <v>39326</v>
      </c>
      <c r="B209" s="70">
        <v>22.711920427796549</v>
      </c>
      <c r="C209" s="6"/>
    </row>
    <row r="210" spans="1:3">
      <c r="A210" s="9">
        <v>39356</v>
      </c>
      <c r="B210" s="70">
        <v>23.156772248678092</v>
      </c>
      <c r="C210" s="6"/>
    </row>
    <row r="211" spans="1:3">
      <c r="A211" s="9">
        <v>39387</v>
      </c>
      <c r="B211" s="70">
        <v>22.107506149669188</v>
      </c>
      <c r="C211" s="6"/>
    </row>
    <row r="212" spans="1:3">
      <c r="A212" s="9">
        <v>39417</v>
      </c>
      <c r="B212" s="70">
        <v>20.162641546158923</v>
      </c>
      <c r="C212" s="6"/>
    </row>
    <row r="213" spans="1:3">
      <c r="A213" s="9">
        <v>39448</v>
      </c>
      <c r="B213" s="70">
        <v>18.73126832982781</v>
      </c>
      <c r="C213" s="6"/>
    </row>
    <row r="214" spans="1:3">
      <c r="A214" s="9">
        <v>39479</v>
      </c>
      <c r="B214" s="70">
        <v>17.097791267367057</v>
      </c>
      <c r="C214" s="6"/>
    </row>
    <row r="215" spans="1:3">
      <c r="A215" s="9">
        <v>39508</v>
      </c>
      <c r="B215" s="70">
        <v>16.15086650733868</v>
      </c>
      <c r="C215" s="6"/>
    </row>
    <row r="216" spans="1:3">
      <c r="A216" s="9">
        <v>39539</v>
      </c>
      <c r="B216" s="70">
        <v>15.506137459576452</v>
      </c>
      <c r="C216" s="6"/>
    </row>
    <row r="217" spans="1:3">
      <c r="A217" s="9">
        <v>39569</v>
      </c>
      <c r="B217" s="70">
        <v>12.898134206742329</v>
      </c>
      <c r="C217" s="6"/>
    </row>
    <row r="218" spans="1:3">
      <c r="A218" s="9">
        <v>39600</v>
      </c>
      <c r="B218" s="70">
        <v>12.678436878557807</v>
      </c>
      <c r="C218" s="6"/>
    </row>
    <row r="219" spans="1:3">
      <c r="A219" s="9">
        <v>39630</v>
      </c>
      <c r="B219" s="70">
        <v>11.635269181211317</v>
      </c>
      <c r="C219" s="6"/>
    </row>
    <row r="220" spans="1:3">
      <c r="A220" s="9">
        <v>39661</v>
      </c>
      <c r="B220" s="70">
        <v>10.42181394755195</v>
      </c>
      <c r="C220" s="6"/>
    </row>
    <row r="221" spans="1:3">
      <c r="A221" s="9">
        <v>39692</v>
      </c>
      <c r="B221" s="70">
        <v>10.714134618403271</v>
      </c>
      <c r="C221" s="6"/>
    </row>
    <row r="222" spans="1:3">
      <c r="A222" s="9">
        <v>39722</v>
      </c>
      <c r="B222" s="70">
        <v>10.626809501193812</v>
      </c>
      <c r="C222" s="6"/>
    </row>
    <row r="223" spans="1:3">
      <c r="A223" s="9">
        <v>39753</v>
      </c>
      <c r="B223" s="70">
        <v>10.19075507577465</v>
      </c>
      <c r="C223" s="6"/>
    </row>
    <row r="224" spans="1:3">
      <c r="A224" s="9">
        <v>39783</v>
      </c>
      <c r="B224" s="70">
        <v>9.2710319985567438</v>
      </c>
      <c r="C224" s="6"/>
    </row>
    <row r="225" spans="1:3">
      <c r="A225" s="9">
        <v>39814</v>
      </c>
      <c r="B225" s="70">
        <v>9.3965552825133294</v>
      </c>
      <c r="C225" s="6"/>
    </row>
    <row r="226" spans="1:3">
      <c r="A226" s="9">
        <v>39845</v>
      </c>
      <c r="B226" s="70">
        <v>9.0110729943501777</v>
      </c>
      <c r="C226" s="6"/>
    </row>
    <row r="227" spans="1:3">
      <c r="A227" s="9">
        <v>39873</v>
      </c>
      <c r="B227" s="70">
        <v>7.8305462275117144</v>
      </c>
      <c r="C227" s="6"/>
    </row>
    <row r="228" spans="1:3">
      <c r="A228" s="9">
        <v>39904</v>
      </c>
      <c r="B228" s="70">
        <v>7.1730046336846209</v>
      </c>
      <c r="C228" s="6"/>
    </row>
    <row r="229" spans="1:3">
      <c r="A229" s="9">
        <v>39934</v>
      </c>
      <c r="B229" s="70">
        <v>8.479913220777501</v>
      </c>
      <c r="C229" s="6"/>
    </row>
    <row r="230" spans="1:3">
      <c r="A230" s="9">
        <v>39965</v>
      </c>
      <c r="B230" s="70">
        <v>7.2039416483781427</v>
      </c>
      <c r="C230" s="6"/>
    </row>
    <row r="231" spans="1:3">
      <c r="A231" s="9">
        <v>39995</v>
      </c>
      <c r="B231" s="70">
        <v>6.2343723019242736</v>
      </c>
      <c r="C231" s="6"/>
    </row>
    <row r="232" spans="1:3">
      <c r="A232" s="9">
        <v>40026</v>
      </c>
      <c r="B232" s="70">
        <v>3.723062527890697</v>
      </c>
      <c r="C232" s="6"/>
    </row>
    <row r="233" spans="1:3">
      <c r="A233" s="9">
        <v>40057</v>
      </c>
      <c r="B233" s="70">
        <v>1.3085416489027279</v>
      </c>
      <c r="C233" s="6"/>
    </row>
    <row r="234" spans="1:3">
      <c r="A234" s="9">
        <v>40087</v>
      </c>
      <c r="B234" s="70">
        <v>-0.2932260225057437</v>
      </c>
      <c r="C234" s="6"/>
    </row>
    <row r="235" spans="1:3">
      <c r="A235" s="9">
        <v>40118</v>
      </c>
      <c r="B235" s="70">
        <v>-0.96760260084723937</v>
      </c>
      <c r="C235" s="6"/>
    </row>
    <row r="236" spans="1:3">
      <c r="A236" s="9">
        <v>40148</v>
      </c>
      <c r="B236" s="70">
        <v>0.3285062496587221</v>
      </c>
      <c r="C236" s="6"/>
    </row>
    <row r="237" spans="1:3">
      <c r="A237" s="9">
        <v>40179</v>
      </c>
      <c r="B237" s="70">
        <v>0.20261106169097154</v>
      </c>
      <c r="C237" s="6"/>
    </row>
    <row r="238" spans="1:3">
      <c r="A238" s="9">
        <v>40210</v>
      </c>
      <c r="B238" s="70">
        <v>0.68292381483665565</v>
      </c>
      <c r="C238" s="6"/>
    </row>
    <row r="239" spans="1:3">
      <c r="A239" s="9">
        <v>40238</v>
      </c>
      <c r="B239" s="70">
        <v>1.6409661336437953</v>
      </c>
      <c r="C239" s="6"/>
    </row>
    <row r="240" spans="1:3">
      <c r="A240" s="9">
        <v>40269</v>
      </c>
      <c r="B240" s="70">
        <v>2.0530219297318242</v>
      </c>
      <c r="C240" s="6"/>
    </row>
    <row r="241" spans="1:3">
      <c r="A241" s="9">
        <v>40299</v>
      </c>
      <c r="B241" s="70">
        <v>1.918780196708525</v>
      </c>
      <c r="C241" s="6"/>
    </row>
    <row r="242" spans="1:3">
      <c r="A242" s="9">
        <v>40330</v>
      </c>
      <c r="B242" s="70">
        <v>3.1144932773531808</v>
      </c>
      <c r="C242" s="6"/>
    </row>
    <row r="243" spans="1:3">
      <c r="A243" s="9">
        <v>40360</v>
      </c>
      <c r="B243" s="70">
        <v>4.0906309601923985</v>
      </c>
      <c r="C243" s="6"/>
    </row>
    <row r="244" spans="1:3">
      <c r="A244" s="9">
        <v>40391</v>
      </c>
      <c r="B244" s="70">
        <v>6.9078799297229487</v>
      </c>
      <c r="C244" s="6"/>
    </row>
    <row r="245" spans="1:3">
      <c r="A245" s="9">
        <v>40422</v>
      </c>
      <c r="B245" s="70">
        <v>9.5042896199603497</v>
      </c>
      <c r="C245" s="6"/>
    </row>
    <row r="246" spans="1:3">
      <c r="A246" s="9">
        <v>40452</v>
      </c>
      <c r="B246" s="70">
        <v>10.715390691590088</v>
      </c>
      <c r="C246" s="6"/>
    </row>
    <row r="247" spans="1:3">
      <c r="A247" s="9">
        <v>40483</v>
      </c>
      <c r="B247" s="70">
        <v>13.41234523946946</v>
      </c>
      <c r="C247" s="6"/>
    </row>
    <row r="248" spans="1:3">
      <c r="A248" s="9">
        <v>40513</v>
      </c>
      <c r="B248" s="70">
        <v>13.137052766147562</v>
      </c>
      <c r="C248" s="6"/>
    </row>
    <row r="249" spans="1:3">
      <c r="A249" s="9">
        <v>40544</v>
      </c>
      <c r="B249" s="70">
        <v>13.243024904532309</v>
      </c>
      <c r="C249" s="6"/>
    </row>
    <row r="250" spans="1:3">
      <c r="A250" s="9">
        <v>40575</v>
      </c>
      <c r="B250" s="70">
        <v>15.231286192597683</v>
      </c>
      <c r="C250" s="6"/>
    </row>
    <row r="251" spans="1:3">
      <c r="A251" s="9">
        <v>40603</v>
      </c>
      <c r="B251" s="70">
        <v>16.620794768485393</v>
      </c>
      <c r="C251" s="6"/>
    </row>
    <row r="252" spans="1:3">
      <c r="A252" s="9">
        <v>40634</v>
      </c>
      <c r="B252" s="70">
        <v>18.253973457816631</v>
      </c>
      <c r="C252" s="6"/>
    </row>
    <row r="253" spans="1:3">
      <c r="A253" s="9">
        <v>40664</v>
      </c>
      <c r="B253" s="70">
        <v>19.296579399488991</v>
      </c>
      <c r="C253" s="6"/>
    </row>
    <row r="254" spans="1:3">
      <c r="A254" s="9">
        <v>40695</v>
      </c>
      <c r="B254" s="70">
        <v>18.883311061758469</v>
      </c>
      <c r="C254" s="6"/>
    </row>
    <row r="255" spans="1:3">
      <c r="A255" s="9">
        <v>40725</v>
      </c>
      <c r="B255" s="70">
        <v>19.47990887655866</v>
      </c>
      <c r="C255" s="6"/>
    </row>
    <row r="256" spans="1:3">
      <c r="A256" s="9">
        <v>40756</v>
      </c>
      <c r="B256" s="70">
        <v>19.817932717961064</v>
      </c>
      <c r="C256" s="6"/>
    </row>
    <row r="257" spans="1:3">
      <c r="A257" s="9">
        <v>40787</v>
      </c>
      <c r="B257" s="70">
        <v>18.905810285016699</v>
      </c>
      <c r="C257" s="6"/>
    </row>
    <row r="258" spans="1:3">
      <c r="A258" s="9">
        <v>40817</v>
      </c>
      <c r="B258" s="70">
        <v>17.990700976509299</v>
      </c>
      <c r="C258" s="6"/>
    </row>
    <row r="259" spans="1:3">
      <c r="A259" s="9">
        <v>40848</v>
      </c>
      <c r="B259" s="70">
        <v>17.520735680413768</v>
      </c>
      <c r="C259" s="6"/>
    </row>
    <row r="260" spans="1:3">
      <c r="A260" s="9">
        <v>40878</v>
      </c>
      <c r="B260" s="70">
        <v>17.96515820727118</v>
      </c>
      <c r="C260" s="6"/>
    </row>
    <row r="261" spans="1:3">
      <c r="A261" s="9">
        <v>40909</v>
      </c>
      <c r="B261" s="70">
        <v>17.741994585882146</v>
      </c>
      <c r="C261" s="6"/>
    </row>
    <row r="262" spans="1:3">
      <c r="A262" s="9">
        <v>40940</v>
      </c>
      <c r="B262" s="70">
        <v>16.243346783073864</v>
      </c>
      <c r="C262" s="6"/>
    </row>
    <row r="263" spans="1:3">
      <c r="A263" s="9">
        <v>40969</v>
      </c>
      <c r="B263" s="70">
        <v>15.976607536456111</v>
      </c>
      <c r="C263" s="6"/>
    </row>
    <row r="264" spans="1:3">
      <c r="A264" s="9">
        <v>41000</v>
      </c>
      <c r="B264" s="70">
        <v>15.385640019917911</v>
      </c>
      <c r="C264" s="6"/>
    </row>
    <row r="265" spans="1:3">
      <c r="A265" s="9">
        <v>41030</v>
      </c>
      <c r="B265" s="70">
        <v>14.295599290507521</v>
      </c>
      <c r="C265" s="6"/>
    </row>
    <row r="266" spans="1:3">
      <c r="A266" s="9">
        <v>41061</v>
      </c>
      <c r="B266" s="70">
        <v>14.23851750968732</v>
      </c>
      <c r="C266" s="6"/>
    </row>
    <row r="267" spans="1:3">
      <c r="A267" s="9">
        <v>41091</v>
      </c>
      <c r="B267" s="70">
        <v>13.838055317210941</v>
      </c>
      <c r="C267" s="6"/>
    </row>
    <row r="268" spans="1:3">
      <c r="A268" s="9">
        <v>41122</v>
      </c>
      <c r="B268" s="70">
        <v>12.755938785675536</v>
      </c>
      <c r="C268" s="6"/>
    </row>
    <row r="269" spans="1:3">
      <c r="A269" s="9">
        <v>41153</v>
      </c>
      <c r="B269" s="70">
        <v>11.743891733408507</v>
      </c>
      <c r="C269" s="6"/>
    </row>
    <row r="270" spans="1:3">
      <c r="A270" s="9">
        <v>41183</v>
      </c>
      <c r="B270" s="70">
        <v>11.823822070363633</v>
      </c>
      <c r="C270" s="6"/>
    </row>
    <row r="271" spans="1:3">
      <c r="A271" s="9">
        <v>41214</v>
      </c>
      <c r="B271" s="70">
        <v>11.477526781729374</v>
      </c>
      <c r="C271" s="6"/>
    </row>
    <row r="272" spans="1:3">
      <c r="A272" s="9">
        <v>41244</v>
      </c>
      <c r="B272" s="70">
        <v>12.460598767651243</v>
      </c>
      <c r="C272" s="6"/>
    </row>
    <row r="273" spans="1:3">
      <c r="A273" s="9">
        <v>41275</v>
      </c>
      <c r="B273" s="70">
        <v>13.116056947313592</v>
      </c>
      <c r="C273" s="6"/>
    </row>
    <row r="274" spans="1:3">
      <c r="A274" s="9">
        <v>41306</v>
      </c>
      <c r="B274" s="70">
        <v>13.324670532076466</v>
      </c>
      <c r="C274" s="6"/>
    </row>
    <row r="275" spans="1:3">
      <c r="A275" s="9">
        <v>41334</v>
      </c>
      <c r="B275" s="70">
        <v>12.725305167282897</v>
      </c>
      <c r="C275" s="6"/>
    </row>
    <row r="276" spans="1:3">
      <c r="A276" s="9">
        <v>41365</v>
      </c>
      <c r="B276" s="70">
        <v>12.681702725476196</v>
      </c>
      <c r="C276" s="6"/>
    </row>
    <row r="277" spans="1:3">
      <c r="A277" s="9">
        <v>41395</v>
      </c>
      <c r="B277" s="70">
        <v>12.793786623960512</v>
      </c>
      <c r="C277" s="6"/>
    </row>
    <row r="278" spans="1:3">
      <c r="A278" s="9">
        <v>41426</v>
      </c>
      <c r="B278" s="70">
        <v>13.337258247672201</v>
      </c>
      <c r="C278" s="6"/>
    </row>
    <row r="279" spans="1:3">
      <c r="A279" s="9">
        <v>41456</v>
      </c>
      <c r="B279" s="70">
        <v>12.931069817426778</v>
      </c>
      <c r="C279" s="6"/>
    </row>
    <row r="280" spans="1:3">
      <c r="A280" s="9">
        <v>41487</v>
      </c>
      <c r="B280" s="70">
        <v>13.280672121989001</v>
      </c>
      <c r="C280" s="6"/>
    </row>
    <row r="281" spans="1:3">
      <c r="A281" s="9">
        <v>41518</v>
      </c>
      <c r="B281" s="70">
        <v>13.463210447217545</v>
      </c>
      <c r="C281" s="6"/>
    </row>
    <row r="282" spans="1:3">
      <c r="A282" s="9">
        <v>41548</v>
      </c>
      <c r="B282" s="70">
        <v>13.383813352152774</v>
      </c>
      <c r="C282" s="6"/>
    </row>
    <row r="283" spans="1:3">
      <c r="A283" s="9">
        <v>41579</v>
      </c>
      <c r="B283" s="70">
        <v>12.445215125534293</v>
      </c>
      <c r="C283" s="6"/>
    </row>
    <row r="284" spans="1:3">
      <c r="A284" s="9">
        <v>41609</v>
      </c>
      <c r="B284" s="70">
        <v>11.397529472053215</v>
      </c>
      <c r="C284" s="6"/>
    </row>
    <row r="285" spans="1:3">
      <c r="A285" s="9">
        <v>41640</v>
      </c>
      <c r="B285" s="70">
        <v>11.812724082097258</v>
      </c>
      <c r="C285" s="6"/>
    </row>
    <row r="286" spans="1:3">
      <c r="A286" s="9">
        <v>41671</v>
      </c>
      <c r="B286" s="70">
        <v>11.972751347772114</v>
      </c>
      <c r="C286" s="6"/>
    </row>
    <row r="287" spans="1:3">
      <c r="A287" s="9">
        <v>41699</v>
      </c>
      <c r="B287" s="70">
        <v>11.797074748179615</v>
      </c>
      <c r="C287" s="6"/>
    </row>
    <row r="288" spans="1:3">
      <c r="A288" s="9">
        <v>41730</v>
      </c>
      <c r="B288" s="70">
        <v>11.767501445801987</v>
      </c>
      <c r="C288" s="6"/>
    </row>
    <row r="289" spans="1:3">
      <c r="A289" s="9">
        <v>41760</v>
      </c>
      <c r="B289" s="70">
        <v>11.426036972241715</v>
      </c>
      <c r="C289" s="6"/>
    </row>
    <row r="290" spans="1:3">
      <c r="A290" s="9">
        <v>41791</v>
      </c>
      <c r="B290" s="70">
        <v>11.026620938181342</v>
      </c>
      <c r="C290" s="6"/>
    </row>
    <row r="291" spans="1:3">
      <c r="A291" s="9">
        <v>41821</v>
      </c>
      <c r="B291" s="70">
        <v>10.729483631999326</v>
      </c>
      <c r="C291" s="6"/>
    </row>
    <row r="292" spans="1:3">
      <c r="A292" s="9">
        <v>41852</v>
      </c>
      <c r="B292" s="70">
        <v>10.192743983287977</v>
      </c>
      <c r="C292" s="6"/>
    </row>
    <row r="293" spans="1:3">
      <c r="A293" s="9">
        <v>41883</v>
      </c>
      <c r="B293" s="70">
        <v>9.834575832606717</v>
      </c>
      <c r="C293" s="6"/>
    </row>
    <row r="294" spans="1:3">
      <c r="A294" s="9">
        <v>41913</v>
      </c>
      <c r="B294" s="70">
        <v>9.784574089896747</v>
      </c>
      <c r="C294" s="6"/>
    </row>
    <row r="295" spans="1:3">
      <c r="A295" s="9">
        <v>41944</v>
      </c>
      <c r="B295" s="70">
        <v>10.392816631140134</v>
      </c>
      <c r="C295" s="6"/>
    </row>
    <row r="296" spans="1:3">
      <c r="A296" s="9">
        <v>41974</v>
      </c>
      <c r="B296" s="70">
        <v>11.144821789740721</v>
      </c>
      <c r="C296" s="6"/>
    </row>
    <row r="297" spans="1:3">
      <c r="A297" s="9">
        <v>42005</v>
      </c>
      <c r="B297" s="70">
        <v>12.099512468927799</v>
      </c>
      <c r="C297" s="6"/>
    </row>
    <row r="298" spans="1:3">
      <c r="A298" s="9">
        <v>42036</v>
      </c>
      <c r="B298" s="70">
        <v>11.825909054039641</v>
      </c>
      <c r="C298" s="6"/>
    </row>
    <row r="299" spans="1:3">
      <c r="A299" s="9">
        <v>42064</v>
      </c>
      <c r="B299" s="70">
        <v>11.831388391735498</v>
      </c>
      <c r="C299" s="6"/>
    </row>
    <row r="300" spans="1:3">
      <c r="A300" s="9">
        <v>42095</v>
      </c>
      <c r="B300" s="70">
        <v>10.674342648498335</v>
      </c>
      <c r="C300" s="6"/>
    </row>
    <row r="301" spans="1:3">
      <c r="A301" s="9">
        <v>42125</v>
      </c>
      <c r="B301" s="70">
        <v>11.218383663770325</v>
      </c>
      <c r="C301" s="6"/>
    </row>
    <row r="302" spans="1:3">
      <c r="A302" s="9">
        <v>42156</v>
      </c>
      <c r="B302" s="70">
        <v>11.298050632709455</v>
      </c>
      <c r="C302" s="6"/>
    </row>
    <row r="303" spans="1:3">
      <c r="A303" s="9">
        <v>42186</v>
      </c>
      <c r="B303" s="70">
        <v>12.349100903250033</v>
      </c>
      <c r="C303" s="6"/>
    </row>
    <row r="304" spans="1:3">
      <c r="A304" s="9">
        <v>42217</v>
      </c>
      <c r="B304" s="70">
        <v>13.647307272954844</v>
      </c>
      <c r="C304" s="6"/>
    </row>
    <row r="305" spans="1:21">
      <c r="A305" s="9">
        <v>42248</v>
      </c>
      <c r="B305" s="70">
        <v>12.648943431208304</v>
      </c>
      <c r="C305" s="6"/>
    </row>
    <row r="306" spans="1:21">
      <c r="A306" s="9">
        <v>42278</v>
      </c>
      <c r="B306" s="70">
        <v>11.580148877245232</v>
      </c>
      <c r="C306" s="6"/>
    </row>
    <row r="307" spans="1:21">
      <c r="A307" s="9">
        <v>42309</v>
      </c>
      <c r="B307" s="70">
        <v>10.31934330950306</v>
      </c>
      <c r="C307" s="6"/>
    </row>
    <row r="308" spans="1:21">
      <c r="A308" s="9">
        <v>42339</v>
      </c>
      <c r="B308" s="70">
        <v>8.6618549487449403</v>
      </c>
      <c r="C308" s="6"/>
    </row>
    <row r="309" spans="1:21">
      <c r="A309" s="9">
        <v>42370</v>
      </c>
      <c r="B309" s="70">
        <v>6.7038843736967557</v>
      </c>
      <c r="C309" s="6"/>
    </row>
    <row r="310" spans="1:21">
      <c r="A310" s="9">
        <v>42401</v>
      </c>
      <c r="B310" s="70">
        <v>6.1722472484089019</v>
      </c>
      <c r="C310" s="6"/>
    </row>
    <row r="311" spans="1:21">
      <c r="A311" s="9">
        <v>42430</v>
      </c>
      <c r="B311" s="70">
        <v>4.5148907330571975</v>
      </c>
      <c r="C311" s="6"/>
    </row>
    <row r="312" spans="1:21">
      <c r="A312" s="9">
        <v>42461</v>
      </c>
      <c r="B312" s="70">
        <v>4.7265595856736509</v>
      </c>
      <c r="C312" s="6"/>
    </row>
    <row r="313" spans="1:21">
      <c r="A313" s="8">
        <v>42491</v>
      </c>
      <c r="B313" s="6">
        <v>4.1455764959161812</v>
      </c>
      <c r="C313" s="6"/>
    </row>
    <row r="314" spans="1:21">
      <c r="A314" s="8">
        <v>42522</v>
      </c>
      <c r="B314" s="6">
        <v>2.7402002988287766</v>
      </c>
    </row>
    <row r="315" spans="1:21">
      <c r="A315" s="9">
        <v>42552</v>
      </c>
      <c r="B315" s="6">
        <v>1.8640900340256561</v>
      </c>
      <c r="C315" s="6"/>
    </row>
    <row r="316" spans="1:21">
      <c r="A316" s="9">
        <v>42583</v>
      </c>
      <c r="B316" s="6">
        <v>0.77497236764623167</v>
      </c>
      <c r="C316" s="6"/>
    </row>
    <row r="317" spans="1:21">
      <c r="A317" s="9">
        <v>42614</v>
      </c>
      <c r="B317" s="6">
        <v>1.3646671061270599</v>
      </c>
      <c r="C317" s="6"/>
      <c r="Q317" s="3"/>
      <c r="R317" s="3"/>
      <c r="S317" s="3"/>
      <c r="T317" s="3"/>
      <c r="U317" s="3"/>
    </row>
    <row r="318" spans="1:21">
      <c r="A318" s="9">
        <v>42644</v>
      </c>
      <c r="B318" s="6">
        <v>1.9795513250905339</v>
      </c>
      <c r="C318" s="6"/>
      <c r="Q318" s="3"/>
      <c r="R318" s="3"/>
      <c r="S318" s="3"/>
      <c r="T318" s="3"/>
      <c r="U318" s="3"/>
    </row>
    <row r="319" spans="1:21">
      <c r="A319" s="9">
        <v>42675</v>
      </c>
      <c r="B319" s="6">
        <v>2.0250346817434206</v>
      </c>
      <c r="C319" s="6"/>
      <c r="Q319" s="3"/>
      <c r="R319" s="3"/>
      <c r="S319" s="3"/>
      <c r="T319" s="3"/>
      <c r="U319" s="3"/>
    </row>
    <row r="320" spans="1:21">
      <c r="A320" s="9">
        <v>42705</v>
      </c>
      <c r="B320" s="6">
        <v>1.8359106361100608</v>
      </c>
      <c r="C320" s="6"/>
      <c r="T320" s="3"/>
      <c r="U320" s="3"/>
    </row>
    <row r="321" spans="1:21">
      <c r="A321" s="9">
        <v>42736</v>
      </c>
      <c r="B321" s="6">
        <v>1.2385363486920431</v>
      </c>
      <c r="C321" s="6"/>
      <c r="T321" s="3"/>
      <c r="U321" s="3"/>
    </row>
    <row r="322" spans="1:21">
      <c r="A322" s="9">
        <v>42767</v>
      </c>
      <c r="B322" s="6">
        <v>1.2312189726701783</v>
      </c>
      <c r="C322" s="6"/>
      <c r="T322" s="3"/>
      <c r="U322" s="3"/>
    </row>
    <row r="323" spans="1:21">
      <c r="A323" s="9">
        <v>42795</v>
      </c>
      <c r="B323" s="6">
        <v>2.3452889710382063</v>
      </c>
      <c r="C323" s="6"/>
      <c r="T323" s="3"/>
      <c r="U323" s="3"/>
    </row>
    <row r="324" spans="1:21">
      <c r="A324" s="9">
        <v>42826</v>
      </c>
      <c r="B324" s="6">
        <v>2.5988037505974448</v>
      </c>
      <c r="C324" s="6"/>
      <c r="T324" s="3"/>
      <c r="U324" s="3"/>
    </row>
    <row r="325" spans="1:21">
      <c r="A325" s="9">
        <v>42856</v>
      </c>
      <c r="B325" s="6">
        <v>2.1748927143367736</v>
      </c>
      <c r="C325" s="6"/>
      <c r="T325" s="3"/>
      <c r="U325" s="3"/>
    </row>
    <row r="326" spans="1:21">
      <c r="A326" s="9">
        <v>42887</v>
      </c>
      <c r="B326" s="6">
        <v>3.0623644944667294</v>
      </c>
      <c r="C326" s="6"/>
      <c r="T326" s="3"/>
      <c r="U326" s="3"/>
    </row>
    <row r="327" spans="1:21">
      <c r="A327" s="9">
        <v>42917</v>
      </c>
      <c r="B327" s="6">
        <v>2.7259446959447153</v>
      </c>
      <c r="C327" s="72"/>
      <c r="T327" s="3"/>
      <c r="U327" s="3"/>
    </row>
    <row r="328" spans="1:21">
      <c r="A328" s="9">
        <v>42948</v>
      </c>
      <c r="B328" s="6">
        <v>2.0446268295726266</v>
      </c>
      <c r="C328" s="72"/>
      <c r="T328" s="3"/>
      <c r="U328" s="3"/>
    </row>
    <row r="329" spans="1:21">
      <c r="A329" s="73">
        <v>42979</v>
      </c>
      <c r="B329" s="6">
        <v>2.3526337926439433</v>
      </c>
      <c r="C329" s="72"/>
      <c r="T329" s="3"/>
      <c r="U329" s="3"/>
    </row>
    <row r="330" spans="1:21">
      <c r="A330" s="9">
        <v>43009</v>
      </c>
      <c r="B330" s="6">
        <v>2.1279348103885765</v>
      </c>
      <c r="C330" s="72"/>
      <c r="T330" s="3"/>
      <c r="U330" s="3"/>
    </row>
    <row r="331" spans="1:21">
      <c r="A331" s="9">
        <v>43040</v>
      </c>
      <c r="B331" s="6">
        <v>1.6197454579379045</v>
      </c>
      <c r="C331" s="72"/>
      <c r="T331" s="3"/>
      <c r="U331" s="3"/>
    </row>
    <row r="332" spans="1:21">
      <c r="A332" s="9">
        <v>43070</v>
      </c>
      <c r="B332" s="6">
        <v>2.0386361941638453</v>
      </c>
      <c r="C332" s="72"/>
      <c r="T332" s="3"/>
      <c r="U332" s="3"/>
    </row>
    <row r="333" spans="1:21">
      <c r="A333" s="9">
        <v>43101</v>
      </c>
      <c r="B333" s="6">
        <v>2.4108628652255604</v>
      </c>
      <c r="C333" s="72"/>
      <c r="T333" s="3"/>
      <c r="U333" s="3"/>
    </row>
    <row r="334" spans="1:21">
      <c r="A334" s="9">
        <v>43132</v>
      </c>
      <c r="B334" s="6">
        <v>2.4624139924773969</v>
      </c>
      <c r="C334" s="72"/>
      <c r="T334" s="3"/>
      <c r="U334" s="3"/>
    </row>
    <row r="335" spans="1:21">
      <c r="A335" s="9">
        <v>43160</v>
      </c>
      <c r="B335" s="6">
        <v>2.8109804365647806</v>
      </c>
      <c r="C335" s="72"/>
      <c r="T335" s="3"/>
      <c r="U335" s="3"/>
    </row>
    <row r="336" spans="1:21">
      <c r="A336" s="9">
        <v>43191</v>
      </c>
      <c r="B336" s="6">
        <v>2.455507835488091</v>
      </c>
      <c r="C336" s="72"/>
      <c r="T336" s="3"/>
      <c r="U336" s="3"/>
    </row>
    <row r="337" spans="1:21">
      <c r="A337" s="9">
        <v>43221</v>
      </c>
      <c r="B337" s="6">
        <v>2.3467677724455793</v>
      </c>
      <c r="C337" s="72"/>
      <c r="T337" s="3"/>
      <c r="U337" s="3"/>
    </row>
    <row r="338" spans="1:21">
      <c r="A338" s="9">
        <v>43252</v>
      </c>
      <c r="B338" s="6">
        <v>1.8055540644058121</v>
      </c>
      <c r="C338" s="74"/>
      <c r="D338" s="58"/>
      <c r="E338" s="58"/>
      <c r="F338" s="58"/>
      <c r="G338" s="58"/>
      <c r="T338" s="3"/>
      <c r="U338" s="3"/>
    </row>
    <row r="339" spans="1:21">
      <c r="A339" s="9">
        <v>43282</v>
      </c>
      <c r="B339" s="6">
        <v>1.713666421462845</v>
      </c>
      <c r="C339" s="74"/>
      <c r="D339" s="58"/>
      <c r="E339" s="58"/>
      <c r="F339" s="58"/>
      <c r="G339" s="58"/>
      <c r="T339" s="3"/>
      <c r="U339" s="3"/>
    </row>
    <row r="340" spans="1:21">
      <c r="A340" s="9">
        <v>43313</v>
      </c>
      <c r="B340" s="6">
        <v>1.6970184568097624</v>
      </c>
      <c r="C340" s="74"/>
      <c r="D340" s="58"/>
      <c r="E340" s="58"/>
      <c r="F340" s="58"/>
      <c r="G340" s="58"/>
      <c r="T340" s="3"/>
      <c r="U340" s="3"/>
    </row>
    <row r="341" spans="1:21">
      <c r="A341" s="9">
        <v>43344</v>
      </c>
      <c r="B341" s="6">
        <v>1.2725661834635194</v>
      </c>
      <c r="C341" s="74"/>
      <c r="D341" s="58"/>
      <c r="E341" s="58"/>
      <c r="F341" s="58"/>
      <c r="G341" s="58"/>
      <c r="T341" s="3"/>
      <c r="U341" s="3"/>
    </row>
    <row r="342" spans="1:21">
      <c r="A342" s="9">
        <v>43374</v>
      </c>
      <c r="B342" s="6">
        <v>1.9433629454923107</v>
      </c>
      <c r="C342" s="74"/>
      <c r="D342" s="58"/>
      <c r="E342" s="58"/>
      <c r="F342" s="58"/>
      <c r="G342" s="58"/>
      <c r="T342" s="3"/>
      <c r="U342" s="3"/>
    </row>
    <row r="343" spans="1:21">
      <c r="A343" s="9">
        <v>43405</v>
      </c>
      <c r="B343" s="6">
        <v>2.6026305730734167</v>
      </c>
      <c r="C343" s="74"/>
      <c r="D343" s="58"/>
      <c r="E343" s="58"/>
      <c r="F343" s="58"/>
      <c r="G343" s="58"/>
      <c r="T343" s="3"/>
      <c r="U343" s="3"/>
    </row>
    <row r="344" spans="1:21">
      <c r="A344" s="9">
        <v>43435</v>
      </c>
      <c r="B344" s="6">
        <v>2.8445366375901893</v>
      </c>
      <c r="C344" s="74"/>
      <c r="D344" s="58"/>
      <c r="E344" s="58"/>
      <c r="F344" s="58"/>
      <c r="G344" s="58"/>
      <c r="T344" s="3"/>
      <c r="U344" s="3"/>
    </row>
    <row r="345" spans="1:21">
      <c r="A345" s="9">
        <v>43466</v>
      </c>
      <c r="B345" s="6">
        <v>2.6357544309046244</v>
      </c>
      <c r="C345" s="74"/>
      <c r="D345" s="58"/>
      <c r="E345" s="58"/>
      <c r="F345" s="58"/>
      <c r="G345" s="58"/>
      <c r="T345" s="3"/>
      <c r="U345" s="3"/>
    </row>
    <row r="346" spans="1:21">
      <c r="A346" s="9">
        <v>43497</v>
      </c>
      <c r="B346" s="6">
        <v>3.1169517385654544</v>
      </c>
      <c r="C346" s="74"/>
      <c r="D346" s="58"/>
      <c r="E346" s="58"/>
      <c r="F346" s="58"/>
      <c r="G346" s="58"/>
      <c r="T346" s="3"/>
      <c r="U346" s="3"/>
    </row>
    <row r="347" spans="1:21">
      <c r="A347" s="9">
        <v>43525</v>
      </c>
      <c r="B347" s="6">
        <v>3.1606442997516027</v>
      </c>
      <c r="C347" s="74"/>
      <c r="D347" s="58"/>
      <c r="E347" s="58"/>
      <c r="F347" s="58"/>
      <c r="G347" s="58"/>
      <c r="T347" s="3"/>
      <c r="U347" s="3"/>
    </row>
    <row r="348" spans="1:21">
      <c r="A348" s="9">
        <v>43556</v>
      </c>
      <c r="B348" s="6">
        <v>3.4608190992595711</v>
      </c>
      <c r="C348" s="74"/>
      <c r="D348" s="58"/>
      <c r="E348" s="58"/>
      <c r="F348" s="58"/>
      <c r="G348" s="58"/>
      <c r="T348" s="3"/>
      <c r="U348" s="3"/>
    </row>
    <row r="349" spans="1:21">
      <c r="A349" s="9">
        <v>43586</v>
      </c>
      <c r="B349" s="6">
        <v>3.7009523881614381</v>
      </c>
      <c r="C349" s="74"/>
      <c r="D349" s="58"/>
      <c r="E349" s="58"/>
      <c r="F349" s="58"/>
      <c r="G349" s="58"/>
      <c r="T349" s="3"/>
      <c r="U349" s="3"/>
    </row>
    <row r="350" spans="1:21">
      <c r="A350" s="9">
        <v>43617</v>
      </c>
      <c r="B350" s="6">
        <v>3.4725645631613844</v>
      </c>
      <c r="C350" s="74"/>
      <c r="D350" s="58"/>
      <c r="E350" s="58"/>
      <c r="F350" s="58"/>
      <c r="G350" s="58"/>
      <c r="T350" s="3"/>
      <c r="U350" s="3"/>
    </row>
    <row r="351" spans="1:21">
      <c r="A351" s="9">
        <v>43647</v>
      </c>
      <c r="B351" s="6">
        <v>3.76884074914281</v>
      </c>
      <c r="C351" s="74"/>
      <c r="D351" s="58"/>
      <c r="E351" s="58"/>
      <c r="F351" s="58"/>
      <c r="G351" s="58"/>
      <c r="T351" s="3"/>
      <c r="U351" s="3"/>
    </row>
    <row r="352" spans="1:21">
      <c r="A352" s="9">
        <v>43678</v>
      </c>
      <c r="B352" s="6">
        <v>4.4130387379221148</v>
      </c>
      <c r="C352" s="74"/>
      <c r="D352" s="58"/>
      <c r="E352" s="58"/>
      <c r="F352" s="58"/>
      <c r="G352" s="58"/>
      <c r="T352" s="3"/>
      <c r="U352" s="3"/>
    </row>
    <row r="353" spans="1:21">
      <c r="A353" s="9">
        <v>43709</v>
      </c>
      <c r="B353" s="6">
        <v>5.0227929144419425</v>
      </c>
      <c r="C353" s="74"/>
      <c r="D353" s="58"/>
      <c r="E353" s="58"/>
      <c r="F353" s="58"/>
      <c r="G353" s="58"/>
      <c r="T353" s="3"/>
      <c r="U353" s="3"/>
    </row>
    <row r="354" spans="1:21">
      <c r="A354" s="9">
        <v>43739</v>
      </c>
      <c r="B354" s="6">
        <v>4.3201115844260674</v>
      </c>
      <c r="C354" s="74"/>
      <c r="D354" s="58"/>
      <c r="E354" s="58"/>
      <c r="F354" s="58"/>
      <c r="G354" s="58"/>
      <c r="T354" s="3"/>
      <c r="U354" s="3"/>
    </row>
    <row r="355" spans="1:21">
      <c r="A355" s="9">
        <v>43770</v>
      </c>
      <c r="B355" s="6">
        <v>4.5024080577865888</v>
      </c>
      <c r="C355" s="74"/>
      <c r="D355" s="58"/>
      <c r="E355" s="58"/>
      <c r="F355" s="58"/>
      <c r="G355" s="58"/>
      <c r="T355" s="3"/>
      <c r="U355" s="3"/>
    </row>
    <row r="356" spans="1:21">
      <c r="A356" s="9">
        <v>43800</v>
      </c>
      <c r="B356" s="6">
        <v>3.7170188666498127</v>
      </c>
      <c r="C356" s="6"/>
      <c r="D356" s="6"/>
      <c r="E356" s="6"/>
      <c r="F356" s="6"/>
      <c r="G356" s="6"/>
      <c r="T356" s="3"/>
      <c r="U356" s="3"/>
    </row>
    <row r="357" spans="1:21">
      <c r="A357" s="9">
        <v>43831</v>
      </c>
      <c r="B357" s="6">
        <v>4.726619507719465</v>
      </c>
      <c r="C357" s="6"/>
      <c r="D357" s="6"/>
      <c r="E357" s="6"/>
      <c r="F357" s="6"/>
      <c r="G357" s="6"/>
      <c r="I357" s="105" t="s">
        <v>56</v>
      </c>
      <c r="T357" s="3"/>
      <c r="U357" s="3"/>
    </row>
    <row r="358" spans="1:21">
      <c r="A358" s="9">
        <v>43862</v>
      </c>
      <c r="B358" s="6">
        <v>5.0029234255067001</v>
      </c>
      <c r="T358" s="3"/>
      <c r="U358" s="3"/>
    </row>
    <row r="359" spans="1:21">
      <c r="A359" s="9">
        <v>43891</v>
      </c>
      <c r="B359" s="6">
        <v>7.5928380311055532</v>
      </c>
      <c r="T359" s="3"/>
      <c r="U359" s="3"/>
    </row>
    <row r="360" spans="1:21">
      <c r="A360" s="9">
        <v>43922</v>
      </c>
      <c r="B360" s="6">
        <v>7.769412123464825</v>
      </c>
      <c r="T360" s="3"/>
      <c r="U360" s="3"/>
    </row>
    <row r="361" spans="1:21">
      <c r="A361" s="9">
        <v>43952</v>
      </c>
      <c r="B361" s="6">
        <v>7.4029115921039113</v>
      </c>
      <c r="T361" s="3"/>
      <c r="U361" s="3"/>
    </row>
    <row r="362" spans="1:21">
      <c r="A362" s="9">
        <v>43983</v>
      </c>
      <c r="B362" s="6">
        <v>7.6029237456975096</v>
      </c>
      <c r="T362" s="3"/>
      <c r="U362" s="3"/>
    </row>
    <row r="363" spans="1:21">
      <c r="A363" s="9">
        <v>44013</v>
      </c>
      <c r="B363" s="1">
        <v>6.8283396171225474</v>
      </c>
    </row>
    <row r="364" spans="1:21">
      <c r="A364" s="9">
        <v>44044</v>
      </c>
      <c r="B364" s="1">
        <v>5.757399434563415</v>
      </c>
    </row>
    <row r="365" spans="1:21">
      <c r="A365" s="9">
        <v>44075</v>
      </c>
      <c r="B365" s="1">
        <v>4.5695876170887662</v>
      </c>
    </row>
    <row r="366" spans="1:21">
      <c r="A366" s="9">
        <v>44105</v>
      </c>
      <c r="B366" s="1">
        <v>4.3491453137828096</v>
      </c>
    </row>
    <row r="367" spans="1:21">
      <c r="A367" s="9">
        <v>44136</v>
      </c>
      <c r="B367" s="1">
        <v>2.99519565451698</v>
      </c>
    </row>
    <row r="368" spans="1:21">
      <c r="A368" s="9">
        <v>44166</v>
      </c>
      <c r="B368" s="1">
        <v>2.2028237443919574</v>
      </c>
      <c r="C368" s="6"/>
      <c r="D368" s="6">
        <v>2.2028237443919574</v>
      </c>
      <c r="E368" s="6">
        <v>2.2028237443919574</v>
      </c>
      <c r="F368" s="6"/>
      <c r="G368" s="6"/>
    </row>
    <row r="369" spans="1:7">
      <c r="A369" s="9">
        <v>44256</v>
      </c>
      <c r="C369" s="6"/>
      <c r="D369" s="6">
        <v>-3.9048605211157494</v>
      </c>
      <c r="E369" s="6">
        <v>-3.9048605211157494</v>
      </c>
      <c r="F369" s="6"/>
      <c r="G369" s="6"/>
    </row>
    <row r="370" spans="1:7">
      <c r="A370" s="9">
        <v>44348</v>
      </c>
      <c r="C370" s="6"/>
      <c r="D370" s="6">
        <v>-6.587411061971804</v>
      </c>
      <c r="E370" s="6">
        <v>-6.5140936126196642</v>
      </c>
      <c r="F370" s="6"/>
      <c r="G370" s="6"/>
    </row>
    <row r="371" spans="1:7">
      <c r="A371" s="9">
        <v>44440</v>
      </c>
      <c r="C371" s="6"/>
      <c r="D371" s="6">
        <v>-5.629271413166304</v>
      </c>
      <c r="E371" s="6">
        <v>-5.5262899742305249</v>
      </c>
      <c r="F371" s="6"/>
      <c r="G371" s="6"/>
    </row>
    <row r="372" spans="1:7">
      <c r="A372" s="9">
        <v>44531</v>
      </c>
      <c r="C372" s="6"/>
      <c r="D372" s="6">
        <v>-5.5553565383722026</v>
      </c>
      <c r="E372" s="6">
        <v>-5.4961428107098147</v>
      </c>
      <c r="F372" s="6"/>
      <c r="G372" s="6"/>
    </row>
    <row r="373" spans="1:7">
      <c r="A373" s="9">
        <v>44621</v>
      </c>
      <c r="C373" s="6"/>
      <c r="D373" s="6">
        <v>-5.1386326994873226</v>
      </c>
      <c r="E373" s="6">
        <v>-5.2917114035551549</v>
      </c>
      <c r="F373" s="6"/>
      <c r="G373" s="6"/>
    </row>
    <row r="374" spans="1:7">
      <c r="A374" s="9">
        <v>44713</v>
      </c>
      <c r="C374" s="6"/>
      <c r="D374" s="6">
        <v>-3.6565527877056136</v>
      </c>
      <c r="E374" s="6">
        <v>-4.3837791504863883</v>
      </c>
      <c r="F374" s="6"/>
      <c r="G374" s="6"/>
    </row>
    <row r="375" spans="1:7">
      <c r="A375" s="9">
        <v>44805</v>
      </c>
      <c r="D375" s="75">
        <v>-2.6304077628404476</v>
      </c>
      <c r="E375" s="75">
        <v>-3.8836512510763588</v>
      </c>
    </row>
    <row r="376" spans="1:7">
      <c r="A376" s="9">
        <v>44896</v>
      </c>
      <c r="D376" s="75">
        <v>-2.0325034296097333</v>
      </c>
      <c r="E376" s="75">
        <v>-3.4692178575734367</v>
      </c>
    </row>
    <row r="387" spans="9:9">
      <c r="I387" s="101" t="s">
        <v>44</v>
      </c>
    </row>
  </sheetData>
  <pageMargins left="0.7" right="0.7" top="0.75" bottom="0.75" header="0.3" footer="0.3"/>
  <pageSetup scale="6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59999389629810485"/>
  </sheetPr>
  <dimension ref="A1:U300"/>
  <sheetViews>
    <sheetView showGridLines="0" view="pageBreakPreview" zoomScale="60" zoomScaleNormal="90" workbookViewId="0">
      <pane xSplit="1" ySplit="1" topLeftCell="B243" activePane="bottomRight" state="frozen"/>
      <selection activeCell="C1" sqref="C1:D1"/>
      <selection pane="topRight" activeCell="C1" sqref="C1:D1"/>
      <selection pane="bottomLeft" activeCell="C1" sqref="C1:D1"/>
      <selection pane="bottomRight" activeCell="J270" sqref="J270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8" width="16" style="1" customWidth="1"/>
    <col min="9" max="16384" width="11.42578125" style="1"/>
  </cols>
  <sheetData>
    <row r="1" spans="1:8" ht="15">
      <c r="A1" s="2" t="s">
        <v>0</v>
      </c>
      <c r="B1" s="69"/>
      <c r="C1" s="40"/>
      <c r="D1" s="52" t="s">
        <v>52</v>
      </c>
      <c r="E1" s="52" t="s">
        <v>53</v>
      </c>
      <c r="F1" s="40"/>
      <c r="G1" s="40"/>
      <c r="H1" s="40"/>
    </row>
    <row r="2" spans="1:8">
      <c r="A2" s="9">
        <v>36526</v>
      </c>
      <c r="B2" s="70">
        <v>11.423473247562486</v>
      </c>
      <c r="C2" s="6"/>
    </row>
    <row r="3" spans="1:8">
      <c r="A3" s="9">
        <v>36557</v>
      </c>
      <c r="B3" s="70">
        <v>12.130247395179007</v>
      </c>
      <c r="C3" s="6"/>
    </row>
    <row r="4" spans="1:8">
      <c r="A4" s="9">
        <v>36586</v>
      </c>
      <c r="B4" s="70">
        <v>12.475763289634259</v>
      </c>
      <c r="C4" s="6"/>
    </row>
    <row r="5" spans="1:8">
      <c r="A5" s="9">
        <v>36617</v>
      </c>
      <c r="B5" s="70">
        <v>12.189029454101284</v>
      </c>
      <c r="C5" s="6"/>
    </row>
    <row r="6" spans="1:8">
      <c r="A6" s="9">
        <v>36647</v>
      </c>
      <c r="B6" s="70">
        <v>12.137495208112426</v>
      </c>
      <c r="C6" s="6"/>
    </row>
    <row r="7" spans="1:8">
      <c r="A7" s="9">
        <v>36678</v>
      </c>
      <c r="B7" s="70">
        <v>12.270633303419629</v>
      </c>
      <c r="C7" s="6"/>
    </row>
    <row r="8" spans="1:8">
      <c r="A8" s="9">
        <v>36708</v>
      </c>
      <c r="B8" s="70">
        <v>12.839127235837186</v>
      </c>
      <c r="C8" s="6"/>
    </row>
    <row r="9" spans="1:8">
      <c r="A9" s="9">
        <v>36739</v>
      </c>
      <c r="B9" s="70">
        <v>12.799910084616133</v>
      </c>
      <c r="C9" s="6"/>
    </row>
    <row r="10" spans="1:8">
      <c r="A10" s="9">
        <v>36770</v>
      </c>
      <c r="B10" s="70">
        <v>13.057021473811178</v>
      </c>
      <c r="C10" s="6"/>
    </row>
    <row r="11" spans="1:8">
      <c r="A11" s="9">
        <v>36800</v>
      </c>
      <c r="B11" s="70">
        <v>12.917801716601312</v>
      </c>
      <c r="C11" s="6"/>
    </row>
    <row r="12" spans="1:8">
      <c r="A12" s="9">
        <v>36831</v>
      </c>
      <c r="B12" s="70">
        <v>13.649984587143251</v>
      </c>
      <c r="C12" s="6"/>
    </row>
    <row r="13" spans="1:8">
      <c r="A13" s="9">
        <v>36861</v>
      </c>
      <c r="B13" s="70">
        <v>13.300931763102597</v>
      </c>
      <c r="C13" s="6"/>
    </row>
    <row r="14" spans="1:8">
      <c r="A14" s="9">
        <v>36892</v>
      </c>
      <c r="B14" s="70">
        <v>13.561923645335453</v>
      </c>
      <c r="C14" s="6"/>
    </row>
    <row r="15" spans="1:8">
      <c r="A15" s="9">
        <v>36923</v>
      </c>
      <c r="B15" s="70">
        <v>13.747830452581686</v>
      </c>
      <c r="C15" s="6"/>
    </row>
    <row r="16" spans="1:8">
      <c r="A16" s="9">
        <v>36951</v>
      </c>
      <c r="B16" s="70">
        <v>13.596252436663509</v>
      </c>
      <c r="C16" s="6"/>
    </row>
    <row r="17" spans="1:3">
      <c r="A17" s="9">
        <v>36982</v>
      </c>
      <c r="B17" s="70">
        <v>13.606028810287746</v>
      </c>
      <c r="C17" s="6"/>
    </row>
    <row r="18" spans="1:3">
      <c r="A18" s="9">
        <v>37012</v>
      </c>
      <c r="B18" s="70">
        <v>13.359449674222985</v>
      </c>
      <c r="C18" s="6"/>
    </row>
    <row r="19" spans="1:3">
      <c r="A19" s="9">
        <v>37043</v>
      </c>
      <c r="B19" s="70">
        <v>13.386800834211032</v>
      </c>
      <c r="C19" s="6"/>
    </row>
    <row r="20" spans="1:3">
      <c r="A20" s="9">
        <v>37073</v>
      </c>
      <c r="B20" s="70">
        <v>13.731868017685029</v>
      </c>
      <c r="C20" s="6"/>
    </row>
    <row r="21" spans="1:3">
      <c r="A21" s="9">
        <v>37104</v>
      </c>
      <c r="B21" s="70">
        <v>13.447773645335987</v>
      </c>
      <c r="C21" s="6"/>
    </row>
    <row r="22" spans="1:3">
      <c r="A22" s="9">
        <v>37135</v>
      </c>
      <c r="B22" s="70">
        <v>13.311854846356811</v>
      </c>
      <c r="C22" s="6"/>
    </row>
    <row r="23" spans="1:3">
      <c r="A23" s="9">
        <v>37165</v>
      </c>
      <c r="B23" s="70">
        <v>13.177032539981855</v>
      </c>
      <c r="C23" s="6"/>
    </row>
    <row r="24" spans="1:3">
      <c r="A24" s="9">
        <v>37196</v>
      </c>
      <c r="B24" s="70">
        <v>13.092163562343428</v>
      </c>
      <c r="C24" s="6"/>
    </row>
    <row r="25" spans="1:3">
      <c r="A25" s="9">
        <v>37226</v>
      </c>
      <c r="B25" s="70">
        <v>12.720227568079098</v>
      </c>
      <c r="C25" s="6"/>
    </row>
    <row r="26" spans="1:3">
      <c r="A26" s="9">
        <v>37257</v>
      </c>
      <c r="B26" s="70">
        <v>13.189488166413311</v>
      </c>
      <c r="C26" s="6"/>
    </row>
    <row r="27" spans="1:3">
      <c r="A27" s="9">
        <v>37288</v>
      </c>
      <c r="B27" s="70">
        <v>13.447648462409459</v>
      </c>
      <c r="C27" s="6"/>
    </row>
    <row r="28" spans="1:3">
      <c r="A28" s="9">
        <v>37316</v>
      </c>
      <c r="B28" s="70">
        <v>13.493294357810298</v>
      </c>
      <c r="C28" s="6"/>
    </row>
    <row r="29" spans="1:3">
      <c r="A29" s="9">
        <v>37347</v>
      </c>
      <c r="B29" s="70">
        <v>13.510138329162972</v>
      </c>
      <c r="C29" s="6"/>
    </row>
    <row r="30" spans="1:3">
      <c r="A30" s="9">
        <v>37377</v>
      </c>
      <c r="B30" s="70">
        <v>13.478280628260769</v>
      </c>
      <c r="C30" s="6"/>
    </row>
    <row r="31" spans="1:3">
      <c r="A31" s="9">
        <v>37408</v>
      </c>
      <c r="B31" s="70">
        <v>13.17737216098508</v>
      </c>
      <c r="C31" s="6"/>
    </row>
    <row r="32" spans="1:3">
      <c r="A32" s="9">
        <v>37438</v>
      </c>
      <c r="B32" s="70">
        <v>13.423027739399304</v>
      </c>
      <c r="C32" s="6"/>
    </row>
    <row r="33" spans="1:3">
      <c r="A33" s="9">
        <v>37469</v>
      </c>
      <c r="B33" s="70">
        <v>12.594768032778319</v>
      </c>
      <c r="C33" s="6"/>
    </row>
    <row r="34" spans="1:3">
      <c r="A34" s="9">
        <v>37500</v>
      </c>
      <c r="B34" s="70">
        <v>12.419998816938502</v>
      </c>
      <c r="C34" s="6"/>
    </row>
    <row r="35" spans="1:3">
      <c r="A35" s="9">
        <v>37530</v>
      </c>
      <c r="B35" s="70">
        <v>12.457004159477718</v>
      </c>
      <c r="C35" s="6"/>
    </row>
    <row r="36" spans="1:3">
      <c r="A36" s="9">
        <v>37561</v>
      </c>
      <c r="B36" s="70">
        <v>12.564631007436475</v>
      </c>
      <c r="C36" s="6"/>
    </row>
    <row r="37" spans="1:3">
      <c r="A37" s="9">
        <v>37591</v>
      </c>
      <c r="B37" s="70">
        <v>12.365087785047468</v>
      </c>
      <c r="C37" s="6"/>
    </row>
    <row r="38" spans="1:3">
      <c r="A38" s="9">
        <v>37622</v>
      </c>
      <c r="B38" s="70">
        <v>13.003455100523304</v>
      </c>
      <c r="C38" s="6"/>
    </row>
    <row r="39" spans="1:3">
      <c r="A39" s="9">
        <v>37653</v>
      </c>
      <c r="B39" s="70">
        <v>12.925241596830563</v>
      </c>
      <c r="C39" s="6"/>
    </row>
    <row r="40" spans="1:3">
      <c r="A40" s="9">
        <v>37681</v>
      </c>
      <c r="B40" s="70">
        <v>12.420610013121342</v>
      </c>
      <c r="C40" s="6"/>
    </row>
    <row r="41" spans="1:3">
      <c r="A41" s="9">
        <v>37712</v>
      </c>
      <c r="B41" s="70">
        <v>12.456333232206234</v>
      </c>
      <c r="C41" s="6"/>
    </row>
    <row r="42" spans="1:3">
      <c r="A42" s="9">
        <v>37742</v>
      </c>
      <c r="B42" s="70">
        <v>12.590913667858667</v>
      </c>
      <c r="C42" s="6"/>
    </row>
    <row r="43" spans="1:3">
      <c r="A43" s="9">
        <v>37773</v>
      </c>
      <c r="B43" s="70">
        <v>12.84892657313384</v>
      </c>
      <c r="C43" s="6"/>
    </row>
    <row r="44" spans="1:3">
      <c r="A44" s="9">
        <v>37803</v>
      </c>
      <c r="B44" s="70">
        <v>13.457846755298435</v>
      </c>
      <c r="C44" s="6"/>
    </row>
    <row r="45" spans="1:3">
      <c r="A45" s="9">
        <v>37834</v>
      </c>
      <c r="B45" s="70">
        <v>13.290894507234526</v>
      </c>
      <c r="C45" s="6"/>
    </row>
    <row r="46" spans="1:3">
      <c r="A46" s="9">
        <v>37865</v>
      </c>
      <c r="B46" s="70">
        <v>13.078502582305005</v>
      </c>
      <c r="C46" s="6"/>
    </row>
    <row r="47" spans="1:3">
      <c r="A47" s="9">
        <v>37895</v>
      </c>
      <c r="B47" s="70">
        <v>12.968728462608443</v>
      </c>
      <c r="C47" s="6"/>
    </row>
    <row r="48" spans="1:3">
      <c r="A48" s="9">
        <v>37926</v>
      </c>
      <c r="B48" s="70">
        <v>12.860421263101546</v>
      </c>
      <c r="C48" s="6"/>
    </row>
    <row r="49" spans="1:3">
      <c r="A49" s="9">
        <v>37956</v>
      </c>
      <c r="B49" s="70">
        <v>12.858462128278529</v>
      </c>
      <c r="C49" s="6"/>
    </row>
    <row r="50" spans="1:3">
      <c r="A50" s="9">
        <v>37987</v>
      </c>
      <c r="B50" s="70">
        <v>13.687006121293384</v>
      </c>
      <c r="C50" s="6"/>
    </row>
    <row r="51" spans="1:3">
      <c r="A51" s="9">
        <v>38018</v>
      </c>
      <c r="B51" s="70">
        <v>13.787352264357086</v>
      </c>
      <c r="C51" s="6"/>
    </row>
    <row r="52" spans="1:3">
      <c r="A52" s="9">
        <v>38047</v>
      </c>
      <c r="B52" s="70">
        <v>13.543797728437056</v>
      </c>
      <c r="C52" s="6"/>
    </row>
    <row r="53" spans="1:3">
      <c r="A53" s="9">
        <v>38078</v>
      </c>
      <c r="B53" s="70">
        <v>13.399685801917688</v>
      </c>
      <c r="C53" s="6"/>
    </row>
    <row r="54" spans="1:3">
      <c r="A54" s="9">
        <v>38108</v>
      </c>
      <c r="B54" s="70">
        <v>13.359765420805376</v>
      </c>
      <c r="C54" s="6"/>
    </row>
    <row r="55" spans="1:3">
      <c r="A55" s="9">
        <v>38139</v>
      </c>
      <c r="B55" s="70">
        <v>13.701680394664939</v>
      </c>
      <c r="C55" s="6"/>
    </row>
    <row r="56" spans="1:3">
      <c r="A56" s="9">
        <v>38169</v>
      </c>
      <c r="B56" s="70">
        <v>14.113341664803725</v>
      </c>
      <c r="C56" s="6"/>
    </row>
    <row r="57" spans="1:3">
      <c r="A57" s="9">
        <v>38200</v>
      </c>
      <c r="B57" s="70">
        <v>14.05329417544008</v>
      </c>
      <c r="C57" s="6"/>
    </row>
    <row r="58" spans="1:3">
      <c r="A58" s="9">
        <v>38231</v>
      </c>
      <c r="B58" s="70">
        <v>13.76834686605792</v>
      </c>
      <c r="C58" s="6"/>
    </row>
    <row r="59" spans="1:3">
      <c r="A59" s="9">
        <v>38261</v>
      </c>
      <c r="B59" s="70">
        <v>13.783045618409103</v>
      </c>
      <c r="C59" s="6"/>
    </row>
    <row r="60" spans="1:3">
      <c r="A60" s="9">
        <v>38292</v>
      </c>
      <c r="B60" s="70">
        <v>13.685454282963425</v>
      </c>
      <c r="C60" s="6"/>
    </row>
    <row r="61" spans="1:3">
      <c r="A61" s="9">
        <v>38322</v>
      </c>
      <c r="B61" s="70">
        <v>13.456628412395672</v>
      </c>
      <c r="C61" s="6"/>
    </row>
    <row r="62" spans="1:3">
      <c r="A62" s="9">
        <v>38353</v>
      </c>
      <c r="B62" s="70">
        <v>15.22564408053006</v>
      </c>
      <c r="C62" s="6"/>
    </row>
    <row r="63" spans="1:3">
      <c r="A63" s="9">
        <v>38384</v>
      </c>
      <c r="B63" s="70">
        <v>15.170255918936352</v>
      </c>
      <c r="C63" s="6"/>
    </row>
    <row r="64" spans="1:3">
      <c r="A64" s="9">
        <v>38412</v>
      </c>
      <c r="B64" s="70">
        <v>13.874240306459576</v>
      </c>
      <c r="C64" s="6"/>
    </row>
    <row r="65" spans="1:3">
      <c r="A65" s="9">
        <v>38443</v>
      </c>
      <c r="B65" s="70">
        <v>13.870923814500546</v>
      </c>
      <c r="C65" s="6"/>
    </row>
    <row r="66" spans="1:3">
      <c r="A66" s="9">
        <v>38473</v>
      </c>
      <c r="B66" s="70">
        <v>13.92989266183009</v>
      </c>
      <c r="C66" s="6"/>
    </row>
    <row r="67" spans="1:3">
      <c r="A67" s="9">
        <v>38504</v>
      </c>
      <c r="B67" s="70">
        <v>13.806396868501539</v>
      </c>
      <c r="C67" s="6"/>
    </row>
    <row r="68" spans="1:3">
      <c r="A68" s="9">
        <v>38534</v>
      </c>
      <c r="B68" s="70">
        <v>13.975865382280986</v>
      </c>
      <c r="C68" s="6"/>
    </row>
    <row r="69" spans="1:3">
      <c r="A69" s="9">
        <v>38565</v>
      </c>
      <c r="B69" s="70">
        <v>13.897266216057677</v>
      </c>
      <c r="C69" s="6"/>
    </row>
    <row r="70" spans="1:3">
      <c r="A70" s="9">
        <v>38596</v>
      </c>
      <c r="B70" s="70">
        <v>13.686448783501278</v>
      </c>
      <c r="C70" s="6"/>
    </row>
    <row r="71" spans="1:3">
      <c r="A71" s="9">
        <v>38626</v>
      </c>
      <c r="B71" s="70">
        <v>13.401167212277365</v>
      </c>
      <c r="C71" s="6"/>
    </row>
    <row r="72" spans="1:3">
      <c r="A72" s="9">
        <v>38657</v>
      </c>
      <c r="B72" s="70">
        <v>13.574164867864253</v>
      </c>
      <c r="C72" s="6"/>
    </row>
    <row r="73" spans="1:3">
      <c r="A73" s="9">
        <v>38687</v>
      </c>
      <c r="B73" s="70">
        <v>13.528493477518392</v>
      </c>
      <c r="C73" s="6"/>
    </row>
    <row r="74" spans="1:3">
      <c r="A74" s="9">
        <v>38718</v>
      </c>
      <c r="B74" s="70">
        <v>15.786637258684861</v>
      </c>
      <c r="C74" s="6"/>
    </row>
    <row r="75" spans="1:3">
      <c r="A75" s="9">
        <v>38749</v>
      </c>
      <c r="B75" s="70">
        <v>15.560879800444461</v>
      </c>
      <c r="C75" s="6"/>
    </row>
    <row r="76" spans="1:3">
      <c r="A76" s="9">
        <v>38777</v>
      </c>
      <c r="B76" s="70">
        <v>14.223149658880072</v>
      </c>
      <c r="C76" s="6"/>
    </row>
    <row r="77" spans="1:3">
      <c r="A77" s="9">
        <v>38808</v>
      </c>
      <c r="B77" s="70">
        <v>13.875427856660405</v>
      </c>
      <c r="C77" s="6"/>
    </row>
    <row r="78" spans="1:3">
      <c r="A78" s="9">
        <v>38838</v>
      </c>
      <c r="B78" s="70">
        <v>12.935980114869672</v>
      </c>
      <c r="C78" s="6"/>
    </row>
    <row r="79" spans="1:3">
      <c r="A79" s="9">
        <v>38869</v>
      </c>
      <c r="B79" s="70">
        <v>12.650524472827406</v>
      </c>
      <c r="C79" s="6"/>
    </row>
    <row r="80" spans="1:3">
      <c r="A80" s="9">
        <v>38899</v>
      </c>
      <c r="B80" s="70">
        <v>13.12702993351742</v>
      </c>
      <c r="C80" s="6"/>
    </row>
    <row r="81" spans="1:3">
      <c r="A81" s="9">
        <v>38930</v>
      </c>
      <c r="B81" s="70">
        <v>13.258609175151889</v>
      </c>
      <c r="C81" s="6"/>
    </row>
    <row r="82" spans="1:3">
      <c r="A82" s="9">
        <v>38961</v>
      </c>
      <c r="B82" s="70">
        <v>12.816396908986466</v>
      </c>
      <c r="C82" s="6"/>
    </row>
    <row r="83" spans="1:3">
      <c r="A83" s="9">
        <v>38991</v>
      </c>
      <c r="B83" s="70">
        <v>12.793250133056111</v>
      </c>
      <c r="C83" s="6"/>
    </row>
    <row r="84" spans="1:3">
      <c r="A84" s="9">
        <v>39022</v>
      </c>
      <c r="B84" s="70">
        <v>12.547121982423665</v>
      </c>
      <c r="C84" s="6"/>
    </row>
    <row r="85" spans="1:3">
      <c r="A85" s="9">
        <v>39052</v>
      </c>
      <c r="B85" s="70">
        <v>12.637950189343741</v>
      </c>
      <c r="C85" s="6"/>
    </row>
    <row r="86" spans="1:3">
      <c r="A86" s="9">
        <v>39083</v>
      </c>
      <c r="B86" s="70">
        <v>14.122176789060781</v>
      </c>
      <c r="C86" s="6"/>
    </row>
    <row r="87" spans="1:3">
      <c r="A87" s="9">
        <v>39114</v>
      </c>
      <c r="B87" s="70">
        <v>14.002694887421367</v>
      </c>
      <c r="C87" s="6"/>
    </row>
    <row r="88" spans="1:3">
      <c r="A88" s="9">
        <v>39142</v>
      </c>
      <c r="B88" s="70">
        <v>13.082977450830551</v>
      </c>
      <c r="C88" s="6"/>
    </row>
    <row r="89" spans="1:3">
      <c r="A89" s="9">
        <v>39173</v>
      </c>
      <c r="B89" s="70">
        <v>13.358656950164274</v>
      </c>
      <c r="C89" s="6"/>
    </row>
    <row r="90" spans="1:3">
      <c r="A90" s="9">
        <v>39203</v>
      </c>
      <c r="B90" s="70">
        <v>13.674177264761148</v>
      </c>
      <c r="C90" s="6"/>
    </row>
    <row r="91" spans="1:3">
      <c r="A91" s="9">
        <v>39234</v>
      </c>
      <c r="B91" s="70">
        <v>13.593523724753215</v>
      </c>
      <c r="C91" s="6"/>
    </row>
    <row r="92" spans="1:3">
      <c r="A92" s="9">
        <v>39264</v>
      </c>
      <c r="B92" s="70">
        <v>14.393962220441242</v>
      </c>
      <c r="C92" s="6"/>
    </row>
    <row r="93" spans="1:3">
      <c r="A93" s="9">
        <v>39295</v>
      </c>
      <c r="B93" s="70">
        <v>14.192098303513207</v>
      </c>
      <c r="C93" s="6"/>
    </row>
    <row r="94" spans="1:3">
      <c r="A94" s="9">
        <v>39326</v>
      </c>
      <c r="B94" s="70">
        <v>13.38053091407134</v>
      </c>
      <c r="C94" s="6"/>
    </row>
    <row r="95" spans="1:3">
      <c r="A95" s="9">
        <v>39356</v>
      </c>
      <c r="B95" s="70">
        <v>13.368748514315232</v>
      </c>
      <c r="C95" s="6"/>
    </row>
    <row r="96" spans="1:3">
      <c r="A96" s="9">
        <v>39387</v>
      </c>
      <c r="B96" s="70">
        <v>13.211465958905322</v>
      </c>
      <c r="C96" s="6"/>
    </row>
    <row r="97" spans="1:3">
      <c r="A97" s="9">
        <v>39417</v>
      </c>
      <c r="B97" s="70">
        <v>13.456311809769275</v>
      </c>
      <c r="C97" s="6"/>
    </row>
    <row r="98" spans="1:3">
      <c r="A98" s="9">
        <v>39448</v>
      </c>
      <c r="B98" s="70">
        <v>14.377246699629367</v>
      </c>
      <c r="C98" s="6"/>
    </row>
    <row r="99" spans="1:3">
      <c r="A99" s="9">
        <v>39479</v>
      </c>
      <c r="B99" s="70">
        <v>14.380920742821468</v>
      </c>
      <c r="C99" s="6"/>
    </row>
    <row r="100" spans="1:3">
      <c r="A100" s="9">
        <v>39508</v>
      </c>
      <c r="B100" s="70">
        <v>13.553225597469943</v>
      </c>
      <c r="C100" s="6"/>
    </row>
    <row r="101" spans="1:3">
      <c r="A101" s="9">
        <v>39539</v>
      </c>
      <c r="B101" s="70">
        <v>14.010144706146152</v>
      </c>
      <c r="C101" s="6"/>
    </row>
    <row r="102" spans="1:3">
      <c r="A102" s="9">
        <v>39569</v>
      </c>
      <c r="B102" s="70">
        <v>14.089317718118691</v>
      </c>
      <c r="C102" s="6"/>
    </row>
    <row r="103" spans="1:3">
      <c r="A103" s="9">
        <v>39600</v>
      </c>
      <c r="B103" s="70">
        <v>13.881141026494209</v>
      </c>
      <c r="C103" s="6"/>
    </row>
    <row r="104" spans="1:3">
      <c r="A104" s="9">
        <v>39630</v>
      </c>
      <c r="B104" s="70">
        <v>14.377104736879092</v>
      </c>
      <c r="C104" s="6"/>
    </row>
    <row r="105" spans="1:3">
      <c r="A105" s="9">
        <v>39661</v>
      </c>
      <c r="B105" s="70">
        <v>14.302012857523728</v>
      </c>
      <c r="C105" s="6"/>
    </row>
    <row r="106" spans="1:3">
      <c r="A106" s="9">
        <v>39692</v>
      </c>
      <c r="B106" s="70">
        <v>13.467787081997832</v>
      </c>
      <c r="C106" s="6"/>
    </row>
    <row r="107" spans="1:3">
      <c r="A107" s="9">
        <v>39722</v>
      </c>
      <c r="B107" s="70">
        <v>13.308272520512009</v>
      </c>
      <c r="C107" s="6"/>
    </row>
    <row r="108" spans="1:3">
      <c r="A108" s="9">
        <v>39753</v>
      </c>
      <c r="B108" s="70">
        <v>13.405081534189064</v>
      </c>
      <c r="C108" s="6"/>
    </row>
    <row r="109" spans="1:3">
      <c r="A109" s="9">
        <v>39783</v>
      </c>
      <c r="B109" s="70">
        <v>13.597653742079871</v>
      </c>
      <c r="C109" s="6"/>
    </row>
    <row r="110" spans="1:3">
      <c r="A110" s="9">
        <v>39814</v>
      </c>
      <c r="B110" s="70">
        <v>14.944930207692908</v>
      </c>
      <c r="C110" s="6"/>
    </row>
    <row r="111" spans="1:3">
      <c r="A111" s="9">
        <v>39845</v>
      </c>
      <c r="B111" s="70">
        <v>14.964719327391807</v>
      </c>
      <c r="C111" s="6"/>
    </row>
    <row r="112" spans="1:3">
      <c r="A112" s="9">
        <v>39873</v>
      </c>
      <c r="B112" s="70">
        <v>14.578776830116189</v>
      </c>
      <c r="C112" s="6"/>
    </row>
    <row r="113" spans="1:3">
      <c r="A113" s="9">
        <v>39904</v>
      </c>
      <c r="B113" s="70">
        <v>14.649929079500335</v>
      </c>
      <c r="C113" s="6"/>
    </row>
    <row r="114" spans="1:3">
      <c r="A114" s="9">
        <v>39934</v>
      </c>
      <c r="B114" s="70">
        <v>14.484235703964663</v>
      </c>
      <c r="C114" s="6"/>
    </row>
    <row r="115" spans="1:3">
      <c r="A115" s="9">
        <v>39965</v>
      </c>
      <c r="B115" s="70">
        <v>14.642590765245215</v>
      </c>
      <c r="C115" s="6"/>
    </row>
    <row r="116" spans="1:3">
      <c r="A116" s="9">
        <v>39995</v>
      </c>
      <c r="B116" s="70">
        <v>15.078486849150242</v>
      </c>
      <c r="C116" s="6"/>
    </row>
    <row r="117" spans="1:3">
      <c r="A117" s="9">
        <v>40026</v>
      </c>
      <c r="B117" s="70">
        <v>15.052199439765806</v>
      </c>
      <c r="C117" s="6"/>
    </row>
    <row r="118" spans="1:3">
      <c r="A118" s="9">
        <v>40057</v>
      </c>
      <c r="B118" s="70">
        <v>14.946717896521708</v>
      </c>
      <c r="C118" s="6"/>
    </row>
    <row r="119" spans="1:3">
      <c r="A119" s="9">
        <v>40087</v>
      </c>
      <c r="B119" s="70">
        <v>14.938253537743174</v>
      </c>
      <c r="C119" s="6"/>
    </row>
    <row r="120" spans="1:3">
      <c r="A120" s="9">
        <v>40118</v>
      </c>
      <c r="B120" s="70">
        <v>14.693182359623888</v>
      </c>
      <c r="C120" s="6"/>
    </row>
    <row r="121" spans="1:3">
      <c r="A121" s="9">
        <v>40148</v>
      </c>
      <c r="B121" s="70">
        <v>14.864550712315047</v>
      </c>
      <c r="C121" s="6"/>
    </row>
    <row r="122" spans="1:3">
      <c r="A122" s="9">
        <v>40179</v>
      </c>
      <c r="B122" s="70">
        <v>16.278525645545646</v>
      </c>
      <c r="C122" s="6"/>
    </row>
    <row r="123" spans="1:3">
      <c r="A123" s="9">
        <v>40210</v>
      </c>
      <c r="B123" s="70">
        <v>15.924662597668144</v>
      </c>
      <c r="C123" s="6"/>
    </row>
    <row r="124" spans="1:3">
      <c r="A124" s="9">
        <v>40238</v>
      </c>
      <c r="B124" s="70">
        <v>15.162170988996396</v>
      </c>
      <c r="C124" s="6"/>
    </row>
    <row r="125" spans="1:3">
      <c r="A125" s="9">
        <v>40269</v>
      </c>
      <c r="B125" s="70">
        <v>15.102147756577933</v>
      </c>
      <c r="C125" s="6"/>
    </row>
    <row r="126" spans="1:3">
      <c r="A126" s="9">
        <v>40299</v>
      </c>
      <c r="B126" s="70">
        <v>15.200638239113534</v>
      </c>
      <c r="C126" s="6"/>
    </row>
    <row r="127" spans="1:3">
      <c r="A127" s="9">
        <v>40330</v>
      </c>
      <c r="B127" s="70">
        <v>15.0020983779698</v>
      </c>
      <c r="C127" s="6"/>
    </row>
    <row r="128" spans="1:3">
      <c r="A128" s="9">
        <v>40360</v>
      </c>
      <c r="B128" s="70">
        <v>15.868719539584092</v>
      </c>
      <c r="C128" s="6"/>
    </row>
    <row r="129" spans="1:3">
      <c r="A129" s="9">
        <v>40391</v>
      </c>
      <c r="B129" s="70">
        <v>15.863660128584641</v>
      </c>
      <c r="C129" s="6"/>
    </row>
    <row r="130" spans="1:3">
      <c r="A130" s="9">
        <v>40422</v>
      </c>
      <c r="B130" s="70">
        <v>15.611814680470445</v>
      </c>
      <c r="C130" s="6"/>
    </row>
    <row r="131" spans="1:3">
      <c r="A131" s="9">
        <v>40452</v>
      </c>
      <c r="B131" s="70">
        <v>15.594241868029648</v>
      </c>
      <c r="C131" s="6"/>
    </row>
    <row r="132" spans="1:3">
      <c r="A132" s="9">
        <v>40483</v>
      </c>
      <c r="B132" s="70">
        <v>14.964313078198584</v>
      </c>
      <c r="C132" s="6"/>
    </row>
    <row r="133" spans="1:3">
      <c r="A133" s="9">
        <v>40513</v>
      </c>
      <c r="B133" s="70">
        <v>14.974317159684745</v>
      </c>
      <c r="C133" s="6"/>
    </row>
    <row r="134" spans="1:3">
      <c r="A134" s="9">
        <v>40544</v>
      </c>
      <c r="B134" s="70">
        <v>16.009676419260273</v>
      </c>
      <c r="C134" s="6"/>
    </row>
    <row r="135" spans="1:3">
      <c r="A135" s="9">
        <v>40575</v>
      </c>
      <c r="B135" s="70">
        <v>15.618915884536552</v>
      </c>
      <c r="C135" s="6"/>
    </row>
    <row r="136" spans="1:3">
      <c r="A136" s="9">
        <v>40603</v>
      </c>
      <c r="B136" s="70">
        <v>15.431471381597431</v>
      </c>
      <c r="C136" s="6"/>
    </row>
    <row r="137" spans="1:3">
      <c r="A137" s="9">
        <v>40634</v>
      </c>
      <c r="B137" s="70">
        <v>15.419116745825354</v>
      </c>
      <c r="C137" s="6"/>
    </row>
    <row r="138" spans="1:3">
      <c r="A138" s="9">
        <v>40664</v>
      </c>
      <c r="B138" s="70">
        <v>15.132026584103972</v>
      </c>
      <c r="C138" s="6"/>
    </row>
    <row r="139" spans="1:3">
      <c r="A139" s="9">
        <v>40695</v>
      </c>
      <c r="B139" s="70">
        <v>15.098085279287771</v>
      </c>
      <c r="C139" s="6"/>
    </row>
    <row r="140" spans="1:3">
      <c r="A140" s="9">
        <v>40725</v>
      </c>
      <c r="B140" s="70">
        <v>15.528251461499426</v>
      </c>
      <c r="C140" s="6"/>
    </row>
    <row r="141" spans="1:3">
      <c r="A141" s="9">
        <v>40756</v>
      </c>
      <c r="B141" s="70">
        <v>15.27565906419294</v>
      </c>
      <c r="C141" s="6"/>
    </row>
    <row r="142" spans="1:3">
      <c r="A142" s="9">
        <v>40787</v>
      </c>
      <c r="B142" s="70">
        <v>14.939040639786086</v>
      </c>
      <c r="C142" s="6"/>
    </row>
    <row r="143" spans="1:3">
      <c r="A143" s="9">
        <v>40817</v>
      </c>
      <c r="B143" s="70">
        <v>14.88434161475892</v>
      </c>
      <c r="C143" s="6"/>
    </row>
    <row r="144" spans="1:3">
      <c r="A144" s="9">
        <v>40848</v>
      </c>
      <c r="B144" s="70">
        <v>14.598942949007682</v>
      </c>
      <c r="C144" s="6"/>
    </row>
    <row r="145" spans="1:3">
      <c r="A145" s="9">
        <v>40878</v>
      </c>
      <c r="B145" s="70">
        <v>14.928981206537179</v>
      </c>
      <c r="C145" s="6"/>
    </row>
    <row r="146" spans="1:3">
      <c r="A146" s="9">
        <v>40909</v>
      </c>
      <c r="B146" s="70">
        <v>16.245467432853129</v>
      </c>
      <c r="C146" s="6"/>
    </row>
    <row r="147" spans="1:3">
      <c r="A147" s="9">
        <v>40940</v>
      </c>
      <c r="B147" s="70">
        <v>16.694695308917254</v>
      </c>
      <c r="C147" s="6"/>
    </row>
    <row r="148" spans="1:3">
      <c r="A148" s="9">
        <v>40969</v>
      </c>
      <c r="B148" s="70">
        <v>15.919180285907277</v>
      </c>
      <c r="C148" s="6"/>
    </row>
    <row r="149" spans="1:3">
      <c r="A149" s="9">
        <v>41000</v>
      </c>
      <c r="B149" s="70">
        <v>15.966824238875718</v>
      </c>
      <c r="C149" s="6"/>
    </row>
    <row r="150" spans="1:3">
      <c r="A150" s="9">
        <v>41030</v>
      </c>
      <c r="B150" s="70">
        <v>15.787715769195104</v>
      </c>
      <c r="C150" s="6"/>
    </row>
    <row r="151" spans="1:3">
      <c r="A151" s="9">
        <v>41061</v>
      </c>
      <c r="B151" s="70">
        <v>15.622839195920063</v>
      </c>
      <c r="C151" s="6"/>
    </row>
    <row r="152" spans="1:3">
      <c r="A152" s="9">
        <v>41091</v>
      </c>
      <c r="B152" s="70">
        <v>16.531100213128358</v>
      </c>
      <c r="C152" s="6"/>
    </row>
    <row r="153" spans="1:3">
      <c r="A153" s="9">
        <v>41122</v>
      </c>
      <c r="B153" s="70">
        <v>16.252460525924249</v>
      </c>
      <c r="C153" s="6"/>
    </row>
    <row r="154" spans="1:3">
      <c r="A154" s="9">
        <v>41153</v>
      </c>
      <c r="B154" s="70">
        <v>16.342996083677708</v>
      </c>
      <c r="C154" s="6"/>
    </row>
    <row r="155" spans="1:3">
      <c r="A155" s="9">
        <v>41183</v>
      </c>
      <c r="B155" s="70">
        <v>16.355875484246095</v>
      </c>
      <c r="C155" s="6"/>
    </row>
    <row r="156" spans="1:3">
      <c r="A156" s="9">
        <v>41214</v>
      </c>
      <c r="B156" s="70">
        <v>16.063464784031336</v>
      </c>
      <c r="C156" s="6"/>
    </row>
    <row r="157" spans="1:3">
      <c r="A157" s="9">
        <v>41244</v>
      </c>
      <c r="B157" s="70">
        <v>16.009822760718485</v>
      </c>
      <c r="C157" s="6"/>
    </row>
    <row r="158" spans="1:3">
      <c r="A158" s="9">
        <v>41275</v>
      </c>
      <c r="B158" s="70">
        <v>17.661346374249025</v>
      </c>
      <c r="C158" s="6"/>
    </row>
    <row r="159" spans="1:3">
      <c r="A159" s="9">
        <v>41306</v>
      </c>
      <c r="B159" s="70">
        <v>17.955355337100013</v>
      </c>
      <c r="C159" s="6"/>
    </row>
    <row r="160" spans="1:3">
      <c r="A160" s="9">
        <v>41334</v>
      </c>
      <c r="B160" s="70">
        <v>17.384502890409191</v>
      </c>
      <c r="C160" s="6"/>
    </row>
    <row r="161" spans="1:3">
      <c r="A161" s="9">
        <v>41365</v>
      </c>
      <c r="B161" s="70">
        <v>17.245793924715404</v>
      </c>
      <c r="C161" s="6"/>
    </row>
    <row r="162" spans="1:3">
      <c r="A162" s="9">
        <v>41395</v>
      </c>
      <c r="B162" s="70">
        <v>17.042284174279725</v>
      </c>
      <c r="C162" s="6"/>
    </row>
    <row r="163" spans="1:3">
      <c r="A163" s="9">
        <v>41426</v>
      </c>
      <c r="B163" s="70">
        <v>16.878360406241153</v>
      </c>
      <c r="C163" s="6"/>
    </row>
    <row r="164" spans="1:3">
      <c r="A164" s="9">
        <v>41456</v>
      </c>
      <c r="B164" s="70">
        <v>17.237035486511644</v>
      </c>
      <c r="C164" s="6"/>
    </row>
    <row r="165" spans="1:3">
      <c r="A165" s="9">
        <v>41487</v>
      </c>
      <c r="B165" s="70">
        <v>15.274718694827449</v>
      </c>
      <c r="C165" s="6"/>
    </row>
    <row r="166" spans="1:3">
      <c r="A166" s="9">
        <v>41518</v>
      </c>
      <c r="B166" s="70">
        <v>15.650739916624378</v>
      </c>
      <c r="C166" s="6"/>
    </row>
    <row r="167" spans="1:3">
      <c r="A167" s="9">
        <v>41548</v>
      </c>
      <c r="B167" s="70">
        <v>14.808823440922422</v>
      </c>
      <c r="C167" s="6"/>
    </row>
    <row r="168" spans="1:3">
      <c r="A168" s="9">
        <v>41579</v>
      </c>
      <c r="B168" s="70">
        <v>14.767815144648905</v>
      </c>
      <c r="C168" s="6"/>
    </row>
    <row r="169" spans="1:3">
      <c r="A169" s="9">
        <v>41609</v>
      </c>
      <c r="B169" s="70">
        <v>15.196260028011817</v>
      </c>
      <c r="C169" s="6"/>
    </row>
    <row r="170" spans="1:3">
      <c r="A170" s="9">
        <v>41640</v>
      </c>
      <c r="B170" s="70">
        <v>14.908398921067109</v>
      </c>
      <c r="C170" s="6"/>
    </row>
    <row r="171" spans="1:3">
      <c r="A171" s="9">
        <v>41671</v>
      </c>
      <c r="B171" s="70">
        <v>14.865753214326924</v>
      </c>
      <c r="C171" s="6"/>
    </row>
    <row r="172" spans="1:3">
      <c r="A172" s="9">
        <v>41699</v>
      </c>
      <c r="B172" s="70">
        <v>16.002411236582994</v>
      </c>
      <c r="C172" s="6"/>
    </row>
    <row r="173" spans="1:3">
      <c r="A173" s="9">
        <v>41730</v>
      </c>
      <c r="B173" s="70">
        <v>15.890631216725248</v>
      </c>
      <c r="C173" s="6"/>
    </row>
    <row r="174" spans="1:3">
      <c r="A174" s="9">
        <v>41760</v>
      </c>
      <c r="B174" s="70">
        <v>15.850914165711472</v>
      </c>
      <c r="C174" s="6"/>
    </row>
    <row r="175" spans="1:3">
      <c r="A175" s="9">
        <v>41791</v>
      </c>
      <c r="B175" s="70">
        <v>15.499452469872708</v>
      </c>
      <c r="C175" s="6"/>
    </row>
    <row r="176" spans="1:3">
      <c r="A176" s="9">
        <v>41821</v>
      </c>
      <c r="B176" s="70">
        <v>15.449444686264139</v>
      </c>
      <c r="C176" s="6"/>
    </row>
    <row r="177" spans="1:3">
      <c r="A177" s="9">
        <v>41852</v>
      </c>
      <c r="B177" s="70">
        <v>15.556202671058417</v>
      </c>
      <c r="C177" s="6"/>
    </row>
    <row r="178" spans="1:3">
      <c r="A178" s="9">
        <v>41883</v>
      </c>
      <c r="B178" s="70">
        <v>15.762491879713275</v>
      </c>
      <c r="C178" s="6"/>
    </row>
    <row r="179" spans="1:3">
      <c r="A179" s="9">
        <v>41913</v>
      </c>
      <c r="B179" s="70">
        <v>15.704341775964473</v>
      </c>
      <c r="C179" s="6"/>
    </row>
    <row r="180" spans="1:3">
      <c r="A180" s="9">
        <v>41944</v>
      </c>
      <c r="B180" s="70">
        <v>15.807957429361865</v>
      </c>
      <c r="C180" s="6"/>
    </row>
    <row r="181" spans="1:3">
      <c r="A181" s="9">
        <v>41974</v>
      </c>
      <c r="B181" s="70">
        <v>15.597614069300056</v>
      </c>
      <c r="C181" s="6"/>
    </row>
    <row r="182" spans="1:3">
      <c r="A182" s="9">
        <v>42005</v>
      </c>
      <c r="B182" s="70">
        <v>15.654731866964585</v>
      </c>
      <c r="C182" s="6"/>
    </row>
    <row r="183" spans="1:3">
      <c r="A183" s="9">
        <v>42036</v>
      </c>
      <c r="B183" s="70">
        <v>15.481619232146798</v>
      </c>
      <c r="C183" s="6"/>
    </row>
    <row r="184" spans="1:3">
      <c r="A184" s="9">
        <v>42064</v>
      </c>
      <c r="B184" s="70">
        <v>15.432532182728201</v>
      </c>
      <c r="C184" s="6"/>
    </row>
    <row r="185" spans="1:3">
      <c r="A185" s="9">
        <v>42095</v>
      </c>
      <c r="B185" s="70">
        <v>15.800035909600663</v>
      </c>
      <c r="C185" s="6"/>
    </row>
    <row r="186" spans="1:3">
      <c r="A186" s="9">
        <v>42125</v>
      </c>
      <c r="B186" s="70">
        <v>15.991531143255274</v>
      </c>
      <c r="C186" s="6"/>
    </row>
    <row r="187" spans="1:3">
      <c r="A187" s="9">
        <v>42156</v>
      </c>
      <c r="B187" s="70">
        <v>15.794973853110688</v>
      </c>
      <c r="C187" s="6"/>
    </row>
    <row r="188" spans="1:3">
      <c r="A188" s="9">
        <v>42186</v>
      </c>
      <c r="B188" s="70">
        <v>15.551855025344802</v>
      </c>
      <c r="C188" s="6"/>
    </row>
    <row r="189" spans="1:3">
      <c r="A189" s="9">
        <v>42217</v>
      </c>
      <c r="B189" s="70">
        <v>15.240350270714206</v>
      </c>
      <c r="C189" s="6"/>
    </row>
    <row r="190" spans="1:3">
      <c r="A190" s="9">
        <v>42248</v>
      </c>
      <c r="B190" s="70">
        <v>15.297703982627898</v>
      </c>
      <c r="C190" s="6"/>
    </row>
    <row r="191" spans="1:3">
      <c r="A191" s="9">
        <v>42278</v>
      </c>
      <c r="B191" s="70">
        <v>15.181772460426352</v>
      </c>
      <c r="C191" s="6"/>
    </row>
    <row r="192" spans="1:3">
      <c r="A192" s="9">
        <v>42309</v>
      </c>
      <c r="B192" s="70">
        <v>15.145892639360421</v>
      </c>
      <c r="C192" s="6"/>
    </row>
    <row r="193" spans="1:21">
      <c r="A193" s="9">
        <v>42339</v>
      </c>
      <c r="B193" s="70">
        <v>15.423985744505481</v>
      </c>
      <c r="C193" s="6"/>
    </row>
    <row r="194" spans="1:21">
      <c r="A194" s="9">
        <v>42370</v>
      </c>
      <c r="B194" s="70">
        <v>15.200573403782158</v>
      </c>
      <c r="C194" s="6"/>
    </row>
    <row r="195" spans="1:21">
      <c r="A195" s="9">
        <v>42401</v>
      </c>
      <c r="B195" s="70">
        <v>15.047592516982291</v>
      </c>
      <c r="C195" s="6"/>
    </row>
    <row r="196" spans="1:21">
      <c r="A196" s="9">
        <v>42430</v>
      </c>
      <c r="B196" s="70">
        <v>15.639500448463354</v>
      </c>
      <c r="C196" s="6"/>
    </row>
    <row r="197" spans="1:21">
      <c r="A197" s="9">
        <v>42461</v>
      </c>
      <c r="B197" s="70">
        <v>15.935843727112928</v>
      </c>
      <c r="C197" s="6"/>
    </row>
    <row r="198" spans="1:21">
      <c r="A198" s="9">
        <v>42491</v>
      </c>
      <c r="B198" s="70">
        <v>16.440879493074867</v>
      </c>
      <c r="C198" s="6"/>
    </row>
    <row r="199" spans="1:21" ht="15" thickBot="1">
      <c r="A199" s="10">
        <v>42522</v>
      </c>
      <c r="B199" s="71">
        <v>15.842003746836561</v>
      </c>
    </row>
    <row r="200" spans="1:21">
      <c r="A200" s="9">
        <v>42552</v>
      </c>
      <c r="B200" s="6">
        <v>15.387017300087248</v>
      </c>
      <c r="C200" s="6"/>
    </row>
    <row r="201" spans="1:21">
      <c r="A201" s="9">
        <v>42583</v>
      </c>
      <c r="B201" s="6">
        <v>15.386327140925395</v>
      </c>
      <c r="C201" s="6"/>
    </row>
    <row r="202" spans="1:21">
      <c r="A202" s="9">
        <v>42614</v>
      </c>
      <c r="B202" s="6">
        <v>16.058198585336982</v>
      </c>
      <c r="C202" s="6"/>
      <c r="Q202" s="3"/>
      <c r="R202" s="3"/>
      <c r="S202" s="3"/>
      <c r="T202" s="3"/>
      <c r="U202" s="3"/>
    </row>
    <row r="203" spans="1:21">
      <c r="A203" s="9">
        <v>42644</v>
      </c>
      <c r="B203" s="6">
        <v>16.059866893061219</v>
      </c>
      <c r="C203" s="6"/>
      <c r="Q203" s="3"/>
      <c r="R203" s="3"/>
      <c r="S203" s="3"/>
      <c r="T203" s="3"/>
      <c r="U203" s="3"/>
    </row>
    <row r="204" spans="1:21">
      <c r="A204" s="9">
        <v>42675</v>
      </c>
      <c r="B204" s="6">
        <v>15.88854944872636</v>
      </c>
      <c r="C204" s="6"/>
      <c r="Q204" s="3"/>
      <c r="R204" s="3"/>
      <c r="S204" s="3"/>
      <c r="T204" s="3"/>
      <c r="U204" s="3"/>
    </row>
    <row r="205" spans="1:21">
      <c r="A205" s="9">
        <v>42705</v>
      </c>
      <c r="B205" s="6">
        <v>15.852649771230048</v>
      </c>
      <c r="C205" s="6"/>
      <c r="T205" s="3"/>
      <c r="U205" s="3"/>
    </row>
    <row r="206" spans="1:21">
      <c r="A206" s="9">
        <v>42736</v>
      </c>
      <c r="B206" s="6">
        <v>15.869797580033715</v>
      </c>
      <c r="C206" s="6"/>
      <c r="T206" s="3"/>
      <c r="U206" s="3"/>
    </row>
    <row r="207" spans="1:21">
      <c r="A207" s="9">
        <v>42767</v>
      </c>
      <c r="B207" s="6">
        <v>15.784219698709562</v>
      </c>
      <c r="C207" s="6"/>
      <c r="T207" s="3"/>
      <c r="U207" s="3"/>
    </row>
    <row r="208" spans="1:21">
      <c r="A208" s="9">
        <v>42795</v>
      </c>
      <c r="B208" s="6">
        <v>16.538987356729518</v>
      </c>
      <c r="C208" s="6"/>
      <c r="T208" s="3"/>
      <c r="U208" s="3"/>
    </row>
    <row r="209" spans="1:21">
      <c r="A209" s="9">
        <v>42826</v>
      </c>
      <c r="B209" s="6">
        <v>16.839457406046261</v>
      </c>
      <c r="C209" s="6"/>
      <c r="T209" s="3"/>
      <c r="U209" s="3"/>
    </row>
    <row r="210" spans="1:21">
      <c r="A210" s="9">
        <v>42856</v>
      </c>
      <c r="B210" s="6">
        <v>16.788968517983971</v>
      </c>
      <c r="C210" s="6"/>
      <c r="T210" s="3"/>
      <c r="U210" s="3"/>
    </row>
    <row r="211" spans="1:21">
      <c r="A211" s="9">
        <v>42887</v>
      </c>
      <c r="B211" s="6">
        <v>16.793126172251842</v>
      </c>
      <c r="C211" s="6"/>
      <c r="T211" s="3"/>
      <c r="U211" s="3"/>
    </row>
    <row r="212" spans="1:21">
      <c r="A212" s="9">
        <v>42917</v>
      </c>
      <c r="B212" s="6">
        <v>16.765181399897276</v>
      </c>
      <c r="C212" s="72"/>
      <c r="T212" s="3"/>
      <c r="U212" s="3"/>
    </row>
    <row r="213" spans="1:21">
      <c r="A213" s="9">
        <v>42948</v>
      </c>
      <c r="B213" s="6">
        <v>16.705448478621051</v>
      </c>
      <c r="C213" s="72"/>
      <c r="T213" s="3"/>
      <c r="U213" s="3"/>
    </row>
    <row r="214" spans="1:21">
      <c r="A214" s="73">
        <v>42979</v>
      </c>
      <c r="B214" s="6">
        <v>16.310575605035012</v>
      </c>
      <c r="C214" s="72"/>
      <c r="T214" s="3"/>
      <c r="U214" s="3"/>
    </row>
    <row r="215" spans="1:21">
      <c r="A215" s="9">
        <v>43009</v>
      </c>
      <c r="B215" s="6">
        <v>16.833745099946874</v>
      </c>
      <c r="C215" s="72"/>
      <c r="T215" s="3"/>
      <c r="U215" s="3"/>
    </row>
    <row r="216" spans="1:21">
      <c r="A216" s="9">
        <v>43040</v>
      </c>
      <c r="B216" s="6">
        <v>16.667332474343617</v>
      </c>
      <c r="C216" s="72"/>
      <c r="T216" s="3"/>
      <c r="U216" s="3"/>
    </row>
    <row r="217" spans="1:21">
      <c r="A217" s="9">
        <v>43070</v>
      </c>
      <c r="B217" s="6">
        <v>16.579456999332621</v>
      </c>
      <c r="C217" s="72"/>
      <c r="T217" s="3"/>
      <c r="U217" s="3"/>
    </row>
    <row r="218" spans="1:21">
      <c r="A218" s="9">
        <v>43101</v>
      </c>
      <c r="B218" s="6">
        <v>16.23837651365606</v>
      </c>
      <c r="C218" s="72"/>
      <c r="T218" s="3"/>
      <c r="U218" s="3"/>
    </row>
    <row r="219" spans="1:21">
      <c r="A219" s="9">
        <v>43132</v>
      </c>
      <c r="B219" s="6">
        <v>16.071158292230535</v>
      </c>
      <c r="C219" s="72"/>
      <c r="T219" s="3"/>
      <c r="U219" s="3"/>
    </row>
    <row r="220" spans="1:21">
      <c r="A220" s="9">
        <v>43160</v>
      </c>
      <c r="B220" s="6">
        <v>16.485607058278376</v>
      </c>
      <c r="C220" s="72"/>
      <c r="T220" s="3"/>
      <c r="U220" s="3"/>
    </row>
    <row r="221" spans="1:21">
      <c r="A221" s="9">
        <v>43191</v>
      </c>
      <c r="B221" s="6">
        <v>16.486654960820985</v>
      </c>
      <c r="C221" s="72"/>
      <c r="T221" s="3"/>
      <c r="U221" s="3"/>
    </row>
    <row r="222" spans="1:21">
      <c r="A222" s="9">
        <v>43221</v>
      </c>
      <c r="B222" s="6">
        <v>16.383618608959129</v>
      </c>
      <c r="C222" s="72"/>
      <c r="T222" s="3"/>
      <c r="U222" s="3"/>
    </row>
    <row r="223" spans="1:21">
      <c r="A223" s="9">
        <v>43252</v>
      </c>
      <c r="B223" s="6">
        <v>16.436292629039304</v>
      </c>
      <c r="C223" s="74"/>
      <c r="D223" s="58"/>
      <c r="E223" s="58"/>
      <c r="F223" s="58"/>
      <c r="G223" s="58"/>
      <c r="T223" s="3"/>
      <c r="U223" s="3"/>
    </row>
    <row r="224" spans="1:21">
      <c r="A224" s="9">
        <v>43282</v>
      </c>
      <c r="B224" s="6">
        <v>16.284338448037435</v>
      </c>
      <c r="C224" s="74"/>
      <c r="D224" s="58"/>
      <c r="E224" s="58"/>
      <c r="F224" s="58"/>
      <c r="G224" s="58"/>
      <c r="T224" s="3"/>
      <c r="U224" s="3"/>
    </row>
    <row r="225" spans="1:21">
      <c r="A225" s="9">
        <v>43313</v>
      </c>
      <c r="B225" s="6">
        <v>16.363686574775773</v>
      </c>
      <c r="C225" s="74"/>
      <c r="D225" s="58"/>
      <c r="E225" s="58"/>
      <c r="F225" s="58"/>
      <c r="G225" s="58"/>
      <c r="T225" s="3"/>
      <c r="U225" s="3"/>
    </row>
    <row r="226" spans="1:21">
      <c r="A226" s="9">
        <v>43344</v>
      </c>
      <c r="B226" s="6">
        <v>16.437552836596403</v>
      </c>
      <c r="C226" s="74"/>
      <c r="D226" s="58"/>
      <c r="E226" s="58"/>
      <c r="F226" s="58"/>
      <c r="G226" s="58"/>
      <c r="T226" s="3"/>
      <c r="U226" s="3"/>
    </row>
    <row r="227" spans="1:21">
      <c r="A227" s="9">
        <v>43374</v>
      </c>
      <c r="B227" s="6">
        <v>16.455946786231589</v>
      </c>
      <c r="C227" s="74"/>
      <c r="D227" s="58"/>
      <c r="E227" s="58"/>
      <c r="F227" s="58"/>
      <c r="G227" s="58"/>
      <c r="T227" s="3"/>
      <c r="U227" s="3"/>
    </row>
    <row r="228" spans="1:21">
      <c r="A228" s="9">
        <v>43405</v>
      </c>
      <c r="B228" s="6">
        <v>16.359617336001506</v>
      </c>
      <c r="C228" s="74"/>
      <c r="D228" s="58"/>
      <c r="E228" s="58"/>
      <c r="F228" s="58"/>
      <c r="G228" s="58"/>
      <c r="T228" s="3"/>
      <c r="U228" s="3"/>
    </row>
    <row r="229" spans="1:21">
      <c r="A229" s="9">
        <v>43435</v>
      </c>
      <c r="B229" s="6">
        <v>16.243484305619692</v>
      </c>
      <c r="C229" s="74"/>
      <c r="D229" s="58"/>
      <c r="E229" s="58"/>
      <c r="F229" s="58"/>
      <c r="G229" s="58"/>
      <c r="T229" s="3"/>
      <c r="U229" s="3"/>
    </row>
    <row r="230" spans="1:21">
      <c r="A230" s="9">
        <v>43466</v>
      </c>
      <c r="B230" s="6">
        <v>16.142668450910595</v>
      </c>
      <c r="C230" s="74"/>
      <c r="D230" s="58"/>
      <c r="E230" s="58"/>
      <c r="F230" s="58"/>
      <c r="G230" s="58"/>
      <c r="T230" s="3"/>
      <c r="U230" s="3"/>
    </row>
    <row r="231" spans="1:21">
      <c r="A231" s="9">
        <v>43497</v>
      </c>
      <c r="B231" s="6">
        <v>15.953480705166308</v>
      </c>
      <c r="C231" s="74"/>
      <c r="D231" s="58"/>
      <c r="E231" s="58"/>
      <c r="F231" s="58"/>
      <c r="G231" s="58"/>
      <c r="T231" s="3"/>
      <c r="U231" s="3"/>
    </row>
    <row r="232" spans="1:21">
      <c r="A232" s="9">
        <v>43525</v>
      </c>
      <c r="B232" s="6">
        <v>15.999727843703205</v>
      </c>
      <c r="C232" s="74"/>
      <c r="D232" s="58"/>
      <c r="E232" s="58"/>
      <c r="F232" s="58"/>
      <c r="G232" s="58"/>
      <c r="T232" s="3"/>
      <c r="U232" s="3"/>
    </row>
    <row r="233" spans="1:21">
      <c r="A233" s="9">
        <v>43556</v>
      </c>
      <c r="B233" s="6">
        <v>15.854983477328922</v>
      </c>
      <c r="C233" s="74"/>
      <c r="D233" s="58"/>
      <c r="E233" s="58"/>
      <c r="F233" s="58"/>
      <c r="G233" s="58"/>
      <c r="T233" s="3"/>
      <c r="U233" s="3"/>
    </row>
    <row r="234" spans="1:21">
      <c r="A234" s="9">
        <v>43586</v>
      </c>
      <c r="B234" s="6">
        <v>15.777989067200293</v>
      </c>
      <c r="C234" s="74"/>
      <c r="D234" s="58"/>
      <c r="E234" s="58"/>
      <c r="F234" s="58"/>
      <c r="G234" s="58"/>
      <c r="T234" s="3"/>
      <c r="U234" s="3"/>
    </row>
    <row r="235" spans="1:21">
      <c r="A235" s="9">
        <v>43617</v>
      </c>
      <c r="B235" s="6">
        <v>15.839977184976672</v>
      </c>
      <c r="C235" s="74"/>
      <c r="D235" s="58"/>
      <c r="E235" s="58"/>
      <c r="F235" s="58"/>
      <c r="G235" s="58"/>
      <c r="T235" s="3"/>
      <c r="U235" s="3"/>
    </row>
    <row r="236" spans="1:21">
      <c r="A236" s="9">
        <v>43647</v>
      </c>
      <c r="B236" s="6">
        <v>15.894634672699226</v>
      </c>
      <c r="C236" s="74"/>
      <c r="D236" s="58"/>
      <c r="E236" s="58"/>
      <c r="F236" s="58"/>
      <c r="G236" s="58"/>
      <c r="T236" s="3"/>
      <c r="U236" s="3"/>
    </row>
    <row r="237" spans="1:21">
      <c r="A237" s="9">
        <v>43678</v>
      </c>
      <c r="B237" s="6">
        <v>15.784189874863049</v>
      </c>
      <c r="C237" s="74"/>
      <c r="D237" s="58"/>
      <c r="E237" s="58"/>
      <c r="F237" s="58"/>
      <c r="G237" s="58"/>
      <c r="T237" s="3"/>
      <c r="U237" s="3"/>
    </row>
    <row r="238" spans="1:21">
      <c r="A238" s="9">
        <v>43709</v>
      </c>
      <c r="B238" s="6">
        <v>15.716652575112894</v>
      </c>
      <c r="C238" s="74"/>
      <c r="D238" s="58"/>
      <c r="E238" s="58"/>
      <c r="F238" s="58"/>
      <c r="G238" s="58"/>
      <c r="T238" s="3"/>
      <c r="U238" s="3"/>
    </row>
    <row r="239" spans="1:21">
      <c r="A239" s="9">
        <v>43739</v>
      </c>
      <c r="B239" s="6">
        <v>15.57812903238602</v>
      </c>
      <c r="C239" s="74"/>
      <c r="D239" s="58"/>
      <c r="E239" s="58"/>
      <c r="F239" s="58"/>
      <c r="G239" s="58"/>
      <c r="T239" s="3"/>
      <c r="U239" s="3"/>
    </row>
    <row r="240" spans="1:21">
      <c r="A240" s="9">
        <v>43770</v>
      </c>
      <c r="B240" s="6">
        <v>15.253043417125623</v>
      </c>
      <c r="C240" s="74"/>
      <c r="D240" s="58"/>
      <c r="E240" s="58"/>
      <c r="F240" s="58"/>
      <c r="G240" s="58"/>
      <c r="T240" s="3"/>
      <c r="U240" s="3"/>
    </row>
    <row r="241" spans="1:21">
      <c r="A241" s="9">
        <v>43800</v>
      </c>
      <c r="B241" s="6">
        <v>15.444914807244533</v>
      </c>
      <c r="C241" s="6"/>
      <c r="D241" s="6"/>
      <c r="E241" s="6"/>
      <c r="F241" s="6"/>
      <c r="G241" s="6"/>
      <c r="J241" s="68" t="s">
        <v>57</v>
      </c>
      <c r="T241" s="3"/>
      <c r="U241" s="3"/>
    </row>
    <row r="242" spans="1:21">
      <c r="A242" s="9">
        <v>43831</v>
      </c>
      <c r="B242" s="6">
        <v>15.459131701983173</v>
      </c>
      <c r="C242" s="6"/>
      <c r="D242" s="6"/>
      <c r="E242" s="6"/>
      <c r="F242" s="6"/>
      <c r="G242" s="6"/>
      <c r="T242" s="3"/>
      <c r="U242" s="3"/>
    </row>
    <row r="243" spans="1:21">
      <c r="A243" s="9">
        <v>43862</v>
      </c>
      <c r="B243" s="6">
        <v>15.264296534895077</v>
      </c>
      <c r="C243" s="6"/>
      <c r="D243" s="6"/>
      <c r="E243" s="6"/>
      <c r="F243" s="6"/>
      <c r="G243" s="6"/>
      <c r="T243" s="3"/>
      <c r="U243" s="3"/>
    </row>
    <row r="244" spans="1:21">
      <c r="A244" s="9">
        <v>43891</v>
      </c>
      <c r="B244" s="6">
        <v>14.889006447973546</v>
      </c>
      <c r="C244" s="6"/>
      <c r="D244" s="6"/>
      <c r="E244" s="6"/>
      <c r="F244" s="6"/>
      <c r="G244" s="6"/>
      <c r="T244" s="3"/>
      <c r="U244" s="3"/>
    </row>
    <row r="245" spans="1:21">
      <c r="A245" s="9">
        <v>43922</v>
      </c>
      <c r="B245" s="6">
        <v>14.596490537244639</v>
      </c>
      <c r="C245" s="6"/>
      <c r="D245" s="6"/>
      <c r="E245" s="6"/>
      <c r="F245" s="6"/>
      <c r="G245" s="6"/>
      <c r="T245" s="3"/>
      <c r="U245" s="3"/>
    </row>
    <row r="246" spans="1:21">
      <c r="A246" s="9">
        <v>43952</v>
      </c>
      <c r="B246" s="6">
        <v>14.839745971194295</v>
      </c>
      <c r="C246" s="6"/>
      <c r="D246" s="6"/>
      <c r="E246" s="6"/>
      <c r="F246" s="6"/>
      <c r="G246" s="6"/>
      <c r="T246" s="3"/>
      <c r="U246" s="3"/>
    </row>
    <row r="247" spans="1:21">
      <c r="A247" s="9">
        <v>43983</v>
      </c>
      <c r="B247" s="6">
        <v>15.34334685832088</v>
      </c>
    </row>
    <row r="248" spans="1:21">
      <c r="A248" s="9">
        <v>44013</v>
      </c>
      <c r="B248" s="6">
        <v>16.373044572858117</v>
      </c>
    </row>
    <row r="249" spans="1:21">
      <c r="A249" s="9">
        <v>44044</v>
      </c>
      <c r="B249" s="6">
        <v>16.808739426114684</v>
      </c>
    </row>
    <row r="250" spans="1:21">
      <c r="A250" s="9">
        <v>44075</v>
      </c>
      <c r="B250" s="6">
        <v>17.089947346072059</v>
      </c>
    </row>
    <row r="251" spans="1:21">
      <c r="A251" s="9">
        <v>44105</v>
      </c>
      <c r="B251" s="6">
        <v>17.198412993713575</v>
      </c>
    </row>
    <row r="252" spans="1:21">
      <c r="A252" s="9">
        <v>44136</v>
      </c>
      <c r="B252" s="6">
        <v>17.066428818512115</v>
      </c>
    </row>
    <row r="253" spans="1:21">
      <c r="A253" s="9">
        <v>44166</v>
      </c>
      <c r="B253" s="6">
        <v>17.21379151709008</v>
      </c>
      <c r="C253" s="6"/>
      <c r="D253" s="6">
        <v>17.21379151709008</v>
      </c>
      <c r="E253" s="6">
        <v>17.21379151709008</v>
      </c>
      <c r="F253" s="6"/>
      <c r="G253" s="6"/>
    </row>
    <row r="254" spans="1:21">
      <c r="A254" s="9">
        <v>44197</v>
      </c>
      <c r="B254" s="6"/>
      <c r="C254" s="6"/>
      <c r="D254" s="6">
        <v>19.458930381032751</v>
      </c>
      <c r="E254" s="6">
        <v>19.396336252720083</v>
      </c>
      <c r="F254" s="6"/>
      <c r="G254" s="6"/>
    </row>
    <row r="255" spans="1:21">
      <c r="A255" s="9">
        <v>44228</v>
      </c>
      <c r="B255" s="6"/>
      <c r="C255" s="6"/>
      <c r="D255" s="6">
        <v>21.704069244975425</v>
      </c>
      <c r="E255" s="6">
        <v>21.57888098835009</v>
      </c>
      <c r="F255" s="6"/>
      <c r="G255" s="6"/>
    </row>
    <row r="256" spans="1:21">
      <c r="A256" s="9">
        <v>44256</v>
      </c>
      <c r="B256" s="6"/>
      <c r="C256" s="6"/>
      <c r="D256" s="6">
        <v>23.9492081089181</v>
      </c>
      <c r="E256" s="6">
        <v>23.761425723980096</v>
      </c>
      <c r="F256" s="6"/>
      <c r="G256" s="6"/>
    </row>
    <row r="257" spans="1:10">
      <c r="A257" s="9">
        <v>44287</v>
      </c>
      <c r="B257" s="6"/>
      <c r="C257" s="6"/>
      <c r="D257" s="6">
        <v>23.942634638469634</v>
      </c>
      <c r="E257" s="6">
        <v>23.667492010994092</v>
      </c>
      <c r="F257" s="6"/>
      <c r="G257" s="6"/>
    </row>
    <row r="258" spans="1:10">
      <c r="A258" s="9">
        <v>44317</v>
      </c>
      <c r="B258" s="6"/>
      <c r="C258" s="6"/>
      <c r="D258" s="6">
        <v>23.936061168021169</v>
      </c>
      <c r="E258" s="6">
        <v>23.573558298008091</v>
      </c>
      <c r="F258" s="6"/>
      <c r="G258" s="6"/>
    </row>
    <row r="259" spans="1:10">
      <c r="A259" s="9">
        <v>44348</v>
      </c>
      <c r="B259" s="6"/>
      <c r="C259" s="6"/>
      <c r="D259" s="6">
        <v>23.929487697572696</v>
      </c>
      <c r="E259" s="6">
        <v>23.479624585022091</v>
      </c>
      <c r="F259" s="6"/>
      <c r="G259" s="6"/>
    </row>
    <row r="260" spans="1:10">
      <c r="A260" s="9">
        <v>44378</v>
      </c>
      <c r="B260" s="6"/>
      <c r="C260" s="6"/>
      <c r="D260" s="6">
        <v>23.686965363266363</v>
      </c>
      <c r="E260" s="6">
        <v>23.231578848078055</v>
      </c>
      <c r="F260" s="6"/>
      <c r="G260" s="6"/>
    </row>
    <row r="261" spans="1:10">
      <c r="A261" s="9">
        <v>44409</v>
      </c>
      <c r="B261" s="6"/>
      <c r="C261" s="6"/>
      <c r="D261" s="6">
        <v>23.444443028960031</v>
      </c>
      <c r="E261" s="6">
        <v>22.983533111134022</v>
      </c>
      <c r="F261" s="6"/>
      <c r="G261" s="6"/>
    </row>
    <row r="262" spans="1:10">
      <c r="A262" s="9">
        <v>44440</v>
      </c>
      <c r="B262" s="6"/>
      <c r="C262" s="6"/>
      <c r="D262" s="6">
        <v>23.201920694653698</v>
      </c>
      <c r="E262" s="6">
        <v>22.73548737418999</v>
      </c>
      <c r="F262" s="6"/>
      <c r="G262" s="6"/>
    </row>
    <row r="263" spans="1:10">
      <c r="A263" s="9">
        <v>44470</v>
      </c>
      <c r="B263" s="6"/>
      <c r="C263" s="6"/>
      <c r="D263" s="6">
        <v>23.199203589318735</v>
      </c>
      <c r="E263" s="6">
        <v>22.718760860106585</v>
      </c>
      <c r="F263" s="6"/>
      <c r="G263" s="6"/>
    </row>
    <row r="264" spans="1:10">
      <c r="A264" s="9">
        <v>44501</v>
      </c>
      <c r="B264" s="6"/>
      <c r="C264" s="6"/>
      <c r="D264" s="6">
        <v>23.196486483983769</v>
      </c>
      <c r="E264" s="6">
        <v>22.702034346023183</v>
      </c>
      <c r="F264" s="6"/>
      <c r="G264" s="6"/>
    </row>
    <row r="265" spans="1:10">
      <c r="A265" s="9">
        <v>44531</v>
      </c>
      <c r="B265" s="6"/>
      <c r="C265" s="6"/>
      <c r="D265" s="6">
        <v>23.193769378648803</v>
      </c>
      <c r="E265" s="6">
        <v>22.685307831939781</v>
      </c>
      <c r="F265" s="6"/>
      <c r="G265" s="6"/>
    </row>
    <row r="266" spans="1:10">
      <c r="A266" s="9">
        <v>44562</v>
      </c>
      <c r="B266" s="6"/>
      <c r="C266" s="6"/>
      <c r="D266" s="6">
        <v>23.260715075528605</v>
      </c>
      <c r="E266" s="6">
        <v>22.564387410982949</v>
      </c>
      <c r="F266" s="6"/>
      <c r="G266" s="6"/>
    </row>
    <row r="267" spans="1:10">
      <c r="A267" s="9">
        <v>44593</v>
      </c>
      <c r="B267" s="6"/>
      <c r="C267" s="6"/>
      <c r="D267" s="6">
        <v>23.327660772408407</v>
      </c>
      <c r="E267" s="6">
        <v>22.443466990026117</v>
      </c>
      <c r="F267" s="6"/>
      <c r="G267" s="6"/>
    </row>
    <row r="268" spans="1:10">
      <c r="A268" s="9">
        <v>44621</v>
      </c>
      <c r="B268" s="6"/>
      <c r="C268" s="6"/>
      <c r="D268" s="6">
        <v>23.39460646928821</v>
      </c>
      <c r="E268" s="6">
        <v>22.322546569069278</v>
      </c>
      <c r="F268" s="6"/>
      <c r="G268" s="6"/>
    </row>
    <row r="269" spans="1:10">
      <c r="A269" s="9">
        <v>44652</v>
      </c>
      <c r="B269" s="6"/>
      <c r="C269" s="6"/>
      <c r="D269" s="6">
        <v>23.39979806715591</v>
      </c>
      <c r="E269" s="6">
        <v>22.073094853101214</v>
      </c>
      <c r="F269" s="6"/>
      <c r="G269" s="6"/>
    </row>
    <row r="270" spans="1:10">
      <c r="A270" s="9">
        <v>44682</v>
      </c>
      <c r="B270" s="6"/>
      <c r="C270" s="6"/>
      <c r="D270" s="6">
        <v>23.40498966502361</v>
      </c>
      <c r="E270" s="6">
        <v>21.823643137133146</v>
      </c>
      <c r="F270" s="6"/>
      <c r="G270" s="6"/>
      <c r="J270" s="47" t="s">
        <v>44</v>
      </c>
    </row>
    <row r="271" spans="1:10">
      <c r="A271" s="9">
        <v>44713</v>
      </c>
      <c r="B271" s="6"/>
      <c r="C271" s="6"/>
      <c r="D271" s="6">
        <v>23.410181262891303</v>
      </c>
      <c r="E271" s="6">
        <v>21.574191421165079</v>
      </c>
      <c r="F271" s="6"/>
      <c r="G271" s="6"/>
    </row>
    <row r="272" spans="1:10">
      <c r="A272" s="9">
        <v>44743</v>
      </c>
      <c r="B272" s="6"/>
      <c r="C272" s="6"/>
      <c r="D272" s="6">
        <v>23.359083105512738</v>
      </c>
      <c r="E272" s="6">
        <v>21.399820932583477</v>
      </c>
      <c r="F272" s="6"/>
      <c r="G272" s="6"/>
    </row>
    <row r="273" spans="1:7">
      <c r="A273" s="9">
        <v>44774</v>
      </c>
      <c r="B273" s="6"/>
      <c r="C273" s="6"/>
      <c r="D273" s="6">
        <v>23.30798494813417</v>
      </c>
      <c r="E273" s="6">
        <v>21.225450444001876</v>
      </c>
      <c r="F273" s="6"/>
      <c r="G273" s="6"/>
    </row>
    <row r="274" spans="1:7">
      <c r="A274" s="9">
        <v>44805</v>
      </c>
      <c r="B274" s="6"/>
      <c r="C274" s="6"/>
      <c r="D274" s="6">
        <v>23.256886790755601</v>
      </c>
      <c r="E274" s="6">
        <v>21.051079955420274</v>
      </c>
      <c r="F274" s="6"/>
      <c r="G274" s="6"/>
    </row>
    <row r="275" spans="1:7">
      <c r="A275" s="9">
        <v>44835</v>
      </c>
      <c r="B275" s="6"/>
      <c r="C275" s="6"/>
      <c r="D275" s="6">
        <v>23.304167829356931</v>
      </c>
      <c r="E275" s="6">
        <v>21.050133378745841</v>
      </c>
      <c r="F275" s="6"/>
      <c r="G275" s="6"/>
    </row>
    <row r="276" spans="1:7">
      <c r="A276" s="9">
        <v>44866</v>
      </c>
      <c r="B276" s="6"/>
      <c r="C276" s="6"/>
      <c r="D276" s="6">
        <v>23.351448867958265</v>
      </c>
      <c r="E276" s="6">
        <v>21.049186802071407</v>
      </c>
      <c r="F276" s="6"/>
      <c r="G276" s="6"/>
    </row>
    <row r="277" spans="1:7">
      <c r="A277" s="9">
        <v>44896</v>
      </c>
      <c r="B277" s="6"/>
      <c r="C277" s="6"/>
      <c r="D277" s="6">
        <v>23.398729906559598</v>
      </c>
      <c r="E277" s="6">
        <v>21.048240225396974</v>
      </c>
      <c r="F277" s="6"/>
      <c r="G277" s="6"/>
    </row>
    <row r="278" spans="1:7">
      <c r="A278" s="9"/>
      <c r="B278" s="6"/>
      <c r="C278" s="6"/>
      <c r="D278" s="6"/>
      <c r="E278" s="6"/>
      <c r="F278" s="6"/>
      <c r="G278" s="6"/>
    </row>
    <row r="279" spans="1:7">
      <c r="A279" s="9"/>
      <c r="B279" s="6"/>
      <c r="C279" s="6"/>
      <c r="D279" s="6"/>
      <c r="E279" s="6"/>
      <c r="F279" s="6"/>
      <c r="G279" s="6"/>
    </row>
    <row r="280" spans="1:7">
      <c r="A280" s="9"/>
      <c r="B280" s="6"/>
      <c r="C280" s="6"/>
      <c r="D280" s="6"/>
      <c r="E280" s="6"/>
      <c r="F280" s="6"/>
      <c r="G280" s="6"/>
    </row>
    <row r="281" spans="1:7">
      <c r="A281" s="9"/>
      <c r="B281" s="6"/>
      <c r="C281" s="6"/>
      <c r="D281" s="6"/>
      <c r="E281" s="6"/>
      <c r="F281" s="6"/>
      <c r="G281" s="6"/>
    </row>
    <row r="282" spans="1:7">
      <c r="A282" s="9"/>
      <c r="B282" s="6"/>
      <c r="C282" s="6"/>
      <c r="D282" s="6"/>
      <c r="E282" s="6"/>
      <c r="F282" s="6"/>
      <c r="G282" s="6"/>
    </row>
    <row r="283" spans="1:7">
      <c r="A283" s="9"/>
      <c r="B283" s="6"/>
      <c r="C283" s="6"/>
      <c r="D283" s="6"/>
      <c r="E283" s="6"/>
      <c r="F283" s="6"/>
      <c r="G283" s="6"/>
    </row>
    <row r="284" spans="1:7">
      <c r="A284" s="9"/>
      <c r="B284" s="6"/>
      <c r="C284" s="6"/>
      <c r="D284" s="6"/>
      <c r="E284" s="6"/>
      <c r="F284" s="6"/>
      <c r="G284" s="6"/>
    </row>
    <row r="285" spans="1:7">
      <c r="A285" s="9"/>
      <c r="B285" s="6"/>
      <c r="C285" s="6"/>
      <c r="D285" s="6"/>
      <c r="E285" s="6"/>
      <c r="F285" s="6"/>
      <c r="G285" s="6"/>
    </row>
    <row r="286" spans="1:7">
      <c r="A286" s="9"/>
      <c r="B286" s="6"/>
      <c r="C286" s="6"/>
      <c r="D286" s="6"/>
      <c r="E286" s="6"/>
      <c r="F286" s="6"/>
      <c r="G286" s="6"/>
    </row>
    <row r="287" spans="1:7">
      <c r="A287" s="9"/>
      <c r="B287" s="6"/>
      <c r="C287" s="6"/>
      <c r="D287" s="6"/>
      <c r="E287" s="6"/>
      <c r="F287" s="6"/>
      <c r="G287" s="6"/>
    </row>
    <row r="288" spans="1:7">
      <c r="A288" s="9"/>
      <c r="B288" s="6"/>
      <c r="C288" s="6"/>
      <c r="D288" s="6"/>
      <c r="E288" s="6"/>
      <c r="F288" s="6"/>
      <c r="G288" s="6"/>
    </row>
    <row r="289" spans="1:7">
      <c r="A289" s="9"/>
      <c r="B289" s="6"/>
      <c r="C289" s="6"/>
      <c r="D289" s="6"/>
      <c r="E289" s="6"/>
      <c r="F289" s="6"/>
      <c r="G289" s="6"/>
    </row>
    <row r="290" spans="1:7">
      <c r="A290" s="9"/>
      <c r="B290" s="6"/>
      <c r="C290" s="6"/>
      <c r="D290" s="6"/>
      <c r="E290" s="6"/>
      <c r="F290" s="6"/>
      <c r="G290" s="6"/>
    </row>
    <row r="291" spans="1:7">
      <c r="A291" s="9"/>
      <c r="B291" s="6"/>
      <c r="C291" s="6"/>
      <c r="D291" s="6"/>
      <c r="E291" s="6"/>
      <c r="F291" s="6"/>
      <c r="G291" s="6"/>
    </row>
    <row r="292" spans="1:7">
      <c r="A292" s="9"/>
      <c r="B292" s="6"/>
      <c r="C292" s="6"/>
      <c r="D292" s="6"/>
      <c r="E292" s="6"/>
      <c r="F292" s="6"/>
      <c r="G292" s="6"/>
    </row>
    <row r="293" spans="1:7">
      <c r="A293" s="9"/>
      <c r="B293" s="6"/>
      <c r="C293" s="6"/>
      <c r="D293" s="6"/>
      <c r="E293" s="6"/>
      <c r="F293" s="6"/>
      <c r="G293" s="6"/>
    </row>
    <row r="294" spans="1:7">
      <c r="A294" s="9"/>
      <c r="B294" s="6"/>
      <c r="C294" s="6"/>
      <c r="D294" s="6"/>
      <c r="E294" s="6"/>
      <c r="F294" s="6"/>
      <c r="G294" s="6"/>
    </row>
    <row r="295" spans="1:7">
      <c r="A295" s="9"/>
      <c r="B295" s="6"/>
      <c r="C295" s="6"/>
      <c r="D295" s="6"/>
      <c r="E295" s="6"/>
      <c r="F295" s="6"/>
      <c r="G295" s="6"/>
    </row>
    <row r="296" spans="1:7">
      <c r="A296" s="9"/>
      <c r="B296" s="6"/>
      <c r="C296" s="6"/>
      <c r="D296" s="6"/>
      <c r="E296" s="6"/>
      <c r="F296" s="6"/>
      <c r="G296" s="6"/>
    </row>
    <row r="297" spans="1:7">
      <c r="A297" s="9"/>
      <c r="B297" s="6"/>
      <c r="C297" s="6"/>
      <c r="D297" s="6"/>
      <c r="E297" s="6"/>
      <c r="F297" s="6"/>
      <c r="G297" s="6"/>
    </row>
    <row r="298" spans="1:7">
      <c r="A298" s="9"/>
      <c r="B298" s="6"/>
      <c r="C298" s="6"/>
      <c r="D298" s="6"/>
      <c r="E298" s="6"/>
      <c r="F298" s="6"/>
      <c r="G298" s="6"/>
    </row>
    <row r="299" spans="1:7">
      <c r="A299" s="9"/>
      <c r="B299" s="6"/>
      <c r="C299" s="6"/>
      <c r="D299" s="6"/>
      <c r="E299" s="6"/>
      <c r="F299" s="6"/>
      <c r="G299" s="6"/>
    </row>
    <row r="300" spans="1:7">
      <c r="A300" s="9"/>
      <c r="B300" s="6"/>
      <c r="C300" s="6"/>
      <c r="D300" s="6"/>
      <c r="E300" s="6"/>
      <c r="F300" s="6"/>
      <c r="G300" s="6"/>
    </row>
  </sheetData>
  <pageMargins left="0.7" right="0.7" top="0.75" bottom="0.75" header="0.3" footer="0.3"/>
  <pageSetup scale="7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59999389629810485"/>
  </sheetPr>
  <dimension ref="A1:U132"/>
  <sheetViews>
    <sheetView showGridLines="0" view="pageBreakPreview" zoomScale="60" zoomScaleNormal="80" workbookViewId="0">
      <pane xSplit="1" ySplit="1" topLeftCell="B75" activePane="bottomRight" state="frozen"/>
      <selection activeCell="C1" sqref="C1:D1"/>
      <selection pane="topRight" activeCell="C1" sqref="C1:D1"/>
      <selection pane="bottomLeft" activeCell="C1" sqref="C1:D1"/>
      <selection pane="bottomRight" activeCell="H102" sqref="H102"/>
    </sheetView>
  </sheetViews>
  <sheetFormatPr baseColWidth="10" defaultColWidth="11.42578125" defaultRowHeight="14.25"/>
  <cols>
    <col min="1" max="1" width="11.42578125" style="1"/>
    <col min="2" max="2" width="20.28515625" style="1" bestFit="1" customWidth="1"/>
    <col min="3" max="8" width="16" style="1" customWidth="1"/>
    <col min="9" max="16384" width="11.42578125" style="1"/>
  </cols>
  <sheetData>
    <row r="1" spans="1:8" ht="15">
      <c r="A1" s="2" t="s">
        <v>0</v>
      </c>
      <c r="B1" s="69"/>
      <c r="C1" s="40"/>
      <c r="D1" s="52" t="s">
        <v>52</v>
      </c>
      <c r="E1" s="52" t="s">
        <v>53</v>
      </c>
      <c r="F1" s="40"/>
      <c r="G1" s="40"/>
      <c r="H1" s="40"/>
    </row>
    <row r="2" spans="1:8">
      <c r="A2" s="9">
        <v>41640</v>
      </c>
      <c r="B2" s="70">
        <v>10.042450538135499</v>
      </c>
      <c r="C2" s="6"/>
    </row>
    <row r="3" spans="1:8">
      <c r="A3" s="9">
        <v>41671</v>
      </c>
      <c r="B3" s="70">
        <v>10.136808192030299</v>
      </c>
      <c r="C3" s="6"/>
    </row>
    <row r="4" spans="1:8">
      <c r="A4" s="9">
        <v>41699</v>
      </c>
      <c r="B4" s="70">
        <v>11.397317961555601</v>
      </c>
      <c r="C4" s="6"/>
    </row>
    <row r="5" spans="1:8">
      <c r="A5" s="9">
        <v>41730</v>
      </c>
      <c r="B5" s="70">
        <v>11.3146245894256</v>
      </c>
      <c r="C5" s="6"/>
    </row>
    <row r="6" spans="1:8">
      <c r="A6" s="9">
        <v>41760</v>
      </c>
      <c r="B6" s="70">
        <v>11.306438145786899</v>
      </c>
      <c r="C6" s="6"/>
    </row>
    <row r="7" spans="1:8">
      <c r="A7" s="9">
        <v>41791</v>
      </c>
      <c r="B7" s="70">
        <v>10.9136250936615</v>
      </c>
      <c r="C7" s="6"/>
    </row>
    <row r="8" spans="1:8">
      <c r="A8" s="9">
        <v>41821</v>
      </c>
      <c r="B8" s="70">
        <v>10.8896024306593</v>
      </c>
      <c r="C8" s="6"/>
    </row>
    <row r="9" spans="1:8">
      <c r="A9" s="9">
        <v>41852</v>
      </c>
      <c r="B9" s="70">
        <v>10.784448378130101</v>
      </c>
      <c r="C9" s="6"/>
    </row>
    <row r="10" spans="1:8">
      <c r="A10" s="9">
        <v>41883</v>
      </c>
      <c r="B10" s="70">
        <v>10.757055674929699</v>
      </c>
      <c r="C10" s="6"/>
    </row>
    <row r="11" spans="1:8">
      <c r="A11" s="9">
        <v>41913</v>
      </c>
      <c r="B11" s="70">
        <v>10.597348875660501</v>
      </c>
      <c r="C11" s="6"/>
    </row>
    <row r="12" spans="1:8">
      <c r="A12" s="9">
        <v>41944</v>
      </c>
      <c r="B12" s="70">
        <v>10.582701087558901</v>
      </c>
      <c r="C12" s="6"/>
    </row>
    <row r="13" spans="1:8">
      <c r="A13" s="9">
        <v>41974</v>
      </c>
      <c r="B13" s="70">
        <v>10.3603298024079</v>
      </c>
      <c r="C13" s="6"/>
    </row>
    <row r="14" spans="1:8">
      <c r="A14" s="9">
        <v>42005</v>
      </c>
      <c r="B14" s="70">
        <v>10.309357672968664</v>
      </c>
      <c r="C14" s="6"/>
    </row>
    <row r="15" spans="1:8">
      <c r="A15" s="9">
        <v>42036</v>
      </c>
      <c r="B15" s="70">
        <v>10.346423398491233</v>
      </c>
      <c r="C15" s="6"/>
    </row>
    <row r="16" spans="1:8">
      <c r="A16" s="9">
        <v>42064</v>
      </c>
      <c r="B16" s="70">
        <v>10.60878204557936</v>
      </c>
      <c r="C16" s="6"/>
    </row>
    <row r="17" spans="1:3">
      <c r="A17" s="9">
        <v>42095</v>
      </c>
      <c r="B17" s="70">
        <v>10.9193371572308</v>
      </c>
      <c r="C17" s="6"/>
    </row>
    <row r="18" spans="1:3">
      <c r="A18" s="9">
        <v>42125</v>
      </c>
      <c r="B18" s="70">
        <v>10.881724274217794</v>
      </c>
      <c r="C18" s="6"/>
    </row>
    <row r="19" spans="1:3">
      <c r="A19" s="9">
        <v>42156</v>
      </c>
      <c r="B19" s="70">
        <v>10.711899033096996</v>
      </c>
      <c r="C19" s="6"/>
    </row>
    <row r="20" spans="1:3">
      <c r="A20" s="9">
        <v>42186</v>
      </c>
      <c r="B20" s="70">
        <v>10.415342931488624</v>
      </c>
      <c r="C20" s="6"/>
    </row>
    <row r="21" spans="1:3">
      <c r="A21" s="9">
        <v>42217</v>
      </c>
      <c r="B21" s="70">
        <v>10.112803720039569</v>
      </c>
      <c r="C21" s="6"/>
    </row>
    <row r="22" spans="1:3">
      <c r="A22" s="9">
        <v>42248</v>
      </c>
      <c r="B22" s="70">
        <v>10.342686653612832</v>
      </c>
      <c r="C22" s="6"/>
    </row>
    <row r="23" spans="1:3">
      <c r="A23" s="9">
        <v>42278</v>
      </c>
      <c r="B23" s="70">
        <v>10.3267683858003</v>
      </c>
      <c r="C23" s="6"/>
    </row>
    <row r="24" spans="1:3">
      <c r="A24" s="9">
        <v>42309</v>
      </c>
      <c r="B24" s="70">
        <v>10.169712771727097</v>
      </c>
      <c r="C24" s="6"/>
    </row>
    <row r="25" spans="1:3">
      <c r="A25" s="9">
        <v>42339</v>
      </c>
      <c r="B25" s="70">
        <v>10.0894754159789</v>
      </c>
      <c r="C25" s="6"/>
    </row>
    <row r="26" spans="1:3">
      <c r="A26" s="9">
        <v>42370</v>
      </c>
      <c r="B26" s="70">
        <v>9.8165475657036385</v>
      </c>
      <c r="C26" s="6"/>
    </row>
    <row r="27" spans="1:3">
      <c r="A27" s="9">
        <v>42401</v>
      </c>
      <c r="B27" s="70">
        <v>9.6703573501819164</v>
      </c>
      <c r="C27" s="6"/>
    </row>
    <row r="28" spans="1:3">
      <c r="A28" s="9">
        <v>42430</v>
      </c>
      <c r="B28" s="70">
        <v>10.700455104408377</v>
      </c>
      <c r="C28" s="6"/>
    </row>
    <row r="29" spans="1:3">
      <c r="A29" s="9">
        <v>42461</v>
      </c>
      <c r="B29" s="70">
        <v>10.918946897164279</v>
      </c>
      <c r="C29" s="6"/>
    </row>
    <row r="30" spans="1:3">
      <c r="A30" s="9">
        <v>42491</v>
      </c>
      <c r="B30" s="70">
        <v>10.75752826393235</v>
      </c>
      <c r="C30" s="6"/>
    </row>
    <row r="31" spans="1:3" ht="15" thickBot="1">
      <c r="A31" s="10">
        <v>42522</v>
      </c>
      <c r="B31" s="71">
        <v>10.07103932999399</v>
      </c>
    </row>
    <row r="32" spans="1:3">
      <c r="A32" s="9">
        <v>42552</v>
      </c>
      <c r="B32" s="6">
        <v>9.96632441708336</v>
      </c>
      <c r="C32" s="6"/>
    </row>
    <row r="33" spans="1:21">
      <c r="A33" s="9">
        <v>42583</v>
      </c>
      <c r="B33" s="6">
        <v>10.002260984309832</v>
      </c>
      <c r="C33" s="6"/>
    </row>
    <row r="34" spans="1:21">
      <c r="A34" s="9">
        <v>42614</v>
      </c>
      <c r="B34" s="6">
        <v>10.69358362838811</v>
      </c>
      <c r="C34" s="6"/>
      <c r="Q34" s="3"/>
      <c r="R34" s="3"/>
      <c r="S34" s="3"/>
      <c r="T34" s="3"/>
      <c r="U34" s="3"/>
    </row>
    <row r="35" spans="1:21">
      <c r="A35" s="9">
        <v>42644</v>
      </c>
      <c r="B35" s="6">
        <v>10.553921723738236</v>
      </c>
      <c r="C35" s="6"/>
      <c r="Q35" s="3"/>
      <c r="R35" s="3"/>
      <c r="S35" s="3"/>
      <c r="T35" s="3"/>
      <c r="U35" s="3"/>
    </row>
    <row r="36" spans="1:21">
      <c r="A36" s="9">
        <v>42675</v>
      </c>
      <c r="B36" s="6">
        <v>10.340738988041466</v>
      </c>
      <c r="C36" s="6"/>
      <c r="Q36" s="3"/>
      <c r="R36" s="3"/>
      <c r="S36" s="3"/>
      <c r="T36" s="3"/>
      <c r="U36" s="3"/>
    </row>
    <row r="37" spans="1:21">
      <c r="A37" s="9">
        <v>42705</v>
      </c>
      <c r="B37" s="6">
        <v>10.32492393751752</v>
      </c>
      <c r="C37" s="6"/>
      <c r="T37" s="3"/>
      <c r="U37" s="3"/>
    </row>
    <row r="38" spans="1:21">
      <c r="A38" s="9">
        <v>42736</v>
      </c>
      <c r="B38" s="6">
        <v>10.402712766391979</v>
      </c>
      <c r="C38" s="6"/>
      <c r="T38" s="3"/>
      <c r="U38" s="3"/>
    </row>
    <row r="39" spans="1:21">
      <c r="A39" s="9">
        <v>42767</v>
      </c>
      <c r="B39" s="6">
        <v>10.403311884768305</v>
      </c>
      <c r="C39" s="6"/>
      <c r="T39" s="3"/>
      <c r="U39" s="3"/>
    </row>
    <row r="40" spans="1:21">
      <c r="A40" s="9">
        <v>42795</v>
      </c>
      <c r="B40" s="6">
        <v>11.439318332900884</v>
      </c>
      <c r="C40" s="6"/>
      <c r="T40" s="3"/>
      <c r="U40" s="3"/>
    </row>
    <row r="41" spans="1:21">
      <c r="A41" s="9">
        <v>42826</v>
      </c>
      <c r="B41" s="6">
        <v>11.493793358998278</v>
      </c>
      <c r="C41" s="6"/>
      <c r="T41" s="3"/>
      <c r="U41" s="3"/>
    </row>
    <row r="42" spans="1:21">
      <c r="A42" s="9">
        <v>42856</v>
      </c>
      <c r="B42" s="6">
        <v>11.428733810662147</v>
      </c>
      <c r="C42" s="6"/>
      <c r="T42" s="3"/>
      <c r="U42" s="3"/>
    </row>
    <row r="43" spans="1:21">
      <c r="A43" s="9">
        <v>42887</v>
      </c>
      <c r="B43" s="6">
        <v>11.231617154175259</v>
      </c>
      <c r="C43" s="6"/>
      <c r="T43" s="3"/>
      <c r="U43" s="3"/>
    </row>
    <row r="44" spans="1:21">
      <c r="A44" s="9">
        <v>42917</v>
      </c>
      <c r="B44" s="6">
        <v>11.279406443054768</v>
      </c>
      <c r="C44" s="72"/>
      <c r="T44" s="3"/>
      <c r="U44" s="3"/>
    </row>
    <row r="45" spans="1:21">
      <c r="A45" s="9">
        <v>42948</v>
      </c>
      <c r="B45" s="6">
        <v>11.2595071516447</v>
      </c>
      <c r="C45" s="72"/>
      <c r="T45" s="3"/>
      <c r="U45" s="3"/>
    </row>
    <row r="46" spans="1:21">
      <c r="A46" s="73">
        <v>42979</v>
      </c>
      <c r="B46" s="6">
        <v>11.227496390253815</v>
      </c>
      <c r="C46" s="72"/>
      <c r="T46" s="3"/>
      <c r="U46" s="3"/>
    </row>
    <row r="47" spans="1:21">
      <c r="A47" s="9">
        <v>43009</v>
      </c>
      <c r="B47" s="6">
        <v>11.161142701163602</v>
      </c>
      <c r="C47" s="72"/>
      <c r="T47" s="3"/>
      <c r="U47" s="3"/>
    </row>
    <row r="48" spans="1:21">
      <c r="A48" s="9">
        <v>43040</v>
      </c>
      <c r="B48" s="6">
        <v>11.02170354587332</v>
      </c>
      <c r="C48" s="72"/>
      <c r="T48" s="3"/>
      <c r="U48" s="3"/>
    </row>
    <row r="49" spans="1:21">
      <c r="A49" s="9">
        <v>43070</v>
      </c>
      <c r="B49" s="6">
        <v>11.001697530830034</v>
      </c>
      <c r="C49" s="72"/>
      <c r="T49" s="3"/>
      <c r="U49" s="3"/>
    </row>
    <row r="50" spans="1:21">
      <c r="A50" s="9">
        <v>43101</v>
      </c>
      <c r="B50" s="6">
        <v>10.899676466158539</v>
      </c>
      <c r="C50" s="72"/>
      <c r="T50" s="3"/>
      <c r="U50" s="3"/>
    </row>
    <row r="51" spans="1:21">
      <c r="A51" s="9">
        <v>43132</v>
      </c>
      <c r="B51" s="6">
        <v>10.767659052699456</v>
      </c>
      <c r="C51" s="72"/>
      <c r="T51" s="3"/>
      <c r="U51" s="3"/>
    </row>
    <row r="52" spans="1:21">
      <c r="A52" s="9">
        <v>43160</v>
      </c>
      <c r="B52" s="6">
        <v>11.61553287681887</v>
      </c>
      <c r="C52" s="72"/>
      <c r="T52" s="3"/>
      <c r="U52" s="3"/>
    </row>
    <row r="53" spans="1:21">
      <c r="A53" s="9">
        <v>43191</v>
      </c>
      <c r="B53" s="6">
        <v>11.615952795859288</v>
      </c>
      <c r="C53" s="72"/>
      <c r="T53" s="3"/>
      <c r="U53" s="3"/>
    </row>
    <row r="54" spans="1:21">
      <c r="A54" s="9">
        <v>43221</v>
      </c>
      <c r="B54" s="6">
        <v>11.460193304159322</v>
      </c>
      <c r="C54" s="72"/>
      <c r="T54" s="3"/>
      <c r="U54" s="3"/>
    </row>
    <row r="55" spans="1:21">
      <c r="A55" s="9">
        <v>43252</v>
      </c>
      <c r="B55" s="6">
        <v>11.489665277958359</v>
      </c>
      <c r="C55" s="74"/>
      <c r="D55" s="58"/>
      <c r="E55" s="58"/>
      <c r="F55" s="58"/>
      <c r="G55" s="58"/>
      <c r="T55" s="3"/>
      <c r="U55" s="3"/>
    </row>
    <row r="56" spans="1:21">
      <c r="A56" s="9">
        <v>43282</v>
      </c>
      <c r="B56" s="6">
        <v>11.447617260526414</v>
      </c>
      <c r="C56" s="74"/>
      <c r="D56" s="58"/>
      <c r="E56" s="58"/>
      <c r="F56" s="58"/>
      <c r="G56" s="58"/>
      <c r="T56" s="3"/>
      <c r="U56" s="3"/>
    </row>
    <row r="57" spans="1:21">
      <c r="A57" s="9">
        <v>43313</v>
      </c>
      <c r="B57" s="6">
        <v>11.379085688117499</v>
      </c>
      <c r="C57" s="74"/>
      <c r="D57" s="58"/>
      <c r="E57" s="58"/>
      <c r="F57" s="58"/>
      <c r="G57" s="58"/>
      <c r="T57" s="3"/>
      <c r="U57" s="3"/>
    </row>
    <row r="58" spans="1:21">
      <c r="A58" s="9">
        <v>43344</v>
      </c>
      <c r="B58" s="6">
        <v>11.489556365273195</v>
      </c>
      <c r="C58" s="74"/>
      <c r="D58" s="58"/>
      <c r="E58" s="58"/>
      <c r="F58" s="58"/>
      <c r="G58" s="58"/>
      <c r="T58" s="3"/>
      <c r="U58" s="3"/>
    </row>
    <row r="59" spans="1:21">
      <c r="A59" s="9">
        <v>43374</v>
      </c>
      <c r="B59" s="6">
        <v>11.310802394674784</v>
      </c>
      <c r="C59" s="74"/>
      <c r="D59" s="58"/>
      <c r="E59" s="58"/>
      <c r="F59" s="58"/>
      <c r="G59" s="58"/>
      <c r="T59" s="3"/>
      <c r="U59" s="3"/>
    </row>
    <row r="60" spans="1:21">
      <c r="A60" s="9">
        <v>43405</v>
      </c>
      <c r="B60" s="6">
        <v>11.168662388130089</v>
      </c>
      <c r="C60" s="74"/>
      <c r="D60" s="58"/>
      <c r="E60" s="58"/>
      <c r="F60" s="58"/>
      <c r="G60" s="58"/>
      <c r="T60" s="3"/>
      <c r="U60" s="3"/>
    </row>
    <row r="61" spans="1:21">
      <c r="A61" s="9">
        <v>43435</v>
      </c>
      <c r="B61" s="6">
        <v>11.073142651260962</v>
      </c>
      <c r="C61" s="74"/>
      <c r="D61" s="58"/>
      <c r="E61" s="58"/>
      <c r="F61" s="58"/>
      <c r="G61" s="58"/>
      <c r="T61" s="3"/>
      <c r="U61" s="3"/>
    </row>
    <row r="62" spans="1:21">
      <c r="A62" s="9">
        <v>43466</v>
      </c>
      <c r="B62" s="6">
        <v>11.246672573614756</v>
      </c>
      <c r="C62" s="74"/>
      <c r="D62" s="58"/>
      <c r="E62" s="58"/>
      <c r="F62" s="58"/>
      <c r="G62" s="58"/>
      <c r="T62" s="3"/>
      <c r="U62" s="3"/>
    </row>
    <row r="63" spans="1:21">
      <c r="A63" s="9">
        <v>43497</v>
      </c>
      <c r="B63" s="6">
        <v>11.228351090738188</v>
      </c>
      <c r="C63" s="74"/>
      <c r="D63" s="58"/>
      <c r="E63" s="58"/>
      <c r="F63" s="58"/>
      <c r="G63" s="58"/>
      <c r="T63" s="3"/>
      <c r="U63" s="3"/>
    </row>
    <row r="64" spans="1:21">
      <c r="A64" s="9">
        <v>43525</v>
      </c>
      <c r="B64" s="6">
        <v>11.648082663805964</v>
      </c>
      <c r="C64" s="74"/>
      <c r="D64" s="58"/>
      <c r="E64" s="58"/>
      <c r="F64" s="58"/>
      <c r="G64" s="58"/>
      <c r="T64" s="3"/>
      <c r="U64" s="3"/>
    </row>
    <row r="65" spans="1:21">
      <c r="A65" s="9">
        <v>43556</v>
      </c>
      <c r="B65" s="6">
        <v>11.477744542612067</v>
      </c>
      <c r="C65" s="74"/>
      <c r="D65" s="58"/>
      <c r="E65" s="58"/>
      <c r="F65" s="58"/>
      <c r="G65" s="58"/>
      <c r="T65" s="3"/>
      <c r="U65" s="3"/>
    </row>
    <row r="66" spans="1:21">
      <c r="A66" s="9">
        <v>43586</v>
      </c>
      <c r="B66" s="6">
        <v>11.293980440697416</v>
      </c>
      <c r="C66" s="74"/>
      <c r="D66" s="58"/>
      <c r="E66" s="58"/>
      <c r="F66" s="58"/>
      <c r="G66" s="58"/>
      <c r="T66" s="3"/>
      <c r="U66" s="3"/>
    </row>
    <row r="67" spans="1:21">
      <c r="A67" s="9">
        <v>43617</v>
      </c>
      <c r="B67" s="6">
        <v>11.285543636839535</v>
      </c>
      <c r="C67" s="74"/>
      <c r="D67" s="58"/>
      <c r="E67" s="58"/>
      <c r="F67" s="58"/>
      <c r="G67" s="58"/>
      <c r="T67" s="3"/>
      <c r="U67" s="3"/>
    </row>
    <row r="68" spans="1:21">
      <c r="A68" s="9">
        <v>43647</v>
      </c>
      <c r="B68" s="6">
        <v>11.288814358482234</v>
      </c>
      <c r="C68" s="74"/>
      <c r="D68" s="58"/>
      <c r="E68" s="58"/>
      <c r="F68" s="58"/>
      <c r="G68" s="58"/>
      <c r="T68" s="3"/>
      <c r="U68" s="3"/>
    </row>
    <row r="69" spans="1:21">
      <c r="A69" s="9">
        <v>43678</v>
      </c>
      <c r="B69" s="6">
        <v>11.081752816251269</v>
      </c>
      <c r="C69" s="74"/>
      <c r="D69" s="58"/>
      <c r="E69" s="58"/>
      <c r="F69" s="58"/>
      <c r="G69" s="58"/>
      <c r="T69" s="3"/>
      <c r="U69" s="3"/>
    </row>
    <row r="70" spans="1:21">
      <c r="A70" s="9">
        <v>43709</v>
      </c>
      <c r="B70" s="6">
        <v>10.962913667600208</v>
      </c>
      <c r="C70" s="74"/>
      <c r="D70" s="58"/>
      <c r="E70" s="58"/>
      <c r="F70" s="58"/>
      <c r="G70" s="58"/>
      <c r="T70" s="3"/>
      <c r="U70" s="3"/>
    </row>
    <row r="71" spans="1:21">
      <c r="A71" s="9">
        <v>43739</v>
      </c>
      <c r="B71" s="6">
        <v>10.954620024266223</v>
      </c>
      <c r="C71" s="74"/>
      <c r="D71" s="58"/>
      <c r="E71" s="58"/>
      <c r="F71" s="58"/>
      <c r="G71" s="58"/>
      <c r="T71" s="3"/>
      <c r="U71" s="3"/>
    </row>
    <row r="72" spans="1:21">
      <c r="A72" s="9">
        <v>43770</v>
      </c>
      <c r="B72" s="6">
        <v>10.679640610626912</v>
      </c>
      <c r="C72" s="74"/>
      <c r="D72" s="58"/>
      <c r="E72" s="58"/>
      <c r="F72" s="58"/>
      <c r="G72" s="58"/>
      <c r="T72" s="3"/>
      <c r="U72" s="3"/>
    </row>
    <row r="73" spans="1:21">
      <c r="A73" s="9">
        <v>43800</v>
      </c>
      <c r="B73" s="6">
        <v>10.644729379413926</v>
      </c>
      <c r="C73" s="6"/>
      <c r="D73" s="6"/>
      <c r="E73" s="6"/>
      <c r="F73" s="6"/>
      <c r="G73" s="6"/>
      <c r="J73" s="68" t="s">
        <v>85</v>
      </c>
      <c r="T73" s="3"/>
      <c r="U73" s="3"/>
    </row>
    <row r="74" spans="1:21">
      <c r="A74" s="9">
        <v>43831</v>
      </c>
      <c r="B74" s="6">
        <v>10.6264707126522</v>
      </c>
      <c r="C74" s="6"/>
      <c r="D74" s="6"/>
      <c r="E74" s="6"/>
      <c r="F74" s="6"/>
      <c r="G74" s="6"/>
      <c r="T74" s="3"/>
      <c r="U74" s="3"/>
    </row>
    <row r="75" spans="1:21">
      <c r="A75" s="9">
        <v>43862</v>
      </c>
      <c r="B75" s="6">
        <v>10.502333315594473</v>
      </c>
      <c r="C75" s="6"/>
      <c r="D75" s="6"/>
      <c r="E75" s="6"/>
      <c r="F75" s="6"/>
      <c r="G75" s="6"/>
      <c r="T75" s="3"/>
      <c r="U75" s="3"/>
    </row>
    <row r="76" spans="1:21">
      <c r="A76" s="9">
        <v>43891</v>
      </c>
      <c r="B76" s="6">
        <v>10.413558276148898</v>
      </c>
      <c r="C76" s="6"/>
      <c r="D76" s="6"/>
      <c r="E76" s="6"/>
      <c r="F76" s="6"/>
      <c r="G76" s="6"/>
      <c r="T76" s="3"/>
      <c r="U76" s="3"/>
    </row>
    <row r="77" spans="1:21">
      <c r="A77" s="9">
        <v>43922</v>
      </c>
      <c r="B77" s="6">
        <v>10.217004579523447</v>
      </c>
      <c r="C77" s="6"/>
      <c r="D77" s="6"/>
      <c r="E77" s="6"/>
      <c r="F77" s="6"/>
      <c r="G77" s="6"/>
      <c r="T77" s="3"/>
      <c r="U77" s="3"/>
    </row>
    <row r="78" spans="1:21">
      <c r="A78" s="9">
        <v>43952</v>
      </c>
      <c r="B78" s="6">
        <v>10.476032491454493</v>
      </c>
      <c r="C78" s="6"/>
      <c r="D78" s="6"/>
      <c r="E78" s="6"/>
      <c r="F78" s="6"/>
      <c r="G78" s="6"/>
      <c r="T78" s="3"/>
      <c r="U78" s="3"/>
    </row>
    <row r="79" spans="1:21">
      <c r="A79" s="9">
        <v>43983</v>
      </c>
      <c r="B79" s="6">
        <v>10.786070401112216</v>
      </c>
    </row>
    <row r="80" spans="1:21">
      <c r="A80" s="9">
        <v>44013</v>
      </c>
      <c r="B80" s="6">
        <v>11.563569399916039</v>
      </c>
    </row>
    <row r="81" spans="1:7">
      <c r="A81" s="9">
        <v>44044</v>
      </c>
      <c r="B81" s="6">
        <v>11.76205359361199</v>
      </c>
    </row>
    <row r="82" spans="1:7">
      <c r="A82" s="9">
        <v>44075</v>
      </c>
      <c r="B82" s="6">
        <v>11.73599454130991</v>
      </c>
    </row>
    <row r="83" spans="1:7">
      <c r="A83" s="9">
        <v>44105</v>
      </c>
      <c r="B83" s="6">
        <v>11.796539024350723</v>
      </c>
    </row>
    <row r="84" spans="1:7">
      <c r="A84" s="9">
        <v>44136</v>
      </c>
      <c r="B84" s="6">
        <v>11.853413983157335</v>
      </c>
    </row>
    <row r="85" spans="1:7">
      <c r="A85" s="9">
        <v>44166</v>
      </c>
      <c r="B85" s="6">
        <v>12.792972718570173</v>
      </c>
      <c r="C85" s="6"/>
      <c r="D85" s="6">
        <v>12.792972718570173</v>
      </c>
      <c r="E85" s="6">
        <v>12.792972718570173</v>
      </c>
      <c r="F85" s="6"/>
      <c r="G85" s="6"/>
    </row>
    <row r="86" spans="1:7">
      <c r="A86" s="9">
        <v>44197</v>
      </c>
      <c r="B86" s="6"/>
      <c r="C86" s="6"/>
      <c r="D86" s="6">
        <v>14.857668477819313</v>
      </c>
      <c r="E86" s="6">
        <v>14.790805927271915</v>
      </c>
      <c r="F86" s="6"/>
      <c r="G86" s="6"/>
    </row>
    <row r="87" spans="1:7">
      <c r="A87" s="9">
        <v>44228</v>
      </c>
      <c r="B87" s="6"/>
      <c r="C87" s="6"/>
      <c r="D87" s="6">
        <v>16.922364237068457</v>
      </c>
      <c r="E87" s="6">
        <v>16.788639135973657</v>
      </c>
      <c r="F87" s="6"/>
      <c r="G87" s="6"/>
    </row>
    <row r="88" spans="1:7">
      <c r="A88" s="9">
        <v>44256</v>
      </c>
      <c r="B88" s="6"/>
      <c r="C88" s="6"/>
      <c r="D88" s="6">
        <v>18.987059996317605</v>
      </c>
      <c r="E88" s="6">
        <v>18.786472344675399</v>
      </c>
      <c r="F88" s="6"/>
      <c r="G88" s="6"/>
    </row>
    <row r="89" spans="1:7">
      <c r="A89" s="9">
        <v>44287</v>
      </c>
      <c r="B89" s="6"/>
      <c r="C89" s="6"/>
      <c r="D89" s="6">
        <v>18.964443315810538</v>
      </c>
      <c r="E89" s="6">
        <v>18.672865581137099</v>
      </c>
      <c r="F89" s="6"/>
      <c r="G89" s="6"/>
    </row>
    <row r="90" spans="1:7">
      <c r="A90" s="9">
        <v>44317</v>
      </c>
      <c r="B90" s="6"/>
      <c r="C90" s="6"/>
      <c r="D90" s="6">
        <v>18.941826635303471</v>
      </c>
      <c r="E90" s="6">
        <v>18.559258817598799</v>
      </c>
      <c r="F90" s="6"/>
      <c r="G90" s="6"/>
    </row>
    <row r="91" spans="1:7">
      <c r="A91" s="9">
        <v>44348</v>
      </c>
      <c r="B91" s="6"/>
      <c r="C91" s="6"/>
      <c r="D91" s="6">
        <v>18.919209954796404</v>
      </c>
      <c r="E91" s="6">
        <v>18.445652054060499</v>
      </c>
      <c r="F91" s="6"/>
      <c r="G91" s="6"/>
    </row>
    <row r="92" spans="1:7">
      <c r="A92" s="9">
        <v>44378</v>
      </c>
      <c r="B92" s="6"/>
      <c r="C92" s="6"/>
      <c r="D92" s="6">
        <v>18.667856205590169</v>
      </c>
      <c r="E92" s="6">
        <v>18.189134355710994</v>
      </c>
      <c r="F92" s="6"/>
      <c r="G92" s="6"/>
    </row>
    <row r="93" spans="1:7">
      <c r="A93" s="9">
        <v>44409</v>
      </c>
      <c r="B93" s="6"/>
      <c r="C93" s="6"/>
      <c r="D93" s="6">
        <v>18.416502456383935</v>
      </c>
      <c r="E93" s="6">
        <v>17.932616657361493</v>
      </c>
      <c r="F93" s="6"/>
      <c r="G93" s="6"/>
    </row>
    <row r="94" spans="1:7">
      <c r="A94" s="9">
        <v>44440</v>
      </c>
      <c r="B94" s="6"/>
      <c r="C94" s="6"/>
      <c r="D94" s="6">
        <v>18.1651487071777</v>
      </c>
      <c r="E94" s="6">
        <v>17.676098959011991</v>
      </c>
      <c r="F94" s="6"/>
      <c r="G94" s="6"/>
    </row>
    <row r="95" spans="1:7">
      <c r="A95" s="9">
        <v>44470</v>
      </c>
      <c r="B95" s="6"/>
      <c r="C95" s="6"/>
      <c r="D95" s="6">
        <v>18.151170943365798</v>
      </c>
      <c r="E95" s="6">
        <v>17.64575060922429</v>
      </c>
      <c r="F95" s="6"/>
      <c r="G95" s="6"/>
    </row>
    <row r="96" spans="1:7">
      <c r="A96" s="9">
        <v>44501</v>
      </c>
      <c r="B96" s="6"/>
      <c r="C96" s="6"/>
      <c r="D96" s="6">
        <v>18.137193179553897</v>
      </c>
      <c r="E96" s="6">
        <v>17.615402259436593</v>
      </c>
      <c r="F96" s="6"/>
      <c r="G96" s="6"/>
    </row>
    <row r="97" spans="1:10">
      <c r="A97" s="9">
        <v>44531</v>
      </c>
      <c r="B97" s="6"/>
      <c r="C97" s="6"/>
      <c r="D97" s="6">
        <v>18.123215415742003</v>
      </c>
      <c r="E97" s="6">
        <v>17.585053909648895</v>
      </c>
      <c r="F97" s="6"/>
      <c r="G97" s="6"/>
    </row>
    <row r="98" spans="1:10">
      <c r="A98" s="9">
        <v>44562</v>
      </c>
      <c r="B98" s="6"/>
      <c r="C98" s="6"/>
      <c r="D98" s="6">
        <v>18.179140323071902</v>
      </c>
      <c r="E98" s="6">
        <v>17.433356943595161</v>
      </c>
      <c r="F98" s="6"/>
      <c r="G98" s="6"/>
    </row>
    <row r="99" spans="1:10">
      <c r="A99" s="9">
        <v>44593</v>
      </c>
      <c r="B99" s="6"/>
      <c r="C99" s="6"/>
      <c r="D99" s="6">
        <v>18.235065230401801</v>
      </c>
      <c r="E99" s="6">
        <v>17.281659977541427</v>
      </c>
      <c r="F99" s="6"/>
      <c r="G99" s="6"/>
    </row>
    <row r="100" spans="1:10">
      <c r="A100" s="9">
        <v>44621</v>
      </c>
      <c r="B100" s="6"/>
      <c r="C100" s="6"/>
      <c r="D100" s="6">
        <v>18.290990137731701</v>
      </c>
      <c r="E100" s="6">
        <v>17.129963011487693</v>
      </c>
      <c r="F100" s="6"/>
      <c r="G100" s="6"/>
    </row>
    <row r="101" spans="1:10">
      <c r="A101" s="9">
        <v>44652</v>
      </c>
      <c r="B101" s="6"/>
      <c r="C101" s="6"/>
      <c r="D101" s="6">
        <v>18.290262909534302</v>
      </c>
      <c r="E101" s="6">
        <v>16.847785612081456</v>
      </c>
      <c r="F101" s="6"/>
      <c r="G101" s="6"/>
    </row>
    <row r="102" spans="1:10">
      <c r="A102" s="9">
        <v>44682</v>
      </c>
      <c r="B102" s="6"/>
      <c r="C102" s="6"/>
      <c r="D102" s="6">
        <v>18.289535681336901</v>
      </c>
      <c r="E102" s="6">
        <v>16.565608212675222</v>
      </c>
      <c r="F102" s="6"/>
      <c r="G102" s="6"/>
      <c r="J102" s="47" t="s">
        <v>44</v>
      </c>
    </row>
    <row r="103" spans="1:10">
      <c r="A103" s="9">
        <v>44713</v>
      </c>
      <c r="B103" s="6"/>
      <c r="C103" s="6"/>
      <c r="D103" s="6">
        <v>18.288808453139499</v>
      </c>
      <c r="E103" s="6">
        <v>16.283430813268989</v>
      </c>
      <c r="F103" s="6"/>
      <c r="G103" s="6"/>
    </row>
    <row r="104" spans="1:10">
      <c r="A104" s="9">
        <v>44743</v>
      </c>
      <c r="B104" s="6"/>
      <c r="C104" s="6"/>
      <c r="D104" s="6">
        <v>18.261534187660967</v>
      </c>
      <c r="E104" s="6">
        <v>16.090652495649856</v>
      </c>
      <c r="F104" s="6"/>
      <c r="G104" s="6"/>
    </row>
    <row r="105" spans="1:10">
      <c r="A105" s="9">
        <v>44774</v>
      </c>
      <c r="B105" s="6"/>
      <c r="C105" s="6"/>
      <c r="D105" s="6">
        <v>18.234259922182435</v>
      </c>
      <c r="E105" s="6">
        <v>15.897874178030722</v>
      </c>
      <c r="F105" s="6"/>
      <c r="G105" s="6"/>
    </row>
    <row r="106" spans="1:10">
      <c r="A106" s="9">
        <v>44805</v>
      </c>
      <c r="B106" s="6"/>
      <c r="C106" s="6"/>
      <c r="D106" s="6">
        <v>18.206985656703903</v>
      </c>
      <c r="E106" s="6">
        <v>15.705095860411589</v>
      </c>
      <c r="F106" s="6"/>
      <c r="G106" s="6"/>
    </row>
    <row r="107" spans="1:10">
      <c r="A107" s="9">
        <v>44835</v>
      </c>
      <c r="B107" s="6"/>
      <c r="C107" s="6"/>
      <c r="D107" s="6">
        <v>18.260878083752402</v>
      </c>
      <c r="E107" s="6">
        <v>15.708697454918191</v>
      </c>
      <c r="F107" s="6"/>
      <c r="G107" s="6"/>
    </row>
    <row r="108" spans="1:10">
      <c r="A108" s="9">
        <v>44866</v>
      </c>
      <c r="B108" s="6"/>
      <c r="C108" s="6"/>
      <c r="D108" s="6">
        <v>18.314770510800901</v>
      </c>
      <c r="E108" s="6">
        <v>15.712299049424791</v>
      </c>
      <c r="F108" s="6"/>
      <c r="G108" s="6"/>
    </row>
    <row r="109" spans="1:10">
      <c r="A109" s="9">
        <v>44896</v>
      </c>
      <c r="B109" s="6"/>
      <c r="C109" s="6"/>
      <c r="D109" s="6">
        <v>18.368662937849408</v>
      </c>
      <c r="E109" s="6">
        <v>15.715900643931391</v>
      </c>
      <c r="F109" s="6"/>
      <c r="G109" s="6"/>
    </row>
    <row r="110" spans="1:10">
      <c r="A110" s="9"/>
      <c r="B110" s="6"/>
      <c r="C110" s="6"/>
      <c r="D110" s="6"/>
      <c r="E110" s="6"/>
      <c r="F110" s="6"/>
      <c r="G110" s="6"/>
    </row>
    <row r="111" spans="1:10">
      <c r="A111" s="9"/>
      <c r="B111" s="6"/>
      <c r="C111" s="6"/>
      <c r="D111" s="6"/>
      <c r="E111" s="6"/>
      <c r="F111" s="6"/>
      <c r="G111" s="6"/>
    </row>
    <row r="112" spans="1:10">
      <c r="A112" s="9"/>
      <c r="B112" s="6"/>
      <c r="C112" s="6"/>
      <c r="D112" s="6"/>
      <c r="E112" s="6"/>
      <c r="F112" s="6"/>
      <c r="G112" s="6"/>
    </row>
    <row r="113" spans="1:7">
      <c r="A113" s="9"/>
      <c r="B113" s="6"/>
      <c r="C113" s="6"/>
      <c r="D113" s="6"/>
      <c r="E113" s="6"/>
      <c r="F113" s="6"/>
      <c r="G113" s="6"/>
    </row>
    <row r="114" spans="1:7">
      <c r="A114" s="9"/>
      <c r="B114" s="6"/>
      <c r="C114" s="6"/>
      <c r="D114" s="6"/>
      <c r="E114" s="6"/>
      <c r="F114" s="6"/>
      <c r="G114" s="6"/>
    </row>
    <row r="115" spans="1:7">
      <c r="A115" s="9"/>
      <c r="B115" s="6"/>
      <c r="C115" s="6"/>
      <c r="D115" s="6"/>
      <c r="E115" s="6"/>
      <c r="F115" s="6"/>
      <c r="G115" s="6"/>
    </row>
    <row r="116" spans="1:7">
      <c r="A116" s="9"/>
      <c r="B116" s="6"/>
      <c r="C116" s="6"/>
      <c r="D116" s="6"/>
      <c r="E116" s="6"/>
      <c r="F116" s="6"/>
      <c r="G116" s="6"/>
    </row>
    <row r="117" spans="1:7">
      <c r="A117" s="9"/>
      <c r="B117" s="6"/>
      <c r="C117" s="6"/>
      <c r="D117" s="6"/>
      <c r="E117" s="6"/>
      <c r="F117" s="6"/>
      <c r="G117" s="6"/>
    </row>
    <row r="118" spans="1:7">
      <c r="A118" s="9"/>
      <c r="B118" s="6"/>
      <c r="C118" s="6"/>
      <c r="D118" s="6"/>
      <c r="E118" s="6"/>
      <c r="F118" s="6"/>
      <c r="G118" s="6"/>
    </row>
    <row r="119" spans="1:7">
      <c r="A119" s="9"/>
      <c r="B119" s="6"/>
      <c r="C119" s="6"/>
      <c r="D119" s="6"/>
      <c r="E119" s="6"/>
      <c r="F119" s="6"/>
      <c r="G119" s="6"/>
    </row>
    <row r="120" spans="1:7">
      <c r="A120" s="9"/>
      <c r="B120" s="6"/>
      <c r="C120" s="6"/>
      <c r="D120" s="6"/>
      <c r="E120" s="6"/>
      <c r="F120" s="6"/>
      <c r="G120" s="6"/>
    </row>
    <row r="121" spans="1:7">
      <c r="A121" s="9"/>
      <c r="B121" s="6"/>
      <c r="C121" s="6"/>
      <c r="D121" s="6"/>
      <c r="E121" s="6"/>
      <c r="F121" s="6"/>
      <c r="G121" s="6"/>
    </row>
    <row r="122" spans="1:7">
      <c r="A122" s="9"/>
      <c r="B122" s="6"/>
      <c r="C122" s="6"/>
      <c r="D122" s="6"/>
      <c r="E122" s="6"/>
      <c r="F122" s="6"/>
      <c r="G122" s="6"/>
    </row>
    <row r="123" spans="1:7">
      <c r="A123" s="9"/>
      <c r="B123" s="6"/>
      <c r="C123" s="6"/>
      <c r="D123" s="6"/>
      <c r="E123" s="6"/>
      <c r="F123" s="6"/>
      <c r="G123" s="6"/>
    </row>
    <row r="124" spans="1:7">
      <c r="A124" s="9"/>
      <c r="B124" s="6"/>
      <c r="C124" s="6"/>
      <c r="D124" s="6"/>
      <c r="E124" s="6"/>
      <c r="F124" s="6"/>
      <c r="G124" s="6"/>
    </row>
    <row r="125" spans="1:7">
      <c r="A125" s="9"/>
      <c r="B125" s="6"/>
      <c r="C125" s="6"/>
      <c r="D125" s="6"/>
      <c r="E125" s="6"/>
      <c r="F125" s="6"/>
      <c r="G125" s="6"/>
    </row>
    <row r="126" spans="1:7">
      <c r="A126" s="9"/>
      <c r="B126" s="6"/>
      <c r="C126" s="6"/>
      <c r="D126" s="6"/>
      <c r="E126" s="6"/>
      <c r="F126" s="6"/>
      <c r="G126" s="6"/>
    </row>
    <row r="127" spans="1:7">
      <c r="A127" s="9"/>
      <c r="B127" s="6"/>
      <c r="C127" s="6"/>
      <c r="D127" s="6"/>
      <c r="E127" s="6"/>
      <c r="F127" s="6"/>
      <c r="G127" s="6"/>
    </row>
    <row r="128" spans="1:7">
      <c r="A128" s="9"/>
      <c r="B128" s="6"/>
      <c r="C128" s="6"/>
      <c r="D128" s="6"/>
      <c r="E128" s="6"/>
      <c r="F128" s="6"/>
      <c r="G128" s="6"/>
    </row>
    <row r="129" spans="1:7">
      <c r="A129" s="9"/>
      <c r="B129" s="6"/>
      <c r="C129" s="6"/>
      <c r="D129" s="6"/>
      <c r="E129" s="6"/>
      <c r="F129" s="6"/>
      <c r="G129" s="6"/>
    </row>
    <row r="130" spans="1:7">
      <c r="A130" s="9"/>
      <c r="B130" s="6"/>
      <c r="C130" s="6"/>
      <c r="D130" s="6"/>
      <c r="E130" s="6"/>
      <c r="F130" s="6"/>
      <c r="G130" s="6"/>
    </row>
    <row r="131" spans="1:7">
      <c r="A131" s="9"/>
      <c r="B131" s="6"/>
      <c r="C131" s="6"/>
      <c r="D131" s="6"/>
      <c r="E131" s="6"/>
      <c r="F131" s="6"/>
      <c r="G131" s="6"/>
    </row>
    <row r="132" spans="1:7">
      <c r="A132" s="9"/>
      <c r="B132" s="6"/>
      <c r="C132" s="6"/>
      <c r="D132" s="6"/>
      <c r="E132" s="6"/>
      <c r="F132" s="6"/>
      <c r="G132" s="6"/>
    </row>
  </sheetData>
  <pageMargins left="0.7" right="0.7" top="0.75" bottom="0.75" header="0.3" footer="0.3"/>
  <pageSetup scale="7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50"/>
  <sheetViews>
    <sheetView showGridLines="0" view="pageBreakPreview" topLeftCell="A13" zoomScale="60" zoomScaleNormal="80" workbookViewId="0">
      <selection activeCell="L34" sqref="L34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  <col min="12" max="12" width="19.5703125" customWidth="1"/>
    <col min="13" max="13" width="12" bestFit="1" customWidth="1"/>
    <col min="14" max="14" width="19.28515625" bestFit="1" customWidth="1"/>
  </cols>
  <sheetData>
    <row r="1" spans="1:25" ht="35.25" customHeight="1" thickBot="1">
      <c r="A1" s="76" t="s">
        <v>0</v>
      </c>
      <c r="B1" s="77" t="s">
        <v>58</v>
      </c>
      <c r="C1" s="77" t="s">
        <v>59</v>
      </c>
      <c r="D1" s="77" t="s">
        <v>60</v>
      </c>
      <c r="E1" s="77" t="s">
        <v>61</v>
      </c>
      <c r="F1" s="77" t="s">
        <v>62</v>
      </c>
      <c r="G1" s="77" t="s">
        <v>63</v>
      </c>
      <c r="H1" s="77" t="s">
        <v>64</v>
      </c>
      <c r="I1" s="77" t="s">
        <v>65</v>
      </c>
      <c r="J1" s="78" t="s">
        <v>66</v>
      </c>
      <c r="L1" s="79" t="s">
        <v>67</v>
      </c>
      <c r="M1" s="79" t="s">
        <v>68</v>
      </c>
      <c r="N1" s="79" t="s">
        <v>69</v>
      </c>
      <c r="O1" s="79" t="s">
        <v>70</v>
      </c>
      <c r="P1" s="79" t="s">
        <v>71</v>
      </c>
      <c r="Q1" s="79" t="s">
        <v>72</v>
      </c>
      <c r="R1" s="79" t="s">
        <v>73</v>
      </c>
      <c r="S1" s="79" t="s">
        <v>74</v>
      </c>
      <c r="T1" s="79" t="s">
        <v>75</v>
      </c>
      <c r="U1" s="79" t="s">
        <v>76</v>
      </c>
      <c r="V1" s="79" t="s">
        <v>63</v>
      </c>
      <c r="W1" s="79" t="s">
        <v>77</v>
      </c>
      <c r="X1" s="79" t="s">
        <v>65</v>
      </c>
      <c r="Y1" s="79" t="s">
        <v>64</v>
      </c>
    </row>
    <row r="2" spans="1:25" ht="16.5" customHeight="1" thickBot="1">
      <c r="A2" s="14">
        <v>44166</v>
      </c>
      <c r="B2" s="80">
        <f t="shared" ref="B2:B10" si="0">+O2+P2</f>
        <v>4.9551485012862795</v>
      </c>
      <c r="C2" s="80">
        <f t="shared" ref="C2:E10" si="1">+Q2</f>
        <v>-1.19362447504724</v>
      </c>
      <c r="D2" s="80">
        <f t="shared" si="1"/>
        <v>0.32258289038716997</v>
      </c>
      <c r="E2" s="80">
        <f t="shared" si="1"/>
        <v>0.23244643047353999</v>
      </c>
      <c r="F2" s="80">
        <f t="shared" ref="F2:F10" si="2">+T2+U2</f>
        <v>0</v>
      </c>
      <c r="G2" s="80">
        <f t="shared" ref="G2:G10" si="3">+V2+W2</f>
        <v>-3.1101487252382198</v>
      </c>
      <c r="H2" s="80">
        <f t="shared" ref="H2:H10" si="4">+Y2</f>
        <v>-0.14604058171687001</v>
      </c>
      <c r="I2" s="80">
        <f>+M2-O2+N2-P2+X2</f>
        <v>-0.26376334633634124</v>
      </c>
      <c r="J2" s="81">
        <f t="shared" ref="J2:J10" si="5">+L2</f>
        <v>0.79660069380831855</v>
      </c>
      <c r="K2" s="43"/>
      <c r="L2" s="43">
        <v>0.79660069380831855</v>
      </c>
      <c r="M2">
        <v>6.7157505737980596</v>
      </c>
      <c r="N2">
        <v>-2.52931973940112</v>
      </c>
      <c r="O2">
        <v>6.6844672190668399</v>
      </c>
      <c r="P2">
        <v>-1.72931871778056</v>
      </c>
      <c r="Q2">
        <v>-1.19362447504724</v>
      </c>
      <c r="R2">
        <v>0.32258289038716997</v>
      </c>
      <c r="S2">
        <v>0.23244643047353999</v>
      </c>
      <c r="T2">
        <v>0</v>
      </c>
      <c r="U2">
        <v>0</v>
      </c>
      <c r="V2">
        <v>-3.1101487252382198</v>
      </c>
      <c r="W2">
        <v>0</v>
      </c>
      <c r="X2">
        <v>0.50495432055299905</v>
      </c>
      <c r="Y2">
        <v>-0.14604058171687001</v>
      </c>
    </row>
    <row r="3" spans="1:25" ht="16.5" customHeight="1">
      <c r="A3" s="82">
        <v>44256</v>
      </c>
      <c r="B3" s="28">
        <f t="shared" si="0"/>
        <v>4.7182870877228602</v>
      </c>
      <c r="C3" s="28">
        <f t="shared" si="1"/>
        <v>-0.73043618646697495</v>
      </c>
      <c r="D3" s="28">
        <f t="shared" si="1"/>
        <v>0.20630733635949</v>
      </c>
      <c r="E3" s="28">
        <f t="shared" si="1"/>
        <v>0.25332338599770099</v>
      </c>
      <c r="F3" s="28">
        <f t="shared" si="2"/>
        <v>-7.5250575059250396E-3</v>
      </c>
      <c r="G3" s="28">
        <f t="shared" si="3"/>
        <v>-3.1710630320397901</v>
      </c>
      <c r="H3" s="28">
        <f t="shared" si="4"/>
        <v>-0.259850645163478</v>
      </c>
      <c r="I3" s="28">
        <f t="shared" ref="I3:I10" si="6">+M3-O3+N3-P3+X3</f>
        <v>-0.21933749276683423</v>
      </c>
      <c r="J3" s="83">
        <f t="shared" si="5"/>
        <v>0.78970539613704893</v>
      </c>
      <c r="L3" s="43">
        <v>0.78970539613704893</v>
      </c>
      <c r="M3">
        <v>6.5795391148905198</v>
      </c>
      <c r="N3">
        <v>-2.3975714426900701</v>
      </c>
      <c r="O3">
        <v>6.5283237179761899</v>
      </c>
      <c r="P3">
        <v>-1.8100366302533299</v>
      </c>
      <c r="Q3">
        <v>-0.73043618646697495</v>
      </c>
      <c r="R3">
        <v>0.20630733635949</v>
      </c>
      <c r="S3">
        <v>0.25332338599770099</v>
      </c>
      <c r="T3">
        <v>0</v>
      </c>
      <c r="U3">
        <v>-7.5250575059250396E-3</v>
      </c>
      <c r="V3">
        <v>-3.1710630320397901</v>
      </c>
      <c r="W3">
        <v>0</v>
      </c>
      <c r="X3">
        <v>0.31698192275557602</v>
      </c>
      <c r="Y3">
        <v>-0.259850645163478</v>
      </c>
    </row>
    <row r="4" spans="1:25" ht="16.5" customHeight="1">
      <c r="A4" s="14">
        <v>44348</v>
      </c>
      <c r="B4" s="28">
        <f t="shared" si="0"/>
        <v>4.4646984893931903</v>
      </c>
      <c r="C4" s="28">
        <f t="shared" si="1"/>
        <v>-0.83319531257420698</v>
      </c>
      <c r="D4" s="28">
        <f t="shared" si="1"/>
        <v>-6.3682974255291E-2</v>
      </c>
      <c r="E4" s="28">
        <f t="shared" si="1"/>
        <v>0.18411610281895999</v>
      </c>
      <c r="F4" s="28">
        <f t="shared" si="2"/>
        <v>-1.2142653404045601E-2</v>
      </c>
      <c r="G4" s="28">
        <f t="shared" si="3"/>
        <v>-3.2438757138980501</v>
      </c>
      <c r="H4" s="28">
        <f t="shared" si="4"/>
        <v>-0.30442238199926802</v>
      </c>
      <c r="I4" s="28">
        <f t="shared" si="6"/>
        <v>0.3064203599320886</v>
      </c>
      <c r="J4" s="83">
        <f t="shared" si="5"/>
        <v>0.49791591601337776</v>
      </c>
      <c r="L4" s="43">
        <v>0.49791591601337776</v>
      </c>
      <c r="M4">
        <v>6.5368357557498999</v>
      </c>
      <c r="N4">
        <v>-2.3553471280060401</v>
      </c>
      <c r="O4">
        <v>6.4534491577655002</v>
      </c>
      <c r="P4">
        <v>-1.98875066837231</v>
      </c>
      <c r="Q4">
        <v>-0.83319531257420698</v>
      </c>
      <c r="R4">
        <v>-6.3682974255291E-2</v>
      </c>
      <c r="S4">
        <v>0.18411610281895999</v>
      </c>
      <c r="T4">
        <v>0</v>
      </c>
      <c r="U4">
        <v>-1.2142653404045601E-2</v>
      </c>
      <c r="V4">
        <v>-3.2438757138980501</v>
      </c>
      <c r="W4">
        <v>0</v>
      </c>
      <c r="X4">
        <v>0.58963022158141898</v>
      </c>
      <c r="Y4">
        <v>-0.30442238199926802</v>
      </c>
    </row>
    <row r="5" spans="1:25" ht="16.5" customHeight="1">
      <c r="A5" s="14">
        <v>44440</v>
      </c>
      <c r="B5" s="28">
        <f t="shared" si="0"/>
        <v>4.21546423440269</v>
      </c>
      <c r="C5" s="28">
        <f t="shared" si="1"/>
        <v>-1.3013373449430801</v>
      </c>
      <c r="D5" s="28">
        <f t="shared" si="1"/>
        <v>-0.25119706401826197</v>
      </c>
      <c r="E5" s="28">
        <f t="shared" si="1"/>
        <v>0.14659599630030901</v>
      </c>
      <c r="F5" s="28">
        <f t="shared" si="2"/>
        <v>-2.2450883913203129E-2</v>
      </c>
      <c r="G5" s="28">
        <f t="shared" si="3"/>
        <v>-3.3122621208966998</v>
      </c>
      <c r="H5" s="28">
        <f t="shared" si="4"/>
        <v>-0.32222754068377502</v>
      </c>
      <c r="I5" s="28">
        <f t="shared" si="6"/>
        <v>0.63228528932843209</v>
      </c>
      <c r="J5" s="83">
        <f t="shared" si="5"/>
        <v>-0.21512943442358867</v>
      </c>
      <c r="L5" s="43">
        <v>-0.21512943442358867</v>
      </c>
      <c r="M5">
        <v>6.6686325749703803</v>
      </c>
      <c r="N5">
        <v>-2.4960508853412402</v>
      </c>
      <c r="O5">
        <v>6.5390108727012901</v>
      </c>
      <c r="P5">
        <v>-2.3235466382986001</v>
      </c>
      <c r="Q5">
        <v>-1.3013373449430801</v>
      </c>
      <c r="R5">
        <v>-0.25119706401826197</v>
      </c>
      <c r="S5">
        <v>0.14659599630030901</v>
      </c>
      <c r="T5">
        <v>-7.8090410077192804E-4</v>
      </c>
      <c r="U5">
        <v>-2.1669979812431201E-2</v>
      </c>
      <c r="V5">
        <v>-3.3122621208966998</v>
      </c>
      <c r="W5">
        <v>0</v>
      </c>
      <c r="X5">
        <v>0.675167834101982</v>
      </c>
      <c r="Y5">
        <v>-0.32222754068377502</v>
      </c>
    </row>
    <row r="6" spans="1:25" ht="16.5" customHeight="1">
      <c r="A6" s="14">
        <v>44531</v>
      </c>
      <c r="B6" s="28">
        <f t="shared" si="0"/>
        <v>3.9525721461985799</v>
      </c>
      <c r="C6" s="28">
        <f t="shared" si="1"/>
        <v>-1.1613974911990901</v>
      </c>
      <c r="D6" s="28">
        <f t="shared" si="1"/>
        <v>-0.390118329665329</v>
      </c>
      <c r="E6" s="28">
        <f t="shared" si="1"/>
        <v>8.1452503349062292E-3</v>
      </c>
      <c r="F6" s="28">
        <f t="shared" si="2"/>
        <v>-3.5470196080352026E-2</v>
      </c>
      <c r="G6" s="28">
        <f t="shared" si="3"/>
        <v>-3.33937036210349</v>
      </c>
      <c r="H6" s="28">
        <f t="shared" si="4"/>
        <v>-0.35437170823015102</v>
      </c>
      <c r="I6" s="28">
        <f t="shared" si="6"/>
        <v>0.86862654081321111</v>
      </c>
      <c r="J6" s="83">
        <f t="shared" si="5"/>
        <v>-0.45138414993171544</v>
      </c>
      <c r="L6" s="43">
        <v>-0.45138414993171544</v>
      </c>
      <c r="M6">
        <v>6.9668596112520698</v>
      </c>
      <c r="N6">
        <v>-2.8261470904045898</v>
      </c>
      <c r="O6">
        <v>6.7787192366031697</v>
      </c>
      <c r="P6">
        <v>-2.8261470904045898</v>
      </c>
      <c r="Q6">
        <v>-1.1613974911990901</v>
      </c>
      <c r="R6">
        <v>-0.390118329665329</v>
      </c>
      <c r="S6">
        <v>8.1452503349062292E-3</v>
      </c>
      <c r="T6">
        <v>-7.8681359749722198E-4</v>
      </c>
      <c r="U6">
        <v>-3.4683382482854803E-2</v>
      </c>
      <c r="V6">
        <v>-3.33937036210349</v>
      </c>
      <c r="W6">
        <v>0</v>
      </c>
      <c r="X6">
        <v>0.68048616616431101</v>
      </c>
      <c r="Y6">
        <v>-0.35437170823015102</v>
      </c>
    </row>
    <row r="7" spans="1:25" ht="16.5" customHeight="1" thickBot="1">
      <c r="A7" s="14">
        <v>44621</v>
      </c>
      <c r="B7" s="28">
        <f t="shared" si="0"/>
        <v>3.90347865655652</v>
      </c>
      <c r="C7" s="28">
        <f t="shared" si="1"/>
        <v>-1.58045386169986</v>
      </c>
      <c r="D7" s="28">
        <f t="shared" si="1"/>
        <v>-0.381354616939028</v>
      </c>
      <c r="E7" s="28">
        <f t="shared" si="1"/>
        <v>6.9491406952280899E-3</v>
      </c>
      <c r="F7" s="28">
        <f t="shared" si="2"/>
        <v>-4.9873391924559828E-2</v>
      </c>
      <c r="G7" s="28">
        <f t="shared" si="3"/>
        <v>-3.3376682444763701</v>
      </c>
      <c r="H7" s="28">
        <f t="shared" si="4"/>
        <v>-0.26524038214191897</v>
      </c>
      <c r="I7" s="28">
        <f t="shared" si="6"/>
        <v>0.90478450657940268</v>
      </c>
      <c r="J7" s="83">
        <f t="shared" si="5"/>
        <v>-0.79937819335058613</v>
      </c>
      <c r="L7" s="43">
        <v>-0.79937819335058613</v>
      </c>
      <c r="M7">
        <v>7.2126710705130597</v>
      </c>
      <c r="N7">
        <v>-3.0885952261374099</v>
      </c>
      <c r="O7">
        <v>6.9920738826939299</v>
      </c>
      <c r="P7">
        <v>-3.0885952261374099</v>
      </c>
      <c r="Q7">
        <v>-1.58045386169986</v>
      </c>
      <c r="R7">
        <v>-0.381354616939028</v>
      </c>
      <c r="S7">
        <v>6.9491406952280899E-3</v>
      </c>
      <c r="T7">
        <v>-7.9109306317002204E-4</v>
      </c>
      <c r="U7">
        <v>-4.9082298861389803E-2</v>
      </c>
      <c r="V7">
        <v>-3.3376682444763701</v>
      </c>
      <c r="W7">
        <v>0</v>
      </c>
      <c r="X7">
        <v>0.68418731876027294</v>
      </c>
      <c r="Y7">
        <v>-0.26524038214191897</v>
      </c>
    </row>
    <row r="8" spans="1:25" ht="16.5" customHeight="1">
      <c r="A8" s="82">
        <v>44713</v>
      </c>
      <c r="B8" s="28">
        <f t="shared" si="0"/>
        <v>3.8829488608045901</v>
      </c>
      <c r="C8" s="28">
        <f t="shared" si="1"/>
        <v>-1.1430023428202201</v>
      </c>
      <c r="D8" s="28">
        <f t="shared" si="1"/>
        <v>-0.370500482050174</v>
      </c>
      <c r="E8" s="28">
        <f t="shared" si="1"/>
        <v>7.9911338803053504E-3</v>
      </c>
      <c r="F8" s="28">
        <f t="shared" si="2"/>
        <v>-0.2020033152123451</v>
      </c>
      <c r="G8" s="28">
        <f t="shared" si="3"/>
        <v>-3.3188670418246198</v>
      </c>
      <c r="H8" s="28">
        <f t="shared" si="4"/>
        <v>-0.32629717031325001</v>
      </c>
      <c r="I8" s="28">
        <f t="shared" si="6"/>
        <v>0.92311470705475129</v>
      </c>
      <c r="J8" s="83">
        <f t="shared" si="5"/>
        <v>-0.54661565048096283</v>
      </c>
      <c r="L8" s="43">
        <v>-0.54661565048096283</v>
      </c>
      <c r="M8">
        <v>7.3813570042574002</v>
      </c>
      <c r="N8">
        <v>-3.2566666063369798</v>
      </c>
      <c r="O8">
        <v>7.1396154671415699</v>
      </c>
      <c r="P8">
        <v>-3.2566666063369798</v>
      </c>
      <c r="Q8">
        <v>-1.1430023428202201</v>
      </c>
      <c r="R8">
        <v>-0.370500482050174</v>
      </c>
      <c r="S8">
        <v>7.9911338803053504E-3</v>
      </c>
      <c r="T8">
        <v>-8.54940551189082E-4</v>
      </c>
      <c r="U8">
        <v>-0.20114837466115601</v>
      </c>
      <c r="V8">
        <v>-3.3188670418246198</v>
      </c>
      <c r="W8">
        <v>0</v>
      </c>
      <c r="X8">
        <v>0.68137316993892105</v>
      </c>
      <c r="Y8">
        <v>-0.32629717031325001</v>
      </c>
    </row>
    <row r="9" spans="1:25" ht="16.5" customHeight="1">
      <c r="A9" s="14">
        <v>44805</v>
      </c>
      <c r="B9" s="28">
        <f t="shared" si="0"/>
        <v>3.8268515124451099</v>
      </c>
      <c r="C9" s="28">
        <f t="shared" si="1"/>
        <v>-0.31966348470082201</v>
      </c>
      <c r="D9" s="28">
        <f t="shared" si="1"/>
        <v>-0.34473241863763998</v>
      </c>
      <c r="E9" s="28">
        <f t="shared" si="1"/>
        <v>1.32464995495784E-2</v>
      </c>
      <c r="F9" s="28">
        <f t="shared" si="2"/>
        <v>-0.2512165930970553</v>
      </c>
      <c r="G9" s="28">
        <f t="shared" si="3"/>
        <v>-3.24425947200353</v>
      </c>
      <c r="H9" s="28">
        <f t="shared" si="4"/>
        <v>-0.44001021479324898</v>
      </c>
      <c r="I9" s="28">
        <f t="shared" si="6"/>
        <v>0.91722226181541067</v>
      </c>
      <c r="J9" s="83">
        <f t="shared" si="5"/>
        <v>0.15743809057780234</v>
      </c>
      <c r="L9" s="43">
        <v>0.15743809057780234</v>
      </c>
      <c r="M9">
        <v>7.3870565989104504</v>
      </c>
      <c r="N9">
        <v>-3.3103943073026798</v>
      </c>
      <c r="O9">
        <v>7.1372458197477897</v>
      </c>
      <c r="P9">
        <v>-3.3103943073026798</v>
      </c>
      <c r="Q9">
        <v>-0.31966348470082201</v>
      </c>
      <c r="R9">
        <v>-0.34473241863763998</v>
      </c>
      <c r="S9">
        <v>1.32464995495784E-2</v>
      </c>
      <c r="T9">
        <v>-1.96479167691633E-2</v>
      </c>
      <c r="U9">
        <v>-0.23156867632789199</v>
      </c>
      <c r="V9">
        <v>-3.24425947200353</v>
      </c>
      <c r="W9">
        <v>0</v>
      </c>
      <c r="X9">
        <v>0.66741148265274997</v>
      </c>
      <c r="Y9">
        <v>-0.44001021479324898</v>
      </c>
    </row>
    <row r="10" spans="1:25" ht="16.5" customHeight="1" thickBot="1">
      <c r="A10" s="14">
        <v>44896</v>
      </c>
      <c r="B10" s="84">
        <f t="shared" si="0"/>
        <v>3.8102571126164704</v>
      </c>
      <c r="C10" s="84">
        <f t="shared" si="1"/>
        <v>3.3928908177729297E-2</v>
      </c>
      <c r="D10" s="84">
        <f t="shared" si="1"/>
        <v>-0.32485233535300001</v>
      </c>
      <c r="E10" s="84">
        <f t="shared" si="1"/>
        <v>1.8814853281494098E-2</v>
      </c>
      <c r="F10" s="84">
        <f t="shared" si="2"/>
        <v>-0.28568048194256429</v>
      </c>
      <c r="G10" s="84">
        <f t="shared" si="3"/>
        <v>-3.1940351798750402</v>
      </c>
      <c r="H10" s="84">
        <f t="shared" si="4"/>
        <v>-0.52720727357961505</v>
      </c>
      <c r="I10" s="84">
        <f t="shared" si="6"/>
        <v>0.91475423036637149</v>
      </c>
      <c r="J10" s="85">
        <f t="shared" si="5"/>
        <v>0.44597983369184524</v>
      </c>
      <c r="L10" s="43">
        <v>0.44597983369184524</v>
      </c>
      <c r="M10">
        <v>7.4156115316276496</v>
      </c>
      <c r="N10">
        <v>-3.3518559126519798</v>
      </c>
      <c r="O10">
        <v>7.1621130252684502</v>
      </c>
      <c r="P10">
        <v>-3.3518559126519798</v>
      </c>
      <c r="Q10">
        <v>3.3928908177729297E-2</v>
      </c>
      <c r="R10">
        <v>-0.32485233535300001</v>
      </c>
      <c r="S10">
        <v>1.8814853281494098E-2</v>
      </c>
      <c r="T10">
        <v>-2.1892323998013299E-2</v>
      </c>
      <c r="U10">
        <v>-0.26378815794455102</v>
      </c>
      <c r="V10">
        <v>-3.1940351798750402</v>
      </c>
      <c r="W10">
        <v>0</v>
      </c>
      <c r="X10">
        <v>0.66125572400717203</v>
      </c>
      <c r="Y10">
        <v>-0.52720727357961505</v>
      </c>
    </row>
    <row r="11" spans="1:25">
      <c r="A11" t="s">
        <v>78</v>
      </c>
      <c r="B11" s="43">
        <f t="shared" ref="B11:J11" si="7">+AVERAGE(B3:B10)</f>
        <v>4.0968197625175007</v>
      </c>
      <c r="C11" s="43">
        <f t="shared" si="7"/>
        <v>-0.87944463952831575</v>
      </c>
      <c r="D11" s="43">
        <f t="shared" si="7"/>
        <v>-0.24001636056990425</v>
      </c>
      <c r="E11" s="43">
        <f t="shared" si="7"/>
        <v>7.9897795357310272E-2</v>
      </c>
      <c r="F11" s="43">
        <f t="shared" si="7"/>
        <v>-0.1082953216350063</v>
      </c>
      <c r="G11" s="43">
        <f t="shared" si="7"/>
        <v>-3.270175145889699</v>
      </c>
      <c r="H11" s="43">
        <f t="shared" si="7"/>
        <v>-0.34995341461308815</v>
      </c>
      <c r="I11" s="43">
        <f t="shared" si="7"/>
        <v>0.6559838003903542</v>
      </c>
      <c r="J11" s="43">
        <f t="shared" si="7"/>
        <v>-1.5183523970847337E-2</v>
      </c>
      <c r="M11" s="49"/>
      <c r="N11" s="49"/>
      <c r="O11" s="49"/>
      <c r="P11" s="49"/>
      <c r="Q11" s="49"/>
      <c r="R11" s="49"/>
    </row>
    <row r="12" spans="1:25">
      <c r="A12" t="s">
        <v>79</v>
      </c>
      <c r="B12" s="43">
        <f t="shared" ref="B12:J12" si="8">+B10-B2</f>
        <v>-1.1448913886698091</v>
      </c>
      <c r="C12" s="43">
        <f t="shared" si="8"/>
        <v>1.2275533832249692</v>
      </c>
      <c r="D12" s="43">
        <f t="shared" si="8"/>
        <v>-0.64743522574016998</v>
      </c>
      <c r="E12" s="43">
        <f t="shared" si="8"/>
        <v>-0.2136315771920459</v>
      </c>
      <c r="F12" s="43">
        <f t="shared" si="8"/>
        <v>-0.28568048194256429</v>
      </c>
      <c r="G12" s="43">
        <f t="shared" si="8"/>
        <v>-8.3886454636820318E-2</v>
      </c>
      <c r="H12" s="43">
        <f t="shared" si="8"/>
        <v>-0.38116669186274504</v>
      </c>
      <c r="I12" s="43">
        <f t="shared" si="8"/>
        <v>1.1785175767027127</v>
      </c>
      <c r="J12" s="43">
        <f t="shared" si="8"/>
        <v>-0.35062086011647331</v>
      </c>
      <c r="K12" s="43">
        <f>+G12+H12+I12</f>
        <v>0.71346443020314743</v>
      </c>
      <c r="M12" s="49"/>
      <c r="N12" s="49"/>
      <c r="O12" s="49"/>
      <c r="P12" s="49"/>
      <c r="Q12" s="49"/>
      <c r="R12" s="49"/>
    </row>
    <row r="13" spans="1:25">
      <c r="A13" t="s">
        <v>80</v>
      </c>
      <c r="B13" s="43">
        <f t="shared" ref="B13:J13" si="9">+B6-B2</f>
        <v>-1.0025763550876996</v>
      </c>
      <c r="C13" s="43">
        <f t="shared" si="9"/>
        <v>3.2226983848149926E-2</v>
      </c>
      <c r="D13" s="43">
        <f t="shared" si="9"/>
        <v>-0.71270122005249892</v>
      </c>
      <c r="E13" s="43">
        <f t="shared" si="9"/>
        <v>-0.22430118013863376</v>
      </c>
      <c r="F13" s="43">
        <f t="shared" si="9"/>
        <v>-3.5470196080352026E-2</v>
      </c>
      <c r="G13" s="43">
        <f t="shared" si="9"/>
        <v>-0.2292216368652702</v>
      </c>
      <c r="H13" s="43">
        <f t="shared" si="9"/>
        <v>-0.20833112651328101</v>
      </c>
      <c r="I13" s="43">
        <f t="shared" si="9"/>
        <v>1.1323898871495524</v>
      </c>
      <c r="J13" s="43">
        <f t="shared" si="9"/>
        <v>-1.247984843740034</v>
      </c>
      <c r="M13" s="49"/>
      <c r="N13" s="49"/>
      <c r="O13" s="49"/>
      <c r="P13" s="49"/>
      <c r="Q13" s="49"/>
      <c r="R13" s="49"/>
    </row>
    <row r="14" spans="1:25">
      <c r="A14" t="s">
        <v>81</v>
      </c>
      <c r="B14" s="43">
        <f t="shared" ref="B14:J14" si="10">+B10-B6</f>
        <v>-0.14231503358210951</v>
      </c>
      <c r="C14" s="43">
        <f t="shared" si="10"/>
        <v>1.1953263993768193</v>
      </c>
      <c r="D14" s="43">
        <f t="shared" si="10"/>
        <v>6.526599431232899E-2</v>
      </c>
      <c r="E14" s="43">
        <f t="shared" si="10"/>
        <v>1.0669602946587869E-2</v>
      </c>
      <c r="F14" s="43">
        <f t="shared" si="10"/>
        <v>-0.25021028586221228</v>
      </c>
      <c r="G14" s="43">
        <f t="shared" si="10"/>
        <v>0.14533518222844988</v>
      </c>
      <c r="H14" s="43">
        <f t="shared" si="10"/>
        <v>-0.17283556534946404</v>
      </c>
      <c r="I14" s="43">
        <f t="shared" si="10"/>
        <v>4.6127689553160378E-2</v>
      </c>
      <c r="J14" s="43">
        <f t="shared" si="10"/>
        <v>0.89736398362356073</v>
      </c>
      <c r="M14" s="49"/>
      <c r="N14" s="49"/>
      <c r="O14" s="49"/>
      <c r="P14" s="49"/>
      <c r="Q14" s="49"/>
      <c r="R14" s="49"/>
    </row>
    <row r="15" spans="1:25">
      <c r="A15" t="s">
        <v>82</v>
      </c>
      <c r="B15" s="43">
        <f>+SUM(B3:B10)</f>
        <v>32.774558100140005</v>
      </c>
      <c r="C15" s="21">
        <f t="shared" ref="C15:J15" si="11">+SUM(C3:C10)</f>
        <v>-7.035557116226526</v>
      </c>
      <c r="D15" s="43">
        <f t="shared" si="11"/>
        <v>-1.920130884559234</v>
      </c>
      <c r="E15" s="43">
        <f t="shared" si="11"/>
        <v>0.63918236285848218</v>
      </c>
      <c r="F15" s="43">
        <f t="shared" si="11"/>
        <v>-0.86636257308005038</v>
      </c>
      <c r="G15" s="43">
        <f t="shared" si="11"/>
        <v>-26.161401167117592</v>
      </c>
      <c r="H15" s="43">
        <f t="shared" si="11"/>
        <v>-2.7996273169047052</v>
      </c>
      <c r="I15" s="43">
        <f t="shared" si="11"/>
        <v>5.2478704031228336</v>
      </c>
      <c r="J15" s="43">
        <f t="shared" si="11"/>
        <v>-0.1214681917667787</v>
      </c>
      <c r="M15" s="49"/>
      <c r="N15" s="49"/>
      <c r="O15" s="49"/>
      <c r="P15" s="49"/>
      <c r="Q15" s="49"/>
      <c r="R15" s="49"/>
    </row>
    <row r="16" spans="1:25">
      <c r="M16" s="49"/>
      <c r="N16" s="86"/>
      <c r="O16" s="87"/>
      <c r="P16" s="87"/>
      <c r="Q16" s="87"/>
      <c r="R16" s="87"/>
      <c r="S16" s="87"/>
      <c r="T16" s="87"/>
    </row>
    <row r="17" spans="4:20">
      <c r="G17" s="88">
        <f>+D15/55</f>
        <v>-3.4911470628349706E-2</v>
      </c>
      <c r="N17" s="49"/>
      <c r="O17" s="43"/>
      <c r="P17" s="89"/>
      <c r="Q17" s="89"/>
      <c r="R17" s="89"/>
      <c r="S17" s="89"/>
      <c r="T17" s="89"/>
    </row>
    <row r="18" spans="4:20">
      <c r="M18" s="49"/>
      <c r="N18" s="49"/>
      <c r="O18" s="43"/>
      <c r="P18" s="43"/>
      <c r="Q18" s="43"/>
      <c r="R18" s="43"/>
      <c r="S18" s="43"/>
      <c r="T18" s="43"/>
    </row>
    <row r="19" spans="4:20">
      <c r="M19" s="49"/>
      <c r="N19" s="49"/>
      <c r="P19" s="43"/>
      <c r="Q19" s="43"/>
      <c r="R19" s="43"/>
      <c r="S19" s="43"/>
      <c r="T19" s="43"/>
    </row>
    <row r="20" spans="4:20">
      <c r="D20" s="106" t="s">
        <v>83</v>
      </c>
      <c r="M20" s="90"/>
      <c r="O20" s="91"/>
      <c r="P20" s="91"/>
      <c r="Q20" s="91"/>
      <c r="R20" s="91"/>
      <c r="S20" s="91"/>
      <c r="T20" s="91"/>
    </row>
    <row r="21" spans="4:20">
      <c r="D21" s="97" t="s">
        <v>84</v>
      </c>
      <c r="M21" s="92"/>
      <c r="O21" s="91"/>
      <c r="P21" s="91"/>
      <c r="Q21" s="91"/>
      <c r="R21" s="91"/>
      <c r="S21" s="91"/>
      <c r="T21" s="91"/>
    </row>
    <row r="23" spans="4:20">
      <c r="O23" s="93"/>
      <c r="P23" s="93"/>
      <c r="Q23" s="93"/>
      <c r="R23" s="93"/>
      <c r="S23" s="93"/>
    </row>
    <row r="24" spans="4:20">
      <c r="O24" s="88"/>
      <c r="P24" s="88"/>
      <c r="Q24" s="88"/>
      <c r="R24" s="88"/>
      <c r="S24" s="88"/>
    </row>
    <row r="41" spans="2:8">
      <c r="B41" s="94"/>
      <c r="C41" s="43"/>
      <c r="G41" s="43"/>
      <c r="H41" s="43"/>
    </row>
    <row r="42" spans="2:8">
      <c r="B42" s="94"/>
      <c r="D42" s="95"/>
      <c r="E42" s="95"/>
      <c r="F42" s="95"/>
      <c r="G42" s="43"/>
      <c r="H42" s="95"/>
    </row>
    <row r="43" spans="2:8">
      <c r="B43" s="94"/>
      <c r="D43" s="95"/>
      <c r="E43" s="95"/>
      <c r="F43" s="95"/>
      <c r="G43" s="43"/>
      <c r="H43" s="95"/>
    </row>
    <row r="44" spans="2:8">
      <c r="B44" s="94"/>
      <c r="D44" s="47" t="s">
        <v>44</v>
      </c>
      <c r="E44" s="95"/>
      <c r="F44" s="95"/>
      <c r="G44" s="43"/>
      <c r="H44" s="95"/>
    </row>
    <row r="45" spans="2:8">
      <c r="B45" s="94"/>
      <c r="D45" s="95"/>
      <c r="E45" s="95"/>
      <c r="F45" s="95"/>
      <c r="G45" s="43"/>
      <c r="H45" s="95"/>
    </row>
    <row r="46" spans="2:8">
      <c r="D46" s="95"/>
      <c r="E46" s="95"/>
      <c r="F46" s="95"/>
      <c r="G46" s="43"/>
      <c r="H46" s="95"/>
    </row>
    <row r="47" spans="2:8">
      <c r="D47" s="95"/>
      <c r="E47" s="95"/>
      <c r="F47" s="95"/>
      <c r="G47" s="43"/>
      <c r="H47" s="95"/>
    </row>
    <row r="48" spans="2:8">
      <c r="D48" s="95"/>
      <c r="E48" s="95"/>
      <c r="F48" s="95"/>
      <c r="G48" s="43"/>
      <c r="H48" s="95"/>
    </row>
    <row r="49" spans="2:8">
      <c r="D49" s="95"/>
      <c r="E49" s="95"/>
      <c r="F49" s="95"/>
      <c r="G49" s="43"/>
      <c r="H49" s="95"/>
    </row>
    <row r="50" spans="2:8">
      <c r="B50" s="94"/>
      <c r="C50" s="43"/>
      <c r="G50" s="43"/>
    </row>
  </sheetData>
  <pageMargins left="0.7" right="0.7" top="0.75" bottom="0.75" header="0.3" footer="0.3"/>
  <pageSetup scale="65" orientation="portrait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14</vt:i4>
      </vt:variant>
    </vt:vector>
  </HeadingPairs>
  <TitlesOfParts>
    <vt:vector size="28" baseType="lpstr">
      <vt:lpstr>G3.1</vt:lpstr>
      <vt:lpstr>G3.2</vt:lpstr>
      <vt:lpstr>G3.3</vt:lpstr>
      <vt:lpstr>G3.4</vt:lpstr>
      <vt:lpstr>G3.5</vt:lpstr>
      <vt:lpstr>G3.6</vt:lpstr>
      <vt:lpstr>G3.7</vt:lpstr>
      <vt:lpstr>G3.8</vt:lpstr>
      <vt:lpstr>G3.9.A</vt:lpstr>
      <vt:lpstr>G3.9.B</vt:lpstr>
      <vt:lpstr>G3.10.A</vt:lpstr>
      <vt:lpstr>G3.10.B</vt:lpstr>
      <vt:lpstr>G3.11</vt:lpstr>
      <vt:lpstr>G3.12</vt:lpstr>
      <vt:lpstr>G3.1!Área_de_impresión</vt:lpstr>
      <vt:lpstr>G3.10.A!Área_de_impresión</vt:lpstr>
      <vt:lpstr>G3.10.B!Área_de_impresión</vt:lpstr>
      <vt:lpstr>G3.11!Área_de_impresión</vt:lpstr>
      <vt:lpstr>G3.12!Área_de_impresión</vt:lpstr>
      <vt:lpstr>G3.2!Área_de_impresión</vt:lpstr>
      <vt:lpstr>G3.3!Área_de_impresión</vt:lpstr>
      <vt:lpstr>G3.4!Área_de_impresión</vt:lpstr>
      <vt:lpstr>G3.5!Área_de_impresión</vt:lpstr>
      <vt:lpstr>G3.6!Área_de_impresión</vt:lpstr>
      <vt:lpstr>G3.7!Área_de_impresión</vt:lpstr>
      <vt:lpstr>G3.8!Área_de_impresión</vt:lpstr>
      <vt:lpstr>G3.9.A!Área_de_impresión</vt:lpstr>
      <vt:lpstr>G3.9.B!Área_de_impresión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Rodríguez Novoa Daniela</cp:lastModifiedBy>
  <dcterms:created xsi:type="dcterms:W3CDTF">2016-09-26T19:20:38Z</dcterms:created>
  <dcterms:modified xsi:type="dcterms:W3CDTF">2021-05-28T20:31:31Z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{54E8F9B0-E6C3-432F-8B09-FEBA360E83E7}</vt:lpwstr>
  </property>
</Properties>
</file>