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GT\defi\ENCUESTA CREDITO\Reporte 202312\Historicos No Vigiladas\"/>
    </mc:Choice>
  </mc:AlternateContent>
  <xr:revisionPtr revIDLastSave="0" documentId="13_ncr:1_{3682B886-67F1-4901-A1A9-040FDBB3184C}" xr6:coauthVersionLast="47" xr6:coauthVersionMax="47" xr10:uidLastSave="{00000000-0000-0000-0000-000000000000}"/>
  <bookViews>
    <workbookView xWindow="-120" yWindow="-120" windowWidth="20730" windowHeight="11160" firstSheet="3" activeTab="10" xr2:uid="{D76185CC-C186-403A-A38D-D5C5A53BBADE}"/>
  </bookViews>
  <sheets>
    <sheet name="P1.A" sheetId="3" r:id="rId1"/>
    <sheet name="P1.B" sheetId="2" r:id="rId2"/>
    <sheet name="P2" sheetId="5" r:id="rId3"/>
    <sheet name="P3" sheetId="6" r:id="rId4"/>
    <sheet name="P4.A" sheetId="1" r:id="rId5"/>
    <sheet name="P4.B" sheetId="7" r:id="rId6"/>
    <sheet name="P5" sheetId="8" r:id="rId7"/>
    <sheet name="P6" sheetId="9" r:id="rId8"/>
    <sheet name="PC1AyB" sheetId="11" r:id="rId9"/>
    <sheet name="P.Registro" sheetId="13" r:id="rId10"/>
    <sheet name="Ignorar" sheetId="14" r:id="rId11"/>
  </sheets>
  <definedNames>
    <definedName name="_xlnm._FilterDatabase" localSheetId="0" hidden="1">'P1.A'!$A$2:$F$10</definedName>
    <definedName name="_xlnm._FilterDatabase" localSheetId="1" hidden="1">'P1.B'!$A$2:$E$10</definedName>
    <definedName name="_xlnm._FilterDatabase" localSheetId="2" hidden="1">'P2'!$A$14:$F$20</definedName>
    <definedName name="_xlnm._FilterDatabase" localSheetId="3" hidden="1">'P3'!$A$2:$F$11</definedName>
    <definedName name="_xlnm._FilterDatabase" localSheetId="4" hidden="1">'P4.A'!$A$2:$F$15</definedName>
    <definedName name="_xlnm._FilterDatabase" localSheetId="5" hidden="1">'P4.B'!$A$2:$F$10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9" i="11" l="1"/>
  <c r="T9" i="11"/>
  <c r="S9" i="11"/>
  <c r="R9" i="11"/>
  <c r="Q9" i="11"/>
  <c r="G9" i="11"/>
  <c r="F9" i="11"/>
  <c r="E9" i="11"/>
  <c r="D9" i="11"/>
  <c r="C9" i="11"/>
  <c r="A34" i="13"/>
</calcChain>
</file>

<file path=xl/sharedStrings.xml><?xml version="1.0" encoding="utf-8"?>
<sst xmlns="http://schemas.openxmlformats.org/spreadsheetml/2006/main" count="302" uniqueCount="156">
  <si>
    <t>Opcion</t>
  </si>
  <si>
    <t>a</t>
  </si>
  <si>
    <t xml:space="preserve"> Deudas con más de tres entidades</t>
  </si>
  <si>
    <t>b</t>
  </si>
  <si>
    <t xml:space="preserve"> Capacidad de pago de los clientes</t>
  </si>
  <si>
    <t>c</t>
  </si>
  <si>
    <t>d</t>
  </si>
  <si>
    <t>e</t>
  </si>
  <si>
    <t>f</t>
  </si>
  <si>
    <t>g</t>
  </si>
  <si>
    <t xml:space="preserve"> Ubicación geográfica</t>
  </si>
  <si>
    <t>h</t>
  </si>
  <si>
    <t xml:space="preserve"> Nivel de la tasa de usura</t>
  </si>
  <si>
    <t>i</t>
  </si>
  <si>
    <t xml:space="preserve"> Poca experiencia en su actividad económica</t>
  </si>
  <si>
    <t>j</t>
  </si>
  <si>
    <t xml:space="preserve"> Destino del crédito</t>
  </si>
  <si>
    <t>k</t>
  </si>
  <si>
    <t>l</t>
  </si>
  <si>
    <t xml:space="preserve"> Historial crediticio</t>
  </si>
  <si>
    <t>m</t>
  </si>
  <si>
    <t xml:space="preserve"> Medidas adoptadas por los entes reguladores</t>
  </si>
  <si>
    <t xml:space="preserve"> Actividad económica del cliente</t>
  </si>
  <si>
    <t xml:space="preserve"> Reestructuración de préstamos</t>
  </si>
  <si>
    <t>¿Cuáles son los principales factores que le impiden o le podrían impedir otorgar un mayor volumen de microcrédito al sector privado en la actualidad?</t>
  </si>
  <si>
    <t>Sobreendeudamiento del cliente</t>
  </si>
  <si>
    <t xml:space="preserve"> Falta de información financiera</t>
  </si>
  <si>
    <t>Sectores económicos:</t>
  </si>
  <si>
    <t xml:space="preserve"> Industria</t>
  </si>
  <si>
    <t xml:space="preserve"> Servicios</t>
  </si>
  <si>
    <t xml:space="preserve"> Comercio</t>
  </si>
  <si>
    <t xml:space="preserve"> Construcción</t>
  </si>
  <si>
    <t xml:space="preserve"> Agropecuario</t>
  </si>
  <si>
    <t xml:space="preserve"> Comunicaciones</t>
  </si>
  <si>
    <t xml:space="preserve"> Otro</t>
  </si>
  <si>
    <t>¿Cómo ha cambiado la demanda por nuevos microcréditos por sector económico durante los últimos tres meses?</t>
  </si>
  <si>
    <t xml:space="preserve"> ¿Cómo considera su disposición a otorgar microcréditos en cada uno de los siguientes sectores económicos? Asigne valores de 1 a 5, donde 1= acceso bajo al microcrédito y 5= acceso alto al microcrédito</t>
  </si>
  <si>
    <t>Sectores ecónómicos</t>
  </si>
  <si>
    <t>En la aprobación de nuevos microcréditos, ¿qué tan importantes fueron y serán para su entidad los siguientes aspectos? Enumere en orden jerárquico según su importancia, siendo 1 la más relevante.</t>
  </si>
  <si>
    <t>Últimos tres meses</t>
  </si>
  <si>
    <t>Opciones de respuesta</t>
  </si>
  <si>
    <t>Próximos tres meses</t>
  </si>
  <si>
    <t>La alta rentabilidad esperada del crédito</t>
  </si>
  <si>
    <t>El bajo riesgo del crédito</t>
  </si>
  <si>
    <t>La existencia de garantías reales o idóneas</t>
  </si>
  <si>
    <t xml:space="preserve">f. </t>
  </si>
  <si>
    <t>Crédito vigente con otras entidades microcrediticias</t>
  </si>
  <si>
    <t>Otro</t>
  </si>
  <si>
    <t>El conocimiento previo del cliente y su historia de crédito</t>
  </si>
  <si>
    <t>En el rechazo de nuevos préstamos durante los últimos tres meses, o en las entregas de crédito en una cuantía inferior a la solicitada por el cliente o asociado, ¿qué tanto pesaron en su entidad las siguientes consideraciones? Organicelas jerarquicamente</t>
  </si>
  <si>
    <t xml:space="preserve">Opciones de respuesta </t>
  </si>
  <si>
    <t>Otra</t>
  </si>
  <si>
    <t>Capacidad de pago del cliente</t>
  </si>
  <si>
    <t>Poco tiempo de creada la microempresa</t>
  </si>
  <si>
    <t>Mala historia crediticia</t>
  </si>
  <si>
    <t>Crédito con más de tres entidades</t>
  </si>
  <si>
    <t>Sobrendeudamiento del cliente</t>
  </si>
  <si>
    <t>El sector productivo del cliente</t>
  </si>
  <si>
    <t>Historia crediticia del cliente en otra institución</t>
  </si>
  <si>
    <t>¿Qué tan importantes considera los siguientes aspectos?Elija 3 opciones en orden jerárquico, donde 1 es la más importante.</t>
  </si>
  <si>
    <t>Que el cliente o asociado cuente con codeudor(es)</t>
  </si>
  <si>
    <t>La actividad económica del cliente o asociado</t>
  </si>
  <si>
    <t>Conocimiento sobre su negocio</t>
  </si>
  <si>
    <t>El crecimiento de las ventas del negocio</t>
  </si>
  <si>
    <t>La existencia y la cantidad de garantías</t>
  </si>
  <si>
    <t>Controlado</t>
  </si>
  <si>
    <t>Afecta</t>
  </si>
  <si>
    <t>¿Cómo se encuentra su entidad frente a los siguientes riesgos: 1: se encuentra perfectamente controlado, 2: se encuentra parcialmente controlado,3: no tiene impacto,4: está afectando ligeramente las operaciones de la entidad,5: está afectando las operaciones de la entidad.</t>
  </si>
  <si>
    <t>Riesgo de crédito</t>
  </si>
  <si>
    <t>Sobrendeudamiento</t>
  </si>
  <si>
    <t>Riesgo de fondeo</t>
  </si>
  <si>
    <t>Riesgo de tasa de interés</t>
  </si>
  <si>
    <t>Riesgo de liquidez</t>
  </si>
  <si>
    <t>Riesgo cibernético</t>
  </si>
  <si>
    <t>Fecha</t>
  </si>
  <si>
    <t>ICM</t>
  </si>
  <si>
    <r>
      <t>Gráfico 1</t>
    </r>
    <r>
      <rPr>
        <sz val="12"/>
        <color theme="1"/>
        <rFont val="Times New Roman"/>
        <family val="1"/>
      </rPr>
      <t>. Oferta y demanda por sector económico</t>
    </r>
  </si>
  <si>
    <t>Panel A. Disposición para otorgar microcréditos</t>
  </si>
  <si>
    <t>Panel B. Demanda por nuevos microcréditos</t>
  </si>
  <si>
    <r>
      <t>Gráfico 2.</t>
    </r>
    <r>
      <rPr>
        <sz val="12"/>
        <color theme="1"/>
        <rFont val="Times New Roman"/>
        <family val="1"/>
      </rPr>
      <t xml:space="preserve"> Aspectos relevantes en la aprobación de nuevos microcréditos</t>
    </r>
  </si>
  <si>
    <r>
      <t>Gráfico 3.</t>
    </r>
    <r>
      <rPr>
        <sz val="12"/>
        <color theme="1"/>
        <rFont val="Times New Roman"/>
        <family val="1"/>
      </rPr>
      <t xml:space="preserve"> Factores que determinan el rechazo de un nuevo microcrédito</t>
    </r>
  </si>
  <si>
    <r>
      <t>Gráfico 4</t>
    </r>
    <r>
      <rPr>
        <sz val="12"/>
        <color theme="1"/>
        <rFont val="Times New Roman"/>
        <family val="1"/>
      </rPr>
      <t>. Factores globales para la evolución del microcrédito</t>
    </r>
  </si>
  <si>
    <r>
      <t>Panel A</t>
    </r>
    <r>
      <rPr>
        <sz val="12"/>
        <color theme="1"/>
        <rFont val="Times New Roman"/>
        <family val="1"/>
      </rPr>
      <t>. Obstáculos para aumentar el otorgamiento de microcréditos</t>
    </r>
  </si>
  <si>
    <r>
      <t>Panel B</t>
    </r>
    <r>
      <rPr>
        <sz val="12"/>
        <color theme="1"/>
        <rFont val="Times New Roman"/>
        <family val="1"/>
      </rPr>
      <t>. Análisis sobre el cliente</t>
    </r>
  </si>
  <si>
    <r>
      <t>Gráfico 5.</t>
    </r>
    <r>
      <rPr>
        <sz val="12"/>
        <color theme="1"/>
        <rFont val="Times New Roman"/>
        <family val="1"/>
      </rPr>
      <t xml:space="preserve"> Evaluación cualitativa de riesgos financieros</t>
    </r>
  </si>
  <si>
    <r>
      <t>Gráfico 6</t>
    </r>
    <r>
      <rPr>
        <sz val="12"/>
        <color theme="1"/>
        <rFont val="Times New Roman"/>
        <family val="1"/>
      </rPr>
      <t>. Indicador de Calidad por Mora</t>
    </r>
  </si>
  <si>
    <t>Fuente: Encuesta Situación del Microcrédito; cálculos Banco de la República.</t>
  </si>
  <si>
    <t xml:space="preserve"> Comunica-
ciones</t>
  </si>
  <si>
    <t xml:space="preserve"> Personas
naturales</t>
  </si>
  <si>
    <t>Los ingresos recientes de la empresa o persona natural</t>
  </si>
  <si>
    <t>La historia de crédito del cliente o asociado</t>
  </si>
  <si>
    <t>Dudas sobre la viabilidad financiera
y la rentabilidad del negocio</t>
  </si>
  <si>
    <t xml:space="preserve"> Falta de interés en el
cumplimiento de sus obligaciones</t>
  </si>
  <si>
    <t>1. Por favor indique al corte del 30 de septiembre de 2023 el saldo en pesos que tiene de la cartera microcrediticia segÃºn los siguientes segmentos</t>
  </si>
  <si>
    <t>popular productivo rural</t>
  </si>
  <si>
    <t>popular productivo urbano</t>
  </si>
  <si>
    <t>productivo rural</t>
  </si>
  <si>
    <t>productivo urbano</t>
  </si>
  <si>
    <t>productivo de mayor monto</t>
  </si>
  <si>
    <t>Tipo</t>
  </si>
  <si>
    <t>Porc</t>
  </si>
  <si>
    <t>Nombre de la entidad</t>
  </si>
  <si>
    <t>Activos y Finanzas</t>
  </si>
  <si>
    <t>Actuar Atlántico</t>
  </si>
  <si>
    <t>Actuar Quindío</t>
  </si>
  <si>
    <t>Actuar Tolima</t>
  </si>
  <si>
    <t>Comerciacoop</t>
  </si>
  <si>
    <t>Contactar</t>
  </si>
  <si>
    <t>Cooperativa de Ahorro y Crédito Congente</t>
  </si>
  <si>
    <t>Cooperativa de Ahorro y Crédito Crearcoop</t>
  </si>
  <si>
    <t>Corporación Microcrédito Aval</t>
  </si>
  <si>
    <t>Corporación Minuto de Dios</t>
  </si>
  <si>
    <t>Corposuma</t>
  </si>
  <si>
    <t>Crediservir</t>
  </si>
  <si>
    <t>Eclof</t>
  </si>
  <si>
    <t>Financiera Comultrasan</t>
  </si>
  <si>
    <t>Finanfuturo</t>
  </si>
  <si>
    <t>Fintra</t>
  </si>
  <si>
    <t>Fundación Amanecer</t>
  </si>
  <si>
    <t>Fundación Coomeva</t>
  </si>
  <si>
    <t>Fundación El Alcaraván</t>
  </si>
  <si>
    <t>Fundación Mario Santo Domingo</t>
  </si>
  <si>
    <t>Fundesmag</t>
  </si>
  <si>
    <t>Garantías Comunitarias</t>
  </si>
  <si>
    <t>Interactuar</t>
  </si>
  <si>
    <t>Microempresas de Colombia</t>
  </si>
  <si>
    <t xml:space="preserve"> </t>
  </si>
  <si>
    <t>Participó</t>
  </si>
  <si>
    <t>No participó</t>
  </si>
  <si>
    <t>Inactiva</t>
  </si>
  <si>
    <t>Acercasa</t>
  </si>
  <si>
    <t>Cootregua</t>
  </si>
  <si>
    <t>UNI2 Microcrédito (Finamiga)</t>
  </si>
  <si>
    <t>No asociado</t>
  </si>
  <si>
    <t>Microactivos SAS</t>
  </si>
  <si>
    <t>Fundación de la Mujer</t>
  </si>
  <si>
    <t>CrÃ©dito productivo de mayor monto</t>
  </si>
  <si>
    <t>2. Por favor indique el monto (en pesos) desembolsado entre octubre y diciembre de 2023 en cada uno de los siguientes segmentos (reporte la cifra en pesos):</t>
  </si>
  <si>
    <r>
      <t>Gráfico PC1.A</t>
    </r>
    <r>
      <rPr>
        <sz val="12"/>
        <color theme="1"/>
        <rFont val="Times New Roman"/>
        <family val="1"/>
      </rPr>
      <t>. Distribución del saldo de cartera microcrediticia por subsegmento - diciembre 2023</t>
    </r>
  </si>
  <si>
    <r>
      <t>Gráfico PC1.A</t>
    </r>
    <r>
      <rPr>
        <sz val="12"/>
        <color theme="1"/>
        <rFont val="Times New Roman"/>
        <family val="1"/>
      </rPr>
      <t>. Distribución de los desembolsos trimestrales de cartera microcrediticia por subsegmento - diciembre 2023</t>
    </r>
  </si>
  <si>
    <t>min</t>
  </si>
  <si>
    <t>promedio</t>
  </si>
  <si>
    <t>max</t>
  </si>
  <si>
    <t>EMP023</t>
  </si>
  <si>
    <t>Garantía Automática para Operaciones de Microcrédito Empresarial</t>
  </si>
  <si>
    <t>FNG</t>
  </si>
  <si>
    <t>emp319</t>
  </si>
  <si>
    <t>UNIDOS POR EL CAMBIO</t>
  </si>
  <si>
    <t>Porcentaje del saldo de cartera de microcrÃ©dito (corte diciembre de 2023) que cuenta algÃºn tipo de garantÃ­a.</t>
  </si>
  <si>
    <t>Porcentaje promedio de cubrimiento de las garantÃ­as que tiene su portafolio de cartera. Es decir, el saldo que cubren las garantÃ­as, como porcentaje de su cartera de microcrÃ©ditos.</t>
  </si>
  <si>
    <t>emp001</t>
  </si>
  <si>
    <t>Garantía Empresarial Multipropósito</t>
  </si>
  <si>
    <t>JOVEN Y MUJER RURAL</t>
  </si>
  <si>
    <t>DESJARDIN</t>
  </si>
  <si>
    <t>emp250</t>
  </si>
  <si>
    <t>Garantía para créditos individuales populares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</si>
</sst>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Tahoma"/>
      <family val="2"/>
    </font>
    <font>
      <b/>
      <sz val="10"/>
      <color theme="1"/>
      <name val="Microsoft Sans Serif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4"/>
      <color rgb="FF333333"/>
      <name val="Arial"/>
      <family val="2"/>
    </font>
    <font>
      <b/>
      <sz val="10"/>
      <name val="Microsoft Sans Serif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b/>
      <sz val="10"/>
      <color rgb="FF333333"/>
      <name val="Microsoft Sans Serif"/>
      <family val="2"/>
    </font>
    <font>
      <b/>
      <sz val="9"/>
      <name val="Microsoft Sans Serif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rgb="FFEAEAE8"/>
      </patternFill>
    </fill>
    <fill>
      <patternFill patternType="solid">
        <fgColor theme="1" tint="0.499984740745262"/>
        <bgColor rgb="FFEAEAE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3" fillId="2" borderId="1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17" fontId="0" fillId="0" borderId="0" xfId="0" applyNumberFormat="1"/>
    <xf numFmtId="0" fontId="4" fillId="0" borderId="0" xfId="0" applyFont="1"/>
    <xf numFmtId="0" fontId="5" fillId="3" borderId="1" xfId="0" applyFont="1" applyFill="1" applyBorder="1"/>
    <xf numFmtId="17" fontId="5" fillId="3" borderId="2" xfId="0" applyNumberFormat="1" applyFont="1" applyFill="1" applyBorder="1"/>
    <xf numFmtId="0" fontId="5" fillId="5" borderId="1" xfId="0" applyFont="1" applyFill="1" applyBorder="1" applyAlignment="1">
      <alignment horizontal="center"/>
    </xf>
    <xf numFmtId="17" fontId="5" fillId="5" borderId="5" xfId="0" applyNumberFormat="1" applyFont="1" applyFill="1" applyBorder="1" applyAlignment="1">
      <alignment horizontal="center"/>
    </xf>
    <xf numFmtId="164" fontId="3" fillId="0" borderId="2" xfId="1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5" borderId="0" xfId="0" applyFont="1" applyFill="1" applyAlignment="1">
      <alignment horizontal="center"/>
    </xf>
    <xf numFmtId="0" fontId="11" fillId="0" borderId="0" xfId="0" applyFont="1"/>
    <xf numFmtId="9" fontId="11" fillId="0" borderId="0" xfId="1" applyFont="1"/>
    <xf numFmtId="164" fontId="11" fillId="0" borderId="0" xfId="0" applyNumberFormat="1" applyFont="1"/>
    <xf numFmtId="164" fontId="0" fillId="0" borderId="0" xfId="0" applyNumberFormat="1"/>
    <xf numFmtId="17" fontId="10" fillId="5" borderId="0" xfId="0" applyNumberFormat="1" applyFont="1" applyFill="1" applyAlignment="1">
      <alignment horizontal="center"/>
    </xf>
    <xf numFmtId="0" fontId="13" fillId="0" borderId="0" xfId="0" applyFont="1"/>
    <xf numFmtId="0" fontId="10" fillId="5" borderId="1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17" fontId="10" fillId="5" borderId="6" xfId="0" applyNumberFormat="1" applyFont="1" applyFill="1" applyBorder="1" applyAlignment="1">
      <alignment horizontal="center"/>
    </xf>
    <xf numFmtId="0" fontId="14" fillId="0" borderId="0" xfId="0" applyFont="1"/>
    <xf numFmtId="0" fontId="10" fillId="3" borderId="2" xfId="0" applyFont="1" applyFill="1" applyBorder="1"/>
    <xf numFmtId="9" fontId="6" fillId="0" borderId="2" xfId="1" applyFont="1" applyBorder="1"/>
    <xf numFmtId="17" fontId="2" fillId="0" borderId="0" xfId="0" applyNumberFormat="1" applyFont="1" applyAlignment="1">
      <alignment horizontal="center" vertical="center"/>
    </xf>
    <xf numFmtId="164" fontId="0" fillId="0" borderId="0" xfId="1" applyNumberFormat="1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0" fillId="0" borderId="0" xfId="0" applyAlignment="1">
      <alignment wrapText="1"/>
    </xf>
    <xf numFmtId="0" fontId="3" fillId="2" borderId="3" xfId="0" applyFont="1" applyFill="1" applyBorder="1" applyAlignment="1">
      <alignment wrapText="1"/>
    </xf>
    <xf numFmtId="164" fontId="6" fillId="0" borderId="2" xfId="0" applyNumberFormat="1" applyFont="1" applyBorder="1"/>
    <xf numFmtId="17" fontId="5" fillId="5" borderId="0" xfId="0" applyNumberFormat="1" applyFont="1" applyFill="1" applyAlignment="1">
      <alignment horizontal="center"/>
    </xf>
    <xf numFmtId="164" fontId="3" fillId="0" borderId="0" xfId="1" applyNumberFormat="1" applyFont="1" applyBorder="1"/>
    <xf numFmtId="17" fontId="5" fillId="3" borderId="0" xfId="0" applyNumberFormat="1" applyFont="1" applyFill="1"/>
    <xf numFmtId="164" fontId="6" fillId="0" borderId="0" xfId="0" applyNumberFormat="1" applyFont="1"/>
    <xf numFmtId="164" fontId="3" fillId="0" borderId="2" xfId="0" applyNumberFormat="1" applyFont="1" applyBorder="1"/>
    <xf numFmtId="165" fontId="0" fillId="0" borderId="0" xfId="0" applyNumberFormat="1"/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7" fontId="17" fillId="0" borderId="2" xfId="0" applyNumberFormat="1" applyFont="1" applyBorder="1" applyAlignment="1">
      <alignment horizontal="center" vertical="center"/>
    </xf>
    <xf numFmtId="0" fontId="18" fillId="0" borderId="2" xfId="0" applyFont="1" applyBorder="1"/>
    <xf numFmtId="0" fontId="18" fillId="7" borderId="2" xfId="0" applyFont="1" applyFill="1" applyBorder="1"/>
    <xf numFmtId="0" fontId="18" fillId="8" borderId="2" xfId="0" applyFont="1" applyFill="1" applyBorder="1" applyAlignment="1">
      <alignment vertical="center"/>
    </xf>
    <xf numFmtId="0" fontId="18" fillId="6" borderId="2" xfId="0" applyFont="1" applyFill="1" applyBorder="1"/>
    <xf numFmtId="17" fontId="17" fillId="6" borderId="2" xfId="0" applyNumberFormat="1" applyFont="1" applyFill="1" applyBorder="1" applyAlignment="1">
      <alignment horizontal="center" vertical="center"/>
    </xf>
    <xf numFmtId="0" fontId="3" fillId="4" borderId="4" xfId="0" applyFont="1" applyFill="1" applyBorder="1"/>
    <xf numFmtId="17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572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49562554680663E-2"/>
          <c:y val="0.15740740740740741"/>
          <c:w val="0.8775043744531934"/>
          <c:h val="0.5276837270341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'P1.A'!$E$2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2.8616226343729225E-3"/>
                  <c:y val="8.06810192726268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F8-44C5-A77D-6563D80908FB}"/>
                </c:ext>
              </c:extLst>
            </c:dLbl>
            <c:dLbl>
              <c:idx val="2"/>
              <c:layout>
                <c:manualLayout>
                  <c:x val="1.1112235069555923E-2"/>
                  <c:y val="-1.9946044588056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F8-44C5-A77D-6563D80908FB}"/>
                </c:ext>
              </c:extLst>
            </c:dLbl>
            <c:dLbl>
              <c:idx val="4"/>
              <c:layout>
                <c:manualLayout>
                  <c:x val="1.9444444444444445E-2"/>
                  <c:y val="-1.863122108490730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F8-44C5-A77D-6563D8090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'P1.A'!$B$3:$B$10</c:f>
              <c:strCache>
                <c:ptCount val="8"/>
                <c:pt idx="0">
                  <c:v> Construcción</c:v>
                </c:pt>
                <c:pt idx="1">
                  <c:v> Comunica-
ciones</c:v>
                </c:pt>
                <c:pt idx="2">
                  <c:v> Otro</c:v>
                </c:pt>
                <c:pt idx="3">
                  <c:v> Industria</c:v>
                </c:pt>
                <c:pt idx="4">
                  <c:v> Agropecuario</c:v>
                </c:pt>
                <c:pt idx="5">
                  <c:v> Personas
naturales</c:v>
                </c:pt>
                <c:pt idx="6">
                  <c:v> Servicios</c:v>
                </c:pt>
                <c:pt idx="7">
                  <c:v> Comercio</c:v>
                </c:pt>
              </c:strCache>
            </c:strRef>
          </c:cat>
          <c:val>
            <c:numRef>
              <c:f>'P1.A'!$E$3:$E$10</c:f>
              <c:numCache>
                <c:formatCode>0.0%</c:formatCode>
                <c:ptCount val="8"/>
                <c:pt idx="0">
                  <c:v>-0.41666666666666669</c:v>
                </c:pt>
                <c:pt idx="1">
                  <c:v>-8.3333333333333329E-2</c:v>
                </c:pt>
                <c:pt idx="2">
                  <c:v>-0.25</c:v>
                </c:pt>
                <c:pt idx="3">
                  <c:v>0.25</c:v>
                </c:pt>
                <c:pt idx="4">
                  <c:v>0.75</c:v>
                </c:pt>
                <c:pt idx="5">
                  <c:v>0.58333333333333337</c:v>
                </c:pt>
                <c:pt idx="6">
                  <c:v>0.83333333333333337</c:v>
                </c:pt>
                <c:pt idx="7">
                  <c:v>0.83333333333333337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6-46B8-A103-B71D5A137ABC}"/>
            </c:ext>
          </c:extLst>
        </c:ser>
        <c:ser>
          <c:idx val="1"/>
          <c:order val="1"/>
          <c:tx>
            <c:strRef>
              <c:f>'P1.A'!$F$2</c:f>
              <c:strCache>
                <c:ptCount val="1"/>
                <c:pt idx="0">
                  <c:v>Dec-23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1.1171169586270896E-2"/>
                  <c:y val="8.0041318967491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B5-4F18-A972-D14CC2AEBDFD}"/>
                </c:ext>
              </c:extLst>
            </c:dLbl>
            <c:dLbl>
              <c:idx val="5"/>
              <c:layout>
                <c:manualLayout>
                  <c:x val="1.9549546775974067E-2"/>
                  <c:y val="8.0041318967491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3C-4DBB-BA6A-A5D6C81872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'P1.A'!$B$3:$B$10</c:f>
              <c:strCache>
                <c:ptCount val="8"/>
                <c:pt idx="0">
                  <c:v> Construcción</c:v>
                </c:pt>
                <c:pt idx="1">
                  <c:v> Comunica-
ciones</c:v>
                </c:pt>
                <c:pt idx="2">
                  <c:v> Otro</c:v>
                </c:pt>
                <c:pt idx="3">
                  <c:v> Industria</c:v>
                </c:pt>
                <c:pt idx="4">
                  <c:v> Agropecuario</c:v>
                </c:pt>
                <c:pt idx="5">
                  <c:v> Personas
naturales</c:v>
                </c:pt>
                <c:pt idx="6">
                  <c:v> Servicios</c:v>
                </c:pt>
                <c:pt idx="7">
                  <c:v> Comercio</c:v>
                </c:pt>
              </c:strCache>
            </c:strRef>
          </c:cat>
          <c:val>
            <c:numRef>
              <c:f>'P1.A'!$F$3:$F$10</c:f>
              <c:numCache>
                <c:formatCode>0.0%</c:formatCode>
                <c:ptCount val="8"/>
                <c:pt idx="0">
                  <c:v>-0.8</c:v>
                </c:pt>
                <c:pt idx="1">
                  <c:v>-0.6</c:v>
                </c:pt>
                <c:pt idx="2">
                  <c:v>-0.16666666666666666</c:v>
                </c:pt>
                <c:pt idx="3">
                  <c:v>-0.1</c:v>
                </c:pt>
                <c:pt idx="4">
                  <c:v>0.4</c:v>
                </c:pt>
                <c:pt idx="5">
                  <c:v>0.4</c:v>
                </c:pt>
                <c:pt idx="6">
                  <c:v>0.7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C-4DBB-BA6A-A5D6C8187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0102575"/>
        <c:axId val="190986063"/>
      </c:barChart>
      <c:catAx>
        <c:axId val="1130102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90986063"/>
        <c:crosses val="autoZero"/>
        <c:auto val="1"/>
        <c:lblAlgn val="ctr"/>
        <c:lblOffset val="100"/>
        <c:noMultiLvlLbl val="0"/>
      </c:catAx>
      <c:valAx>
        <c:axId val="19098606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n-US"/>
                  <a:t>(porcentaje de balance)</a:t>
                </a:r>
              </a:p>
            </c:rich>
          </c:tx>
          <c:layout>
            <c:manualLayout>
              <c:xMode val="edge"/>
              <c:yMode val="edge"/>
              <c:x val="0"/>
              <c:y val="2.823344998541877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130102575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892444648041212"/>
          <c:y val="0.92511710484254117"/>
          <c:w val="0.2430877820651681"/>
          <c:h val="7.24414903256256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72D5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1B9-4D1B-A030-7825A506479C}"/>
              </c:ext>
            </c:extLst>
          </c:dPt>
          <c:dPt>
            <c:idx val="1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1B9-4D1B-A030-7825A506479C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1B9-4D1B-A030-7825A506479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581-4989-97AF-30C3F613377B}"/>
              </c:ext>
            </c:extLst>
          </c:dPt>
          <c:dPt>
            <c:idx val="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1B9-4D1B-A030-7825A506479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PC1AyB!$C$8:$G$8</c:f>
              <c:strCache>
                <c:ptCount val="5"/>
                <c:pt idx="0">
                  <c:v>popular productivo rural</c:v>
                </c:pt>
                <c:pt idx="1">
                  <c:v>popular productivo urbano</c:v>
                </c:pt>
                <c:pt idx="2">
                  <c:v>productivo rural</c:v>
                </c:pt>
                <c:pt idx="3">
                  <c:v>productivo urbano</c:v>
                </c:pt>
                <c:pt idx="4">
                  <c:v>productivo de mayor monto</c:v>
                </c:pt>
              </c:strCache>
            </c:strRef>
          </c:cat>
          <c:val>
            <c:numRef>
              <c:f>PC1AyB!$C$9:$G$9</c:f>
              <c:numCache>
                <c:formatCode>0.0</c:formatCode>
                <c:ptCount val="5"/>
                <c:pt idx="0">
                  <c:v>8.0591416335470143</c:v>
                </c:pt>
                <c:pt idx="1">
                  <c:v>25.933117867761261</c:v>
                </c:pt>
                <c:pt idx="2">
                  <c:v>10.739139367538494</c:v>
                </c:pt>
                <c:pt idx="3">
                  <c:v>30.161650728294887</c:v>
                </c:pt>
                <c:pt idx="4">
                  <c:v>25.106950402858342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B9-4D1B-A030-7825A5064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508092738407699E-2"/>
          <c:y val="0.83096625153540704"/>
          <c:w val="0.96349190726159228"/>
          <c:h val="0.16724701079031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n>
            <a:noFill/>
          </a:ln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72D5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32-433B-AB0F-47AA718B692C}"/>
              </c:ext>
            </c:extLst>
          </c:dPt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32-433B-AB0F-47AA718B692C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32-433B-AB0F-47AA718B692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32-433B-AB0F-47AA718B692C}"/>
              </c:ext>
            </c:extLst>
          </c:dPt>
          <c:dPt>
            <c:idx val="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632-433B-AB0F-47AA718B692C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PC1AyB!$Q$8:$U$8</c:f>
              <c:strCache>
                <c:ptCount val="5"/>
                <c:pt idx="0">
                  <c:v>popular productivo rural</c:v>
                </c:pt>
                <c:pt idx="1">
                  <c:v>popular productivo urbano</c:v>
                </c:pt>
                <c:pt idx="2">
                  <c:v>productivo rural</c:v>
                </c:pt>
                <c:pt idx="3">
                  <c:v>productivo urbano</c:v>
                </c:pt>
                <c:pt idx="4">
                  <c:v>productivo de mayor monto</c:v>
                </c:pt>
              </c:strCache>
            </c:strRef>
          </c:cat>
          <c:val>
            <c:numRef>
              <c:f>PC1AyB!$Q$9:$U$9</c:f>
              <c:numCache>
                <c:formatCode>0.0</c:formatCode>
                <c:ptCount val="5"/>
                <c:pt idx="0">
                  <c:v>9.123999150636795</c:v>
                </c:pt>
                <c:pt idx="1">
                  <c:v>28.998462502375727</c:v>
                </c:pt>
                <c:pt idx="2">
                  <c:v>9.5986264287828664</c:v>
                </c:pt>
                <c:pt idx="3">
                  <c:v>28.104392214507467</c:v>
                </c:pt>
                <c:pt idx="4">
                  <c:v>24.174519703697143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32-433B-AB0F-47AA718B6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508092738407699E-2"/>
          <c:y val="0.83096625153540704"/>
          <c:w val="0.96349190726159228"/>
          <c:h val="0.16724701079031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n>
            <a:noFill/>
          </a:ln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53718285214348E-2"/>
          <c:y val="0.16666666666666666"/>
          <c:w val="0.87290726159230092"/>
          <c:h val="0.486017060367454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'P1.B'!$E$2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5.5659399535878474E-3"/>
                  <c:y val="-9.19256357797732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1A-4892-92CB-52CE1B2E16DD}"/>
                </c:ext>
              </c:extLst>
            </c:dLbl>
            <c:dLbl>
              <c:idx val="3"/>
              <c:layout>
                <c:manualLayout>
                  <c:x val="-1.6666666666666614E-2"/>
                  <c:y val="8.07317339552475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56-4240-A608-4B368EE10AAC}"/>
                </c:ext>
              </c:extLst>
            </c:dLbl>
            <c:dLbl>
              <c:idx val="4"/>
              <c:layout>
                <c:manualLayout>
                  <c:x val="5.5659399535879497E-3"/>
                  <c:y val="-9.1925635779773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1A-4892-92CB-52CE1B2E1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'P1.B'!$B$3:$B$10</c:f>
              <c:strCache>
                <c:ptCount val="8"/>
                <c:pt idx="0">
                  <c:v> Industria</c:v>
                </c:pt>
                <c:pt idx="1">
                  <c:v> Servicios</c:v>
                </c:pt>
                <c:pt idx="2">
                  <c:v> Comercio</c:v>
                </c:pt>
                <c:pt idx="3">
                  <c:v> Construcción</c:v>
                </c:pt>
                <c:pt idx="4">
                  <c:v> Agropecuario</c:v>
                </c:pt>
                <c:pt idx="5">
                  <c:v> Comunicaciones</c:v>
                </c:pt>
                <c:pt idx="6">
                  <c:v> Personas
naturales</c:v>
                </c:pt>
                <c:pt idx="7">
                  <c:v> Otro</c:v>
                </c:pt>
              </c:strCache>
            </c:strRef>
          </c:cat>
          <c:val>
            <c:numRef>
              <c:f>'P1.B'!$E$3:$E$10</c:f>
              <c:numCache>
                <c:formatCode>0.0%</c:formatCode>
                <c:ptCount val="8"/>
                <c:pt idx="0">
                  <c:v>-0.4</c:v>
                </c:pt>
                <c:pt idx="1">
                  <c:v>-8.3333333333333329E-2</c:v>
                </c:pt>
                <c:pt idx="2">
                  <c:v>0.16666666666666666</c:v>
                </c:pt>
                <c:pt idx="3">
                  <c:v>-0.5</c:v>
                </c:pt>
                <c:pt idx="4">
                  <c:v>8.3333333333333329E-2</c:v>
                </c:pt>
                <c:pt idx="5">
                  <c:v>-0.5</c:v>
                </c:pt>
                <c:pt idx="6">
                  <c:v>-0.3</c:v>
                </c:pt>
                <c:pt idx="7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D-423F-A814-8065EDB91133}"/>
            </c:ext>
          </c:extLst>
        </c:ser>
        <c:ser>
          <c:idx val="1"/>
          <c:order val="1"/>
          <c:tx>
            <c:strRef>
              <c:f>'P1.B'!$F$2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5462668816039986E-17"/>
                  <c:y val="1.32107999850209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56-4240-A608-4B368EE10AAC}"/>
                </c:ext>
              </c:extLst>
            </c:dLbl>
            <c:dLbl>
              <c:idx val="6"/>
              <c:layout>
                <c:manualLayout>
                  <c:x val="-5.5555555555555558E-3"/>
                  <c:y val="8.07317339552475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B4-41C2-BAA8-15653C09A5E2}"/>
                </c:ext>
              </c:extLst>
            </c:dLbl>
            <c:dLbl>
              <c:idx val="7"/>
              <c:layout>
                <c:manualLayout>
                  <c:x val="2.777777777777676E-3"/>
                  <c:y val="-3.9632053214905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56-4240-A608-4B368EE10A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'P1.B'!$B$3:$B$10</c:f>
              <c:strCache>
                <c:ptCount val="8"/>
                <c:pt idx="0">
                  <c:v> Industria</c:v>
                </c:pt>
                <c:pt idx="1">
                  <c:v> Servicios</c:v>
                </c:pt>
                <c:pt idx="2">
                  <c:v> Comercio</c:v>
                </c:pt>
                <c:pt idx="3">
                  <c:v> Construcción</c:v>
                </c:pt>
                <c:pt idx="4">
                  <c:v> Agropecuario</c:v>
                </c:pt>
                <c:pt idx="5">
                  <c:v> Comunicaciones</c:v>
                </c:pt>
                <c:pt idx="6">
                  <c:v> Personas
naturales</c:v>
                </c:pt>
                <c:pt idx="7">
                  <c:v> Otro</c:v>
                </c:pt>
              </c:strCache>
            </c:strRef>
          </c:cat>
          <c:val>
            <c:numRef>
              <c:f>'P1.B'!$F$3:$F$10</c:f>
              <c:numCache>
                <c:formatCode>0.0%</c:formatCode>
                <c:ptCount val="8"/>
                <c:pt idx="0">
                  <c:v>-0.88888888888888884</c:v>
                </c:pt>
                <c:pt idx="1">
                  <c:v>-0.55555555555555558</c:v>
                </c:pt>
                <c:pt idx="2">
                  <c:v>-0.4</c:v>
                </c:pt>
                <c:pt idx="3">
                  <c:v>-0.66666666666666663</c:v>
                </c:pt>
                <c:pt idx="4">
                  <c:v>-0.55555555555555558</c:v>
                </c:pt>
                <c:pt idx="5">
                  <c:v>-0.75</c:v>
                </c:pt>
                <c:pt idx="6">
                  <c:v>-0.5</c:v>
                </c:pt>
                <c:pt idx="7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D-4A11-AB18-8251879AA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7306287"/>
        <c:axId val="190983183"/>
      </c:barChart>
      <c:catAx>
        <c:axId val="707306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90983183"/>
        <c:crosses val="autoZero"/>
        <c:auto val="1"/>
        <c:lblAlgn val="ctr"/>
        <c:lblOffset val="100"/>
        <c:noMultiLvlLbl val="0"/>
      </c:catAx>
      <c:valAx>
        <c:axId val="19098318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n-US"/>
                  <a:t>(porcentaje de balance)</a:t>
                </a:r>
              </a:p>
            </c:rich>
          </c:tx>
          <c:layout>
            <c:manualLayout>
              <c:xMode val="edge"/>
              <c:yMode val="edge"/>
              <c:x val="0"/>
              <c:y val="5.0853018372706317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707306287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873490813648292"/>
          <c:y val="0.92116351792659579"/>
          <c:w val="0.24205774278215222"/>
          <c:h val="7.88363954505686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'P2'!$E$4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'P2'!$B$5:$B$10</c:f>
              <c:strCache>
                <c:ptCount val="6"/>
                <c:pt idx="0">
                  <c:v>Otro</c:v>
                </c:pt>
                <c:pt idx="1">
                  <c:v>La alta rentabilidad esperada del crédito</c:v>
                </c:pt>
                <c:pt idx="2">
                  <c:v>La existencia de garantías reales o idóneas</c:v>
                </c:pt>
                <c:pt idx="3">
                  <c:v>Crédito vigente con otras entidades microcrediticias</c:v>
                </c:pt>
                <c:pt idx="4">
                  <c:v>El bajo riesgo del crédito</c:v>
                </c:pt>
                <c:pt idx="5">
                  <c:v>El conocimiento previo del cliente y su historia de crédito</c:v>
                </c:pt>
              </c:strCache>
            </c:strRef>
          </c:cat>
          <c:val>
            <c:numRef>
              <c:f>'P2'!$E$5:$E$10</c:f>
              <c:numCache>
                <c:formatCode>0.0%</c:formatCode>
                <c:ptCount val="6"/>
                <c:pt idx="0">
                  <c:v>0</c:v>
                </c:pt>
                <c:pt idx="1">
                  <c:v>0.12354312354312355</c:v>
                </c:pt>
                <c:pt idx="2">
                  <c:v>0.19063714063714063</c:v>
                </c:pt>
                <c:pt idx="3">
                  <c:v>0.16254856254856254</c:v>
                </c:pt>
                <c:pt idx="4">
                  <c:v>0.20559440559440562</c:v>
                </c:pt>
                <c:pt idx="5">
                  <c:v>0.31767676767676767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A-4B14-AB68-F7CE5C5BD2D9}"/>
            </c:ext>
          </c:extLst>
        </c:ser>
        <c:ser>
          <c:idx val="1"/>
          <c:order val="1"/>
          <c:tx>
            <c:strRef>
              <c:f>'P2'!$F$4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'P2'!$B$5:$B$10</c:f>
              <c:strCache>
                <c:ptCount val="6"/>
                <c:pt idx="0">
                  <c:v>Otro</c:v>
                </c:pt>
                <c:pt idx="1">
                  <c:v>La alta rentabilidad esperada del crédito</c:v>
                </c:pt>
                <c:pt idx="2">
                  <c:v>La existencia de garantías reales o idóneas</c:v>
                </c:pt>
                <c:pt idx="3">
                  <c:v>Crédito vigente con otras entidades microcrediticias</c:v>
                </c:pt>
                <c:pt idx="4">
                  <c:v>El bajo riesgo del crédito</c:v>
                </c:pt>
                <c:pt idx="5">
                  <c:v>El conocimiento previo del cliente y su historia de crédito</c:v>
                </c:pt>
              </c:strCache>
            </c:strRef>
          </c:cat>
          <c:val>
            <c:numRef>
              <c:f>'P2'!$F$5:$F$10</c:f>
              <c:numCache>
                <c:formatCode>0.0%</c:formatCode>
                <c:ptCount val="6"/>
                <c:pt idx="0">
                  <c:v>0</c:v>
                </c:pt>
                <c:pt idx="1">
                  <c:v>0.12592592592592594</c:v>
                </c:pt>
                <c:pt idx="2">
                  <c:v>0.15814814814814815</c:v>
                </c:pt>
                <c:pt idx="3">
                  <c:v>0.16444444444444442</c:v>
                </c:pt>
                <c:pt idx="4">
                  <c:v>0.26</c:v>
                </c:pt>
                <c:pt idx="5">
                  <c:v>0.29148148148148145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A-4A24-BEA6-2DB51C28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450271"/>
        <c:axId val="150942863"/>
      </c:barChart>
      <c:catAx>
        <c:axId val="6764502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50942863"/>
        <c:crosses val="autoZero"/>
        <c:auto val="1"/>
        <c:lblAlgn val="ctr"/>
        <c:lblOffset val="100"/>
        <c:noMultiLvlLbl val="0"/>
      </c:catAx>
      <c:valAx>
        <c:axId val="150942863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645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'P2'!$E$4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'P2'!$B$15:$B$20</c:f>
              <c:strCache>
                <c:ptCount val="6"/>
                <c:pt idx="0">
                  <c:v>Otro</c:v>
                </c:pt>
                <c:pt idx="1">
                  <c:v>La alta rentabilidad esperada del crédito</c:v>
                </c:pt>
                <c:pt idx="2">
                  <c:v>La existencia de garantías reales o idóneas</c:v>
                </c:pt>
                <c:pt idx="3">
                  <c:v>Crédito vigente con otras entidades microcrediticias</c:v>
                </c:pt>
                <c:pt idx="4">
                  <c:v>El bajo riesgo del crédito</c:v>
                </c:pt>
                <c:pt idx="5">
                  <c:v>El conocimiento previo del cliente y su historia de crédito</c:v>
                </c:pt>
              </c:strCache>
            </c:strRef>
          </c:cat>
          <c:val>
            <c:numRef>
              <c:f>'P2'!$E$15:$E$20</c:f>
              <c:numCache>
                <c:formatCode>0.0%</c:formatCode>
                <c:ptCount val="6"/>
                <c:pt idx="0">
                  <c:v>0</c:v>
                </c:pt>
                <c:pt idx="1">
                  <c:v>0.1334920634920635</c:v>
                </c:pt>
                <c:pt idx="2">
                  <c:v>0.1926984126984127</c:v>
                </c:pt>
                <c:pt idx="3">
                  <c:v>0.15603174603174605</c:v>
                </c:pt>
                <c:pt idx="4">
                  <c:v>0.20761904761904765</c:v>
                </c:pt>
                <c:pt idx="5">
                  <c:v>0.31015873015873008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B-4750-B63D-1805125A5F36}"/>
            </c:ext>
          </c:extLst>
        </c:ser>
        <c:ser>
          <c:idx val="1"/>
          <c:order val="1"/>
          <c:tx>
            <c:strRef>
              <c:f>'P2'!$F$4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'P2'!$B$15:$B$20</c:f>
              <c:strCache>
                <c:ptCount val="6"/>
                <c:pt idx="0">
                  <c:v>Otro</c:v>
                </c:pt>
                <c:pt idx="1">
                  <c:v>La alta rentabilidad esperada del crédito</c:v>
                </c:pt>
                <c:pt idx="2">
                  <c:v>La existencia de garantías reales o idóneas</c:v>
                </c:pt>
                <c:pt idx="3">
                  <c:v>Crédito vigente con otras entidades microcrediticias</c:v>
                </c:pt>
                <c:pt idx="4">
                  <c:v>El bajo riesgo del crédito</c:v>
                </c:pt>
                <c:pt idx="5">
                  <c:v>El conocimiento previo del cliente y su historia de crédito</c:v>
                </c:pt>
              </c:strCache>
            </c:strRef>
          </c:cat>
          <c:val>
            <c:numRef>
              <c:f>'P2'!$F$15:$F$20</c:f>
              <c:numCache>
                <c:formatCode>0.0%</c:formatCode>
                <c:ptCount val="6"/>
                <c:pt idx="0">
                  <c:v>0</c:v>
                </c:pt>
                <c:pt idx="1">
                  <c:v>0.12592592592592594</c:v>
                </c:pt>
                <c:pt idx="2">
                  <c:v>0.15814814814814815</c:v>
                </c:pt>
                <c:pt idx="3">
                  <c:v>0.16444444444444442</c:v>
                </c:pt>
                <c:pt idx="4">
                  <c:v>0.26</c:v>
                </c:pt>
                <c:pt idx="5">
                  <c:v>0.29148148148148145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5-4E86-893F-58B0A5A66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450271"/>
        <c:axId val="150942863"/>
      </c:barChart>
      <c:catAx>
        <c:axId val="6764502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50942863"/>
        <c:crosses val="autoZero"/>
        <c:auto val="1"/>
        <c:lblAlgn val="ctr"/>
        <c:lblOffset val="100"/>
        <c:noMultiLvlLbl val="0"/>
      </c:catAx>
      <c:valAx>
        <c:axId val="150942863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645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672346086781858"/>
          <c:y val="4.915618153937315E-2"/>
          <c:w val="0.46948944493931732"/>
          <c:h val="0.7701035411451664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'P3'!$F$2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'P3'!$B$3:$B$11</c:f>
              <c:strCache>
                <c:ptCount val="9"/>
                <c:pt idx="0">
                  <c:v>Otra</c:v>
                </c:pt>
                <c:pt idx="1">
                  <c:v>El sector productivo del cliente</c:v>
                </c:pt>
                <c:pt idx="2">
                  <c:v>Dudas sobre la viabilidad financiera
y la rentabilidad del negocio</c:v>
                </c:pt>
                <c:pt idx="3">
                  <c:v>Historia crediticia del cliente en otra institución</c:v>
                </c:pt>
                <c:pt idx="4">
                  <c:v>Poco tiempo de creada la microempresa</c:v>
                </c:pt>
                <c:pt idx="5">
                  <c:v>Crédito con más de tres entidades</c:v>
                </c:pt>
                <c:pt idx="6">
                  <c:v>Mala historia crediticia</c:v>
                </c:pt>
                <c:pt idx="7">
                  <c:v>Sobrendeudamiento del cliente</c:v>
                </c:pt>
                <c:pt idx="8">
                  <c:v>Capacidad de pago del cliente</c:v>
                </c:pt>
              </c:strCache>
            </c:strRef>
          </c:cat>
          <c:val>
            <c:numRef>
              <c:f>'P3'!$F$3:$F$11</c:f>
              <c:numCache>
                <c:formatCode>0.0%</c:formatCode>
                <c:ptCount val="9"/>
                <c:pt idx="0">
                  <c:v>0</c:v>
                </c:pt>
                <c:pt idx="1">
                  <c:v>1.8518518518518517E-2</c:v>
                </c:pt>
                <c:pt idx="2">
                  <c:v>1.8518518518518517E-2</c:v>
                </c:pt>
                <c:pt idx="3">
                  <c:v>3.7037037037037035E-2</c:v>
                </c:pt>
                <c:pt idx="4">
                  <c:v>6.0185185185185182E-2</c:v>
                </c:pt>
                <c:pt idx="5">
                  <c:v>9.722222222222221E-2</c:v>
                </c:pt>
                <c:pt idx="6">
                  <c:v>0.19444444444444442</c:v>
                </c:pt>
                <c:pt idx="7">
                  <c:v>0.22685185185185183</c:v>
                </c:pt>
                <c:pt idx="8">
                  <c:v>0.34722222222222221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7-4C63-B2D9-B6C50549AB9C}"/>
            </c:ext>
          </c:extLst>
        </c:ser>
        <c:ser>
          <c:idx val="0"/>
          <c:order val="1"/>
          <c:tx>
            <c:strRef>
              <c:f>'P3'!$E$2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'P3'!$B$3:$B$11</c:f>
              <c:strCache>
                <c:ptCount val="9"/>
                <c:pt idx="0">
                  <c:v>Otra</c:v>
                </c:pt>
                <c:pt idx="1">
                  <c:v>El sector productivo del cliente</c:v>
                </c:pt>
                <c:pt idx="2">
                  <c:v>Dudas sobre la viabilidad financiera
y la rentabilidad del negocio</c:v>
                </c:pt>
                <c:pt idx="3">
                  <c:v>Historia crediticia del cliente en otra institución</c:v>
                </c:pt>
                <c:pt idx="4">
                  <c:v>Poco tiempo de creada la microempresa</c:v>
                </c:pt>
                <c:pt idx="5">
                  <c:v>Crédito con más de tres entidades</c:v>
                </c:pt>
                <c:pt idx="6">
                  <c:v>Mala historia crediticia</c:v>
                </c:pt>
                <c:pt idx="7">
                  <c:v>Sobrendeudamiento del cliente</c:v>
                </c:pt>
                <c:pt idx="8">
                  <c:v>Capacidad de pago del cliente</c:v>
                </c:pt>
              </c:strCache>
            </c:strRef>
          </c:cat>
          <c:val>
            <c:numRef>
              <c:f>'P3'!$E$3:$E$11</c:f>
              <c:numCache>
                <c:formatCode>0.0%</c:formatCode>
                <c:ptCount val="9"/>
                <c:pt idx="0">
                  <c:v>0</c:v>
                </c:pt>
                <c:pt idx="1">
                  <c:v>1.3888888888888888E-2</c:v>
                </c:pt>
                <c:pt idx="2">
                  <c:v>4.1666666666666664E-2</c:v>
                </c:pt>
                <c:pt idx="3">
                  <c:v>4.1666666666666664E-2</c:v>
                </c:pt>
                <c:pt idx="4">
                  <c:v>6.9444444444444448E-2</c:v>
                </c:pt>
                <c:pt idx="5">
                  <c:v>4.1666666666666664E-2</c:v>
                </c:pt>
                <c:pt idx="6">
                  <c:v>0.27777777777777779</c:v>
                </c:pt>
                <c:pt idx="7">
                  <c:v>0.2361111111111111</c:v>
                </c:pt>
                <c:pt idx="8">
                  <c:v>0.27777777777777779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EF-4D79-89B3-E88A6A8E1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33977935"/>
        <c:axId val="705928111"/>
      </c:barChart>
      <c:catAx>
        <c:axId val="18339779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705928111"/>
        <c:crosses val="autoZero"/>
        <c:auto val="1"/>
        <c:lblAlgn val="ctr"/>
        <c:lblOffset val="100"/>
        <c:noMultiLvlLbl val="0"/>
      </c:catAx>
      <c:valAx>
        <c:axId val="705928111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833977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524377484546696"/>
          <c:y val="4.4227419480452876E-2"/>
          <c:w val="0.47895438822424102"/>
          <c:h val="0.756523465226231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'P4.A'!$F$2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7.8472430380091133E-17"/>
                  <c:y val="4.0588527253278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11-463A-9320-BDD0DDA409CC}"/>
                </c:ext>
              </c:extLst>
            </c:dLbl>
            <c:dLbl>
              <c:idx val="4"/>
              <c:layout>
                <c:manualLayout>
                  <c:x val="6.4205457463883649E-3"/>
                  <c:y val="1.21765581759836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11-463A-9320-BDD0DDA409CC}"/>
                </c:ext>
              </c:extLst>
            </c:dLbl>
            <c:dLbl>
              <c:idx val="5"/>
              <c:layout>
                <c:manualLayout>
                  <c:x val="-7.8472430380091133E-17"/>
                  <c:y val="4.0588527253278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11-463A-9320-BDD0DDA409CC}"/>
                </c:ext>
              </c:extLst>
            </c:dLbl>
            <c:dLbl>
              <c:idx val="11"/>
              <c:layout>
                <c:manualLayout>
                  <c:x val="0"/>
                  <c:y val="1.6235410901311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1-463A-9320-BDD0DDA40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'P4.A'!$B$3:$B$15</c:f>
              <c:strCache>
                <c:ptCount val="13"/>
                <c:pt idx="0">
                  <c:v> Nivel de la tasa de usura</c:v>
                </c:pt>
                <c:pt idx="1">
                  <c:v> Falta de información financiera</c:v>
                </c:pt>
                <c:pt idx="2">
                  <c:v> Falta de interés en el
cumplimiento de sus obligaciones</c:v>
                </c:pt>
                <c:pt idx="3">
                  <c:v> Actividad económica del cliente</c:v>
                </c:pt>
                <c:pt idx="4">
                  <c:v> Ubicación geográfica</c:v>
                </c:pt>
                <c:pt idx="5">
                  <c:v> Destino del crédito</c:v>
                </c:pt>
                <c:pt idx="6">
                  <c:v> Reestructuración de préstamos</c:v>
                </c:pt>
                <c:pt idx="7">
                  <c:v> Deudas con más de tres entidades</c:v>
                </c:pt>
                <c:pt idx="8">
                  <c:v> Poca experiencia en su actividad económica</c:v>
                </c:pt>
                <c:pt idx="9">
                  <c:v> Medidas adoptadas por los entes reguladores</c:v>
                </c:pt>
                <c:pt idx="10">
                  <c:v> Historial crediticio</c:v>
                </c:pt>
                <c:pt idx="11">
                  <c:v>Sobreendeudamiento del cliente</c:v>
                </c:pt>
                <c:pt idx="12">
                  <c:v> Capacidad de pago de los clientes</c:v>
                </c:pt>
              </c:strCache>
            </c:strRef>
          </c:cat>
          <c:val>
            <c:numRef>
              <c:f>'P4.A'!$F$3:$F$15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1.8518518518518517E-2</c:v>
                </c:pt>
                <c:pt idx="3">
                  <c:v>1.8518518518518517E-2</c:v>
                </c:pt>
                <c:pt idx="4">
                  <c:v>1.8518518518518517E-2</c:v>
                </c:pt>
                <c:pt idx="5">
                  <c:v>1.8518518518518517E-2</c:v>
                </c:pt>
                <c:pt idx="6">
                  <c:v>3.7037037037037035E-2</c:v>
                </c:pt>
                <c:pt idx="7">
                  <c:v>5.5555555555555552E-2</c:v>
                </c:pt>
                <c:pt idx="8">
                  <c:v>7.407407407407407E-2</c:v>
                </c:pt>
                <c:pt idx="9">
                  <c:v>9.2592592592592587E-2</c:v>
                </c:pt>
                <c:pt idx="10">
                  <c:v>0.16666666666666666</c:v>
                </c:pt>
                <c:pt idx="11">
                  <c:v>0.22222222222222221</c:v>
                </c:pt>
                <c:pt idx="12">
                  <c:v>0.27777777777777779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DE-46DA-A31B-B14080CDF7D5}"/>
            </c:ext>
          </c:extLst>
        </c:ser>
        <c:ser>
          <c:idx val="0"/>
          <c:order val="1"/>
          <c:tx>
            <c:strRef>
              <c:f>'P4.A'!$E$2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1.0700909577313993E-2"/>
                  <c:y val="-1.2176558175983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11-463A-9320-BDD0DDA409CC}"/>
                </c:ext>
              </c:extLst>
            </c:dLbl>
            <c:dLbl>
              <c:idx val="5"/>
              <c:layout>
                <c:manualLayout>
                  <c:x val="2.1401819154628142E-3"/>
                  <c:y val="-8.11770545065569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11-463A-9320-BDD0DDA409CC}"/>
                </c:ext>
              </c:extLst>
            </c:dLbl>
            <c:dLbl>
              <c:idx val="9"/>
              <c:layout>
                <c:manualLayout>
                  <c:x val="-7.8472430380091133E-17"/>
                  <c:y val="-8.11770545065573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1-463A-9320-BDD0DDA409CC}"/>
                </c:ext>
              </c:extLst>
            </c:dLbl>
            <c:dLbl>
              <c:idx val="12"/>
              <c:layout>
                <c:manualLayout>
                  <c:x val="0"/>
                  <c:y val="-1.62354109013113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79-4BE9-BE17-8A3EFBA0D6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'P4.A'!$B$3:$B$15</c:f>
              <c:strCache>
                <c:ptCount val="13"/>
                <c:pt idx="0">
                  <c:v> Nivel de la tasa de usura</c:v>
                </c:pt>
                <c:pt idx="1">
                  <c:v> Falta de información financiera</c:v>
                </c:pt>
                <c:pt idx="2">
                  <c:v> Falta de interés en el
cumplimiento de sus obligaciones</c:v>
                </c:pt>
                <c:pt idx="3">
                  <c:v> Actividad económica del cliente</c:v>
                </c:pt>
                <c:pt idx="4">
                  <c:v> Ubicación geográfica</c:v>
                </c:pt>
                <c:pt idx="5">
                  <c:v> Destino del crédito</c:v>
                </c:pt>
                <c:pt idx="6">
                  <c:v> Reestructuración de préstamos</c:v>
                </c:pt>
                <c:pt idx="7">
                  <c:v> Deudas con más de tres entidades</c:v>
                </c:pt>
                <c:pt idx="8">
                  <c:v> Poca experiencia en su actividad económica</c:v>
                </c:pt>
                <c:pt idx="9">
                  <c:v> Medidas adoptadas por los entes reguladores</c:v>
                </c:pt>
                <c:pt idx="10">
                  <c:v> Historial crediticio</c:v>
                </c:pt>
                <c:pt idx="11">
                  <c:v>Sobreendeudamiento del cliente</c:v>
                </c:pt>
                <c:pt idx="12">
                  <c:v> Capacidad de pago de los clientes</c:v>
                </c:pt>
              </c:strCache>
            </c:strRef>
          </c:cat>
          <c:val>
            <c:numRef>
              <c:f>'P4.A'!$E$3:$E$15</c:f>
              <c:numCache>
                <c:formatCode>0.0%</c:formatCode>
                <c:ptCount val="13"/>
                <c:pt idx="0">
                  <c:v>9.2074592074592079E-2</c:v>
                </c:pt>
                <c:pt idx="1">
                  <c:v>2.564102564102564E-2</c:v>
                </c:pt>
                <c:pt idx="2">
                  <c:v>9.2948717948717952E-2</c:v>
                </c:pt>
                <c:pt idx="3">
                  <c:v>1.515151515151515E-2</c:v>
                </c:pt>
                <c:pt idx="4">
                  <c:v>4.1666666666666664E-2</c:v>
                </c:pt>
                <c:pt idx="5">
                  <c:v>1.515151515151515E-2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4.1666666666666664E-2</c:v>
                </c:pt>
                <c:pt idx="10">
                  <c:v>0.12325174825174826</c:v>
                </c:pt>
                <c:pt idx="11">
                  <c:v>0.32022144522144524</c:v>
                </c:pt>
                <c:pt idx="12">
                  <c:v>0.23222610722610723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F-47FD-B815-F784C829D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563567"/>
        <c:axId val="150940943"/>
      </c:barChart>
      <c:catAx>
        <c:axId val="6765635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50940943"/>
        <c:crosses val="autoZero"/>
        <c:auto val="1"/>
        <c:lblAlgn val="ctr"/>
        <c:lblOffset val="100"/>
        <c:noMultiLvlLbl val="0"/>
      </c:catAx>
      <c:valAx>
        <c:axId val="150940943"/>
        <c:scaling>
          <c:orientation val="minMax"/>
          <c:max val="0.35000000000000003"/>
          <c:min val="0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6563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'P4.B'!$E$2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'P4.B'!$B$3:$B$10</c:f>
              <c:strCache>
                <c:ptCount val="8"/>
                <c:pt idx="0">
                  <c:v>Otra</c:v>
                </c:pt>
                <c:pt idx="1">
                  <c:v>La actividad económica del cliente o asociado</c:v>
                </c:pt>
                <c:pt idx="2">
                  <c:v>El crecimiento de las ventas del negocio</c:v>
                </c:pt>
                <c:pt idx="3">
                  <c:v>Los ingresos recientes de la empresa o persona natural</c:v>
                </c:pt>
                <c:pt idx="4">
                  <c:v>Que el cliente o asociado cuente con codeudor(es)</c:v>
                </c:pt>
                <c:pt idx="5">
                  <c:v>La existencia y la cantidad de garantías</c:v>
                </c:pt>
                <c:pt idx="6">
                  <c:v>Conocimiento sobre su negocio</c:v>
                </c:pt>
                <c:pt idx="7">
                  <c:v>La historia de crédito del cliente o asociado</c:v>
                </c:pt>
              </c:strCache>
            </c:strRef>
          </c:cat>
          <c:val>
            <c:numRef>
              <c:f>'P4.B'!$E$3:$E$10</c:f>
              <c:numCache>
                <c:formatCode>0.0%</c:formatCode>
                <c:ptCount val="8"/>
                <c:pt idx="0">
                  <c:v>0</c:v>
                </c:pt>
                <c:pt idx="1">
                  <c:v>4.1666666666666664E-2</c:v>
                </c:pt>
                <c:pt idx="2">
                  <c:v>6.9444444444444448E-2</c:v>
                </c:pt>
                <c:pt idx="3">
                  <c:v>0.1111111111111111</c:v>
                </c:pt>
                <c:pt idx="4">
                  <c:v>8.3333333333333329E-2</c:v>
                </c:pt>
                <c:pt idx="5">
                  <c:v>6.9444444444444448E-2</c:v>
                </c:pt>
                <c:pt idx="6">
                  <c:v>0.29166666666666669</c:v>
                </c:pt>
                <c:pt idx="7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D2-4A85-9721-D08004D6FC12}"/>
            </c:ext>
          </c:extLst>
        </c:ser>
        <c:ser>
          <c:idx val="0"/>
          <c:order val="1"/>
          <c:tx>
            <c:strRef>
              <c:f>'P4.B'!$F$2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'P4.B'!$B$3:$B$10</c:f>
              <c:strCache>
                <c:ptCount val="8"/>
                <c:pt idx="0">
                  <c:v>Otra</c:v>
                </c:pt>
                <c:pt idx="1">
                  <c:v>La actividad económica del cliente o asociado</c:v>
                </c:pt>
                <c:pt idx="2">
                  <c:v>El crecimiento de las ventas del negocio</c:v>
                </c:pt>
                <c:pt idx="3">
                  <c:v>Los ingresos recientes de la empresa o persona natural</c:v>
                </c:pt>
                <c:pt idx="4">
                  <c:v>Que el cliente o asociado cuente con codeudor(es)</c:v>
                </c:pt>
                <c:pt idx="5">
                  <c:v>La existencia y la cantidad de garantías</c:v>
                </c:pt>
                <c:pt idx="6">
                  <c:v>Conocimiento sobre su negocio</c:v>
                </c:pt>
                <c:pt idx="7">
                  <c:v>La historia de crédito del cliente o asociado</c:v>
                </c:pt>
              </c:strCache>
            </c:strRef>
          </c:cat>
          <c:val>
            <c:numRef>
              <c:f>'P4.B'!$F$3:$F$10</c:f>
              <c:numCache>
                <c:formatCode>0.0%</c:formatCode>
                <c:ptCount val="8"/>
                <c:pt idx="0">
                  <c:v>0</c:v>
                </c:pt>
                <c:pt idx="1">
                  <c:v>1.8518518518518517E-2</c:v>
                </c:pt>
                <c:pt idx="2">
                  <c:v>7.407407407407407E-2</c:v>
                </c:pt>
                <c:pt idx="3">
                  <c:v>8.3333333333333329E-2</c:v>
                </c:pt>
                <c:pt idx="4">
                  <c:v>9.722222222222221E-2</c:v>
                </c:pt>
                <c:pt idx="5">
                  <c:v>0.16666666666666666</c:v>
                </c:pt>
                <c:pt idx="6">
                  <c:v>0.25462962962962965</c:v>
                </c:pt>
                <c:pt idx="7">
                  <c:v>0.30555555555555558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32-45CD-9BEB-584101589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4855359"/>
        <c:axId val="681720031"/>
      </c:barChart>
      <c:catAx>
        <c:axId val="6748553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81720031"/>
        <c:crosses val="autoZero"/>
        <c:auto val="1"/>
        <c:lblAlgn val="ctr"/>
        <c:lblOffset val="100"/>
        <c:noMultiLvlLbl val="0"/>
      </c:catAx>
      <c:valAx>
        <c:axId val="681720031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4855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'P5'!$D$2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'P5'!$C$28:$C$33</c:f>
              <c:strCache>
                <c:ptCount val="6"/>
                <c:pt idx="0">
                  <c:v>Riesgo de crédito</c:v>
                </c:pt>
                <c:pt idx="1">
                  <c:v>Sobrendeudamiento</c:v>
                </c:pt>
                <c:pt idx="2">
                  <c:v>Riesgo de fondeo</c:v>
                </c:pt>
                <c:pt idx="3">
                  <c:v>Riesgo de tasa de interés</c:v>
                </c:pt>
                <c:pt idx="4">
                  <c:v>Riesgo de liquidez</c:v>
                </c:pt>
                <c:pt idx="5">
                  <c:v>Riesgo cibernético</c:v>
                </c:pt>
              </c:strCache>
            </c:strRef>
          </c:cat>
          <c:val>
            <c:numRef>
              <c:f>'P5'!$D$28:$D$33</c:f>
              <c:numCache>
                <c:formatCode>0%</c:formatCode>
                <c:ptCount val="6"/>
                <c:pt idx="0">
                  <c:v>0.7</c:v>
                </c:pt>
                <c:pt idx="1">
                  <c:v>0.66666666666666663</c:v>
                </c:pt>
                <c:pt idx="2">
                  <c:v>0.6</c:v>
                </c:pt>
                <c:pt idx="3">
                  <c:v>0.44444444444444442</c:v>
                </c:pt>
                <c:pt idx="4">
                  <c:v>0.77777777777777779</c:v>
                </c:pt>
                <c:pt idx="5">
                  <c:v>0.88888888888888884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9-4646-967B-0C7E43B284BA}"/>
            </c:ext>
          </c:extLst>
        </c:ser>
        <c:ser>
          <c:idx val="1"/>
          <c:order val="1"/>
          <c:tx>
            <c:strRef>
              <c:f>'P5'!$E$2</c:f>
              <c:strCache>
                <c:ptCount val="1"/>
                <c:pt idx="0">
                  <c:v>Afecta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'P5'!$C$28:$C$33</c:f>
              <c:strCache>
                <c:ptCount val="6"/>
                <c:pt idx="0">
                  <c:v>Riesgo de crédito</c:v>
                </c:pt>
                <c:pt idx="1">
                  <c:v>Sobrendeudamiento</c:v>
                </c:pt>
                <c:pt idx="2">
                  <c:v>Riesgo de fondeo</c:v>
                </c:pt>
                <c:pt idx="3">
                  <c:v>Riesgo de tasa de interés</c:v>
                </c:pt>
                <c:pt idx="4">
                  <c:v>Riesgo de liquidez</c:v>
                </c:pt>
                <c:pt idx="5">
                  <c:v>Riesgo cibernético</c:v>
                </c:pt>
              </c:strCache>
            </c:strRef>
          </c:cat>
          <c:val>
            <c:numRef>
              <c:f>'P5'!$E$28:$E$33</c:f>
              <c:numCache>
                <c:formatCode>0%</c:formatCode>
                <c:ptCount val="6"/>
                <c:pt idx="0">
                  <c:v>0.3</c:v>
                </c:pt>
                <c:pt idx="1">
                  <c:v>0.33333333333333331</c:v>
                </c:pt>
                <c:pt idx="2">
                  <c:v>0.4</c:v>
                </c:pt>
                <c:pt idx="3">
                  <c:v>0.55555555555555558</c:v>
                </c:pt>
                <c:pt idx="4">
                  <c:v>0.22222222222222221</c:v>
                </c:pt>
                <c:pt idx="5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D9-4646-967B-0C7E43B28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5018207"/>
        <c:axId val="681158607"/>
      </c:barChart>
      <c:catAx>
        <c:axId val="6850182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81158607"/>
        <c:crosses val="autoZero"/>
        <c:auto val="1"/>
        <c:lblAlgn val="ctr"/>
        <c:lblOffset val="100"/>
        <c:noMultiLvlLbl val="0"/>
      </c:catAx>
      <c:valAx>
        <c:axId val="6811586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85018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56036745406818E-2"/>
          <c:y val="9.2592592592592587E-2"/>
          <c:w val="0.84332174103237101"/>
          <c:h val="0.61787766112569253"/>
        </c:manualLayout>
      </c:layout>
      <c:lineChart>
        <c:grouping val="standard"/>
        <c:varyColors val="0"/>
        <c:ser>
          <c:idx val="0"/>
          <c:order val="0"/>
          <c:tx>
            <c:strRef>
              <c:f>'P6'!$B$1</c:f>
              <c:strCache>
                <c:ptCount val="1"/>
                <c:pt idx="0">
                  <c:v>ICM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95"/>
              <c:layout>
                <c:manualLayout>
                  <c:x val="-1.0185067526415994E-16"/>
                  <c:y val="-2.777777777777782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C00000"/>
                      </a:solidFill>
                      <a:latin typeface="ZapfHumnst BT" panose="020B0502050508020304" pitchFamily="34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DE-428B-B907-5E4A207BB1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'P6'!$A$2:$A$97</c:f>
              <c:numCache>
                <c:formatCode>mmm\-yy</c:formatCode>
                <c:ptCount val="9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</c:numCache>
            </c:numRef>
          </c:cat>
          <c:val>
            <c:numRef>
              <c:f>'P6'!$B$2:$B$97</c:f>
              <c:numCache>
                <c:formatCode>0.0%</c:formatCode>
                <c:ptCount val="96"/>
                <c:pt idx="0">
                  <c:v>4.5604287518542903E-2</c:v>
                </c:pt>
                <c:pt idx="1">
                  <c:v>4.865612872571521E-2</c:v>
                </c:pt>
                <c:pt idx="2">
                  <c:v>5.2366625404393068E-2</c:v>
                </c:pt>
                <c:pt idx="3">
                  <c:v>5.303959778345043E-2</c:v>
                </c:pt>
                <c:pt idx="4">
                  <c:v>5.4166715306715955E-2</c:v>
                </c:pt>
                <c:pt idx="5">
                  <c:v>4.8836776571127762E-2</c:v>
                </c:pt>
                <c:pt idx="6">
                  <c:v>4.816986420541805E-2</c:v>
                </c:pt>
                <c:pt idx="7">
                  <c:v>4.7362759796706712E-2</c:v>
                </c:pt>
                <c:pt idx="8">
                  <c:v>4.8322348051689078E-2</c:v>
                </c:pt>
                <c:pt idx="9">
                  <c:v>7.025107173494205E-2</c:v>
                </c:pt>
                <c:pt idx="10">
                  <c:v>7.2212107408037088E-2</c:v>
                </c:pt>
                <c:pt idx="11">
                  <c:v>6.1775421329857437E-2</c:v>
                </c:pt>
                <c:pt idx="12">
                  <c:v>6.0565467310030027E-2</c:v>
                </c:pt>
                <c:pt idx="13">
                  <c:v>6.6189084324962427E-2</c:v>
                </c:pt>
                <c:pt idx="14">
                  <c:v>6.3074027137207597E-2</c:v>
                </c:pt>
                <c:pt idx="15">
                  <c:v>9.0804488961540142E-2</c:v>
                </c:pt>
                <c:pt idx="16">
                  <c:v>9.2212050115819053E-2</c:v>
                </c:pt>
                <c:pt idx="17">
                  <c:v>9.4712613901299841E-2</c:v>
                </c:pt>
                <c:pt idx="18">
                  <c:v>7.8184903816952589E-2</c:v>
                </c:pt>
                <c:pt idx="19">
                  <c:v>8.2007106861948967E-2</c:v>
                </c:pt>
                <c:pt idx="20">
                  <c:v>7.8449382862963726E-2</c:v>
                </c:pt>
                <c:pt idx="21">
                  <c:v>4.9855893979485623E-2</c:v>
                </c:pt>
                <c:pt idx="22">
                  <c:v>4.8014329886133363E-2</c:v>
                </c:pt>
                <c:pt idx="23">
                  <c:v>4.4930154707384561E-2</c:v>
                </c:pt>
                <c:pt idx="24">
                  <c:v>5.6286273139102665E-2</c:v>
                </c:pt>
                <c:pt idx="25">
                  <c:v>5.8147230374897406E-2</c:v>
                </c:pt>
                <c:pt idx="26">
                  <c:v>5.9527016553023546E-2</c:v>
                </c:pt>
                <c:pt idx="27">
                  <c:v>8.1840369286563727E-2</c:v>
                </c:pt>
                <c:pt idx="28">
                  <c:v>8.1747518490340385E-2</c:v>
                </c:pt>
                <c:pt idx="29">
                  <c:v>8.6263297621000684E-2</c:v>
                </c:pt>
                <c:pt idx="30">
                  <c:v>0.10722749405216944</c:v>
                </c:pt>
                <c:pt idx="31">
                  <c:v>0.1093910653435257</c:v>
                </c:pt>
                <c:pt idx="32">
                  <c:v>8.0268806686565469E-2</c:v>
                </c:pt>
                <c:pt idx="33">
                  <c:v>5.3165463306081046E-2</c:v>
                </c:pt>
                <c:pt idx="34">
                  <c:v>5.6856171587161879E-2</c:v>
                </c:pt>
                <c:pt idx="35">
                  <c:v>4.5650828996379969E-2</c:v>
                </c:pt>
                <c:pt idx="36">
                  <c:v>5.0447524498379887E-2</c:v>
                </c:pt>
                <c:pt idx="37">
                  <c:v>5.5111524143583425E-2</c:v>
                </c:pt>
                <c:pt idx="38">
                  <c:v>4.6772335559175669E-2</c:v>
                </c:pt>
                <c:pt idx="39">
                  <c:v>5.032208845038702E-2</c:v>
                </c:pt>
                <c:pt idx="40">
                  <c:v>5.2614956397133525E-2</c:v>
                </c:pt>
                <c:pt idx="41">
                  <c:v>4.4595623387893517E-2</c:v>
                </c:pt>
                <c:pt idx="42">
                  <c:v>4.7083216311237568E-2</c:v>
                </c:pt>
                <c:pt idx="43">
                  <c:v>5.0169071277551512E-2</c:v>
                </c:pt>
                <c:pt idx="44">
                  <c:v>5.2646675190712505E-2</c:v>
                </c:pt>
                <c:pt idx="45">
                  <c:v>5.0365382784521531E-2</c:v>
                </c:pt>
                <c:pt idx="46">
                  <c:v>5.0390611835273651E-2</c:v>
                </c:pt>
                <c:pt idx="47">
                  <c:v>4.8647389023725562E-2</c:v>
                </c:pt>
                <c:pt idx="48">
                  <c:v>4.675138176280047E-2</c:v>
                </c:pt>
                <c:pt idx="49">
                  <c:v>4.6509313904236134E-2</c:v>
                </c:pt>
                <c:pt idx="50">
                  <c:v>5.8416388000633201E-2</c:v>
                </c:pt>
                <c:pt idx="51">
                  <c:v>5.2655220263926585E-2</c:v>
                </c:pt>
                <c:pt idx="52">
                  <c:v>5.2805284721423006E-2</c:v>
                </c:pt>
                <c:pt idx="53">
                  <c:v>5.0159792173035067E-2</c:v>
                </c:pt>
                <c:pt idx="54">
                  <c:v>3.7286728303865417E-2</c:v>
                </c:pt>
                <c:pt idx="55">
                  <c:v>3.5936058995073683E-2</c:v>
                </c:pt>
                <c:pt idx="56">
                  <c:v>3.3185821645244203E-2</c:v>
                </c:pt>
                <c:pt idx="57">
                  <c:v>0.10544568207624078</c:v>
                </c:pt>
                <c:pt idx="58">
                  <c:v>9.8883756294637012E-2</c:v>
                </c:pt>
                <c:pt idx="59">
                  <c:v>9.0011615759446495E-2</c:v>
                </c:pt>
                <c:pt idx="60">
                  <c:v>9.2378797847715327E-2</c:v>
                </c:pt>
                <c:pt idx="61">
                  <c:v>9.4605604418119479E-2</c:v>
                </c:pt>
                <c:pt idx="62">
                  <c:v>9.419131804599426E-2</c:v>
                </c:pt>
                <c:pt idx="63">
                  <c:v>0.12182519498153375</c:v>
                </c:pt>
                <c:pt idx="64">
                  <c:v>0.12197297404259452</c:v>
                </c:pt>
                <c:pt idx="65">
                  <c:v>0.12148388628357489</c:v>
                </c:pt>
                <c:pt idx="66">
                  <c:v>9.6512726418397948E-2</c:v>
                </c:pt>
                <c:pt idx="67">
                  <c:v>9.6868505533972596E-2</c:v>
                </c:pt>
                <c:pt idx="68">
                  <c:v>9.2679339122025389E-2</c:v>
                </c:pt>
                <c:pt idx="69">
                  <c:v>9.3745489716672792E-2</c:v>
                </c:pt>
                <c:pt idx="70">
                  <c:v>9.4038154750377398E-2</c:v>
                </c:pt>
                <c:pt idx="71">
                  <c:v>7.3056243602482182E-2</c:v>
                </c:pt>
                <c:pt idx="72">
                  <c:v>7.6688680661605835E-2</c:v>
                </c:pt>
                <c:pt idx="73">
                  <c:v>7.6541761490149171E-2</c:v>
                </c:pt>
                <c:pt idx="74">
                  <c:v>7.4734231079483959E-2</c:v>
                </c:pt>
                <c:pt idx="75">
                  <c:v>7.4180986231687104E-2</c:v>
                </c:pt>
                <c:pt idx="76">
                  <c:v>7.3944436042850614E-2</c:v>
                </c:pt>
                <c:pt idx="77">
                  <c:v>6.8125200464929689E-2</c:v>
                </c:pt>
                <c:pt idx="78">
                  <c:v>6.4926028103003366E-2</c:v>
                </c:pt>
                <c:pt idx="79">
                  <c:v>5.9353501584645828E-2</c:v>
                </c:pt>
                <c:pt idx="80">
                  <c:v>6.043233826738649E-2</c:v>
                </c:pt>
                <c:pt idx="81">
                  <c:v>6.2740296081188057E-2</c:v>
                </c:pt>
                <c:pt idx="82">
                  <c:v>6.0997214170948076E-2</c:v>
                </c:pt>
                <c:pt idx="83">
                  <c:v>6.0295746693123459E-2</c:v>
                </c:pt>
                <c:pt idx="84">
                  <c:v>5.7022523500598228E-2</c:v>
                </c:pt>
                <c:pt idx="85">
                  <c:v>6.1632914521666332E-2</c:v>
                </c:pt>
                <c:pt idx="86">
                  <c:v>5.7521121400820323E-2</c:v>
                </c:pt>
                <c:pt idx="87">
                  <c:v>7.2946712314570741E-2</c:v>
                </c:pt>
                <c:pt idx="88">
                  <c:v>7.6564180592538361E-2</c:v>
                </c:pt>
                <c:pt idx="89">
                  <c:v>6.4701400760499392E-2</c:v>
                </c:pt>
                <c:pt idx="90">
                  <c:v>6.8022788999662992E-2</c:v>
                </c:pt>
                <c:pt idx="91">
                  <c:v>6.7674759755652097E-2</c:v>
                </c:pt>
                <c:pt idx="92">
                  <c:v>6.0582983760468639E-2</c:v>
                </c:pt>
                <c:pt idx="93">
                  <c:v>6.551227134722841E-2</c:v>
                </c:pt>
                <c:pt idx="94">
                  <c:v>7.0795262719532917E-2</c:v>
                </c:pt>
                <c:pt idx="95">
                  <c:v>7.8433922573361861E-2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DA-4252-8F90-883E928BF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3660447"/>
        <c:axId val="2099108591"/>
      </c:lineChart>
      <c:dateAx>
        <c:axId val="1233660447"/>
        <c:scaling>
          <c:orientation val="minMax"/>
          <c:min val="42705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099108591"/>
        <c:crosses val="autoZero"/>
        <c:auto val="1"/>
        <c:lblOffset val="100"/>
        <c:baseTimeUnit val="months"/>
        <c:majorUnit val="6"/>
        <c:majorTimeUnit val="months"/>
      </c:dateAx>
      <c:valAx>
        <c:axId val="2099108591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233660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268580489938758"/>
          <c:y val="0.90982064741907265"/>
          <c:w val="0.1462836832895888"/>
          <c:h val="9.0179352580927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90487</xdr:colOff>
      <xdr:row>5</xdr:row>
      <xdr:rowOff>146904</xdr:rowOff>
    </xdr:from>
    <xdr:to>
      <xdr:col>12</xdr:col>
      <xdr:colOff>90487</xdr:colOff>
      <xdr:row>20</xdr:row>
      <xdr:rowOff>32604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40CF76-2089-0B79-C58A-96A7AEE8C9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242887</xdr:colOff>
      <xdr:row>4</xdr:row>
      <xdr:rowOff>109537</xdr:rowOff>
    </xdr:from>
    <xdr:to>
      <xdr:col>12</xdr:col>
      <xdr:colOff>242887</xdr:colOff>
      <xdr:row>18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7C08D0-73D0-EBF0-1D65-2401D9CEDB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22326</xdr:colOff>
      <xdr:row>23</xdr:row>
      <xdr:rowOff>120635</xdr:rowOff>
    </xdr:from>
    <xdr:to>
      <xdr:col>3</xdr:col>
      <xdr:colOff>153011</xdr:colOff>
      <xdr:row>41</xdr:row>
      <xdr:rowOff>10312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A85774-6041-67E0-3A4D-51FC2475C0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359568</xdr:colOff>
      <xdr:row>21</xdr:row>
      <xdr:rowOff>185738</xdr:rowOff>
    </xdr:from>
    <xdr:to>
      <xdr:col>15</xdr:col>
      <xdr:colOff>411956</xdr:colOff>
      <xdr:row>39</xdr:row>
      <xdr:rowOff>66676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EF85F35-48F9-44FF-B651-3E3849938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21166</xdr:colOff>
      <xdr:row>11</xdr:row>
      <xdr:rowOff>132291</xdr:rowOff>
    </xdr:from>
    <xdr:to>
      <xdr:col>10</xdr:col>
      <xdr:colOff>583045</xdr:colOff>
      <xdr:row>27</xdr:row>
      <xdr:rowOff>156104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144085-0F74-FDC0-ABD4-0BDBF41798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438149</xdr:colOff>
      <xdr:row>8</xdr:row>
      <xdr:rowOff>119061</xdr:rowOff>
    </xdr:from>
    <xdr:to>
      <xdr:col>14</xdr:col>
      <xdr:colOff>276224</xdr:colOff>
      <xdr:row>25</xdr:row>
      <xdr:rowOff>9524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715A38-5F37-AFA8-7841-5E0E9D3498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719329</xdr:colOff>
      <xdr:row>11</xdr:row>
      <xdr:rowOff>89716</xdr:rowOff>
    </xdr:from>
    <xdr:to>
      <xdr:col>13</xdr:col>
      <xdr:colOff>238317</xdr:colOff>
      <xdr:row>27</xdr:row>
      <xdr:rowOff>18279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32E4CA-4380-9C6A-24BF-C7B9AA0175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</xdr:colOff>
      <xdr:row>3</xdr:row>
      <xdr:rowOff>128587</xdr:rowOff>
    </xdr:from>
    <xdr:to>
      <xdr:col>12</xdr:col>
      <xdr:colOff>14287</xdr:colOff>
      <xdr:row>18</xdr:row>
      <xdr:rowOff>14287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687AE3-BF3A-88FE-3580-BFD6366AD7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642937</xdr:colOff>
      <xdr:row>72</xdr:row>
      <xdr:rowOff>100012</xdr:rowOff>
    </xdr:from>
    <xdr:to>
      <xdr:col>9</xdr:col>
      <xdr:colOff>642937</xdr:colOff>
      <xdr:row>86</xdr:row>
      <xdr:rowOff>176212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8AFB15-22B3-F2C9-BE29-BB2E5F9B8A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197539</xdr:colOff>
      <xdr:row>11</xdr:row>
      <xdr:rowOff>15943</xdr:rowOff>
    </xdr:from>
    <xdr:to>
      <xdr:col>8</xdr:col>
      <xdr:colOff>664264</xdr:colOff>
      <xdr:row>26</xdr:row>
      <xdr:rowOff>30231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5F0F84-F393-A84B-E764-29ED01F643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17610</xdr:colOff>
      <xdr:row>13</xdr:row>
      <xdr:rowOff>123264</xdr:rowOff>
    </xdr:from>
    <xdr:to>
      <xdr:col>21</xdr:col>
      <xdr:colOff>517953</xdr:colOff>
      <xdr:row>28</xdr:row>
      <xdr:rowOff>126346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943D7ED-7257-449D-A945-9354F6795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3F58-EC5A-48DC-BEF4-CB0EBBC14CB9}">
  <sheetPr>
    <tabColor theme="9"/>
  </sheetPr>
  <dimension ref="A1:H22"/>
  <sheetViews>
    <sheetView zoomScale="93" zoomScaleNormal="115" workbookViewId="0">
      <selection activeCell="N15" sqref="N15"/>
    </sheetView>
  </sheetViews>
  <sheetFormatPr baseColWidth="10" defaultRowHeight="15" x14ac:dyDescent="0.25"/>
  <sheetData>
    <row r="1" spans="1:8" x14ac:dyDescent="0.25">
      <c r="A1" s="5" t="s">
        <v>36</v>
      </c>
    </row>
    <row r="2" spans="1:8" x14ac:dyDescent="0.25">
      <c r="A2" s="8" t="s">
        <v>37</v>
      </c>
      <c r="C2" s="9">
        <v>44986</v>
      </c>
      <c r="D2" s="9">
        <v>45078</v>
      </c>
      <c r="E2" s="9">
        <v>45170</v>
      </c>
      <c r="F2" s="38">
        <v>45261</v>
      </c>
    </row>
    <row r="3" spans="1:8" x14ac:dyDescent="0.25">
      <c r="A3" s="1" t="s">
        <v>6</v>
      </c>
      <c r="B3" t="s">
        <v>31</v>
      </c>
      <c r="C3" s="10">
        <v>-0.41666666666666669</v>
      </c>
      <c r="D3" s="10">
        <v>-0.5</v>
      </c>
      <c r="E3" s="39">
        <v>-0.41666666666666669</v>
      </c>
      <c r="F3" s="39">
        <v>-0.8</v>
      </c>
    </row>
    <row r="4" spans="1:8" ht="30" x14ac:dyDescent="0.25">
      <c r="A4" s="2" t="s">
        <v>8</v>
      </c>
      <c r="B4" s="35" t="s">
        <v>87</v>
      </c>
      <c r="C4" s="10">
        <v>-0.16666666666666666</v>
      </c>
      <c r="D4" s="10">
        <v>-0.21428571428571427</v>
      </c>
      <c r="E4" s="39">
        <v>-8.3333333333333329E-2</v>
      </c>
      <c r="F4" s="39">
        <v>-0.6</v>
      </c>
      <c r="H4" s="31" t="s">
        <v>76</v>
      </c>
    </row>
    <row r="5" spans="1:8" x14ac:dyDescent="0.25">
      <c r="A5" s="2" t="s">
        <v>11</v>
      </c>
      <c r="B5" t="s">
        <v>34</v>
      </c>
      <c r="C5" s="10">
        <v>-0.8</v>
      </c>
      <c r="D5" s="10">
        <v>-0.4</v>
      </c>
      <c r="E5" s="39">
        <v>-0.25</v>
      </c>
      <c r="F5" s="39">
        <v>-0.16666666666666666</v>
      </c>
      <c r="H5" t="s">
        <v>77</v>
      </c>
    </row>
    <row r="6" spans="1:8" x14ac:dyDescent="0.25">
      <c r="A6" s="2" t="s">
        <v>1</v>
      </c>
      <c r="B6" t="s">
        <v>28</v>
      </c>
      <c r="C6" s="10">
        <v>0.33333333333333331</v>
      </c>
      <c r="D6" s="10">
        <v>0.14285714285714285</v>
      </c>
      <c r="E6" s="39">
        <v>0.25</v>
      </c>
      <c r="F6" s="39">
        <v>-0.1</v>
      </c>
    </row>
    <row r="7" spans="1:8" x14ac:dyDescent="0.25">
      <c r="A7" s="2" t="s">
        <v>7</v>
      </c>
      <c r="B7" t="s">
        <v>32</v>
      </c>
      <c r="C7" s="10">
        <v>0.61538461538461542</v>
      </c>
      <c r="D7" s="10">
        <v>0.7142857142857143</v>
      </c>
      <c r="E7" s="39">
        <v>0.75</v>
      </c>
      <c r="F7" s="39">
        <v>0.4</v>
      </c>
    </row>
    <row r="8" spans="1:8" ht="30" x14ac:dyDescent="0.25">
      <c r="A8" s="2" t="s">
        <v>9</v>
      </c>
      <c r="B8" s="35" t="s">
        <v>88</v>
      </c>
      <c r="C8" s="10">
        <v>0</v>
      </c>
      <c r="D8" s="10">
        <v>0.35714285714285715</v>
      </c>
      <c r="E8" s="39">
        <v>0.58333333333333337</v>
      </c>
      <c r="F8" s="39">
        <v>0.4</v>
      </c>
    </row>
    <row r="9" spans="1:8" ht="30" x14ac:dyDescent="0.25">
      <c r="A9" s="2" t="s">
        <v>3</v>
      </c>
      <c r="B9" t="s">
        <v>29</v>
      </c>
      <c r="C9" s="10">
        <v>0.61538461538461542</v>
      </c>
      <c r="D9" s="10">
        <v>0.7142857142857143</v>
      </c>
      <c r="E9" s="39">
        <v>0.83333333333333337</v>
      </c>
      <c r="F9" s="39">
        <v>0.7</v>
      </c>
    </row>
    <row r="10" spans="1:8" x14ac:dyDescent="0.25">
      <c r="A10" s="3" t="s">
        <v>5</v>
      </c>
      <c r="B10" t="s">
        <v>30</v>
      </c>
      <c r="C10" s="10">
        <v>0.76923076923076927</v>
      </c>
      <c r="D10" s="10">
        <v>0.7142857142857143</v>
      </c>
      <c r="E10" s="39">
        <v>0.83333333333333337</v>
      </c>
      <c r="F10" s="39">
        <v>1</v>
      </c>
    </row>
    <row r="22" spans="8:8" ht="15.75" x14ac:dyDescent="0.25">
      <c r="H22" s="32" t="s">
        <v>86</v>
      </c>
    </row>
  </sheetData>
  <autoFilter ref="A2:F10" xr:uid="{47BC3F58-EC5A-48DC-BEF4-CB0EBBC14CB9}">
    <sortState xmlns:xlrd2="http://schemas.microsoft.com/office/spreadsheetml/2017/richdata2" ref="A3:F10">
      <sortCondition ref="F2:F10"/>
    </sortState>
  </autoFilter>
  <pageMargins left="0.7" right="0.7" top="0.75" bottom="0.75" header="0.3" footer="0.3"/>
  <pageSetup paperSize="9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20FA6-6C54-4AFB-88CC-8D176CEAE43B}">
  <sheetPr>
    <tabColor theme="9"/>
  </sheetPr>
  <dimension ref="A2:F35"/>
  <sheetViews>
    <sheetView showGridLines="0" zoomScale="85" zoomScaleNormal="85" workbookViewId="0">
      <selection activeCell="B2" sqref="B2:F35"/>
    </sheetView>
  </sheetViews>
  <sheetFormatPr baseColWidth="10" defaultRowHeight="15" x14ac:dyDescent="0.25"/>
  <cols>
    <col min="2" max="2" width="38.85546875" customWidth="1"/>
  </cols>
  <sheetData>
    <row r="2" spans="1:6" x14ac:dyDescent="0.25">
      <c r="B2" s="44" t="s">
        <v>101</v>
      </c>
      <c r="C2" s="46">
        <v>44986</v>
      </c>
      <c r="D2" s="46">
        <v>45078</v>
      </c>
      <c r="E2" s="46">
        <v>45170</v>
      </c>
      <c r="F2" s="46">
        <v>45261</v>
      </c>
    </row>
    <row r="3" spans="1:6" x14ac:dyDescent="0.25">
      <c r="A3" t="s">
        <v>133</v>
      </c>
      <c r="B3" s="45" t="s">
        <v>130</v>
      </c>
      <c r="C3" s="51"/>
      <c r="D3" s="51"/>
      <c r="E3" s="46"/>
      <c r="F3" s="46"/>
    </row>
    <row r="4" spans="1:6" x14ac:dyDescent="0.25">
      <c r="A4" t="s">
        <v>133</v>
      </c>
      <c r="B4" s="45" t="s">
        <v>102</v>
      </c>
      <c r="C4" s="47"/>
      <c r="D4" s="47"/>
      <c r="E4" s="47"/>
      <c r="F4" s="47"/>
    </row>
    <row r="5" spans="1:6" x14ac:dyDescent="0.25">
      <c r="B5" s="45" t="s">
        <v>103</v>
      </c>
      <c r="C5" s="50"/>
      <c r="D5" s="50"/>
      <c r="E5" s="50"/>
      <c r="F5" s="50"/>
    </row>
    <row r="6" spans="1:6" x14ac:dyDescent="0.25">
      <c r="B6" s="45" t="s">
        <v>104</v>
      </c>
      <c r="C6" s="50"/>
      <c r="D6" s="50"/>
      <c r="E6" s="50"/>
      <c r="F6" s="50"/>
    </row>
    <row r="7" spans="1:6" x14ac:dyDescent="0.25">
      <c r="B7" s="45" t="s">
        <v>105</v>
      </c>
      <c r="C7" s="50"/>
      <c r="D7" s="50"/>
      <c r="E7" s="50"/>
      <c r="F7" s="50"/>
    </row>
    <row r="8" spans="1:6" x14ac:dyDescent="0.25">
      <c r="B8" s="45" t="s">
        <v>106</v>
      </c>
      <c r="C8" s="50"/>
      <c r="D8" s="50"/>
      <c r="E8" s="47"/>
      <c r="F8" s="47"/>
    </row>
    <row r="9" spans="1:6" x14ac:dyDescent="0.25">
      <c r="B9" s="45" t="s">
        <v>107</v>
      </c>
      <c r="C9" s="50"/>
      <c r="D9" s="50"/>
      <c r="E9" s="50"/>
      <c r="F9" s="47"/>
    </row>
    <row r="10" spans="1:6" x14ac:dyDescent="0.25">
      <c r="B10" s="45" t="s">
        <v>108</v>
      </c>
      <c r="C10" s="47"/>
      <c r="D10" s="47"/>
      <c r="E10" s="47"/>
      <c r="F10" s="47"/>
    </row>
    <row r="11" spans="1:6" x14ac:dyDescent="0.25">
      <c r="B11" s="45" t="s">
        <v>109</v>
      </c>
      <c r="C11" s="47"/>
      <c r="D11" s="47"/>
      <c r="E11" s="47"/>
      <c r="F11" s="47"/>
    </row>
    <row r="12" spans="1:6" x14ac:dyDescent="0.25">
      <c r="A12" t="s">
        <v>133</v>
      </c>
      <c r="B12" s="45" t="s">
        <v>110</v>
      </c>
      <c r="C12" s="47"/>
      <c r="D12" s="47"/>
      <c r="E12" s="47"/>
      <c r="F12" s="47"/>
    </row>
    <row r="13" spans="1:6" x14ac:dyDescent="0.25">
      <c r="B13" s="45" t="s">
        <v>111</v>
      </c>
      <c r="C13" s="47"/>
      <c r="D13" s="47" t="s">
        <v>126</v>
      </c>
      <c r="E13" s="47"/>
      <c r="F13" s="47"/>
    </row>
    <row r="14" spans="1:6" x14ac:dyDescent="0.25">
      <c r="B14" s="45" t="s">
        <v>112</v>
      </c>
      <c r="C14" s="47"/>
      <c r="D14" s="47"/>
      <c r="E14" s="47"/>
      <c r="F14" s="50"/>
    </row>
    <row r="15" spans="1:6" x14ac:dyDescent="0.25">
      <c r="A15" t="s">
        <v>133</v>
      </c>
      <c r="B15" s="45" t="s">
        <v>113</v>
      </c>
      <c r="C15" s="47"/>
      <c r="D15" s="47"/>
      <c r="E15" s="47"/>
      <c r="F15" s="47"/>
    </row>
    <row r="16" spans="1:6" x14ac:dyDescent="0.25">
      <c r="B16" s="45" t="s">
        <v>114</v>
      </c>
      <c r="C16" s="47"/>
      <c r="D16" s="47"/>
      <c r="E16" s="47"/>
      <c r="F16" s="47"/>
    </row>
    <row r="17" spans="1:6" x14ac:dyDescent="0.25">
      <c r="B17" s="45" t="s">
        <v>132</v>
      </c>
      <c r="C17" s="50"/>
      <c r="D17" s="50"/>
      <c r="E17" s="50"/>
      <c r="F17" s="50"/>
    </row>
    <row r="18" spans="1:6" x14ac:dyDescent="0.25">
      <c r="B18" s="45" t="s">
        <v>115</v>
      </c>
      <c r="C18" s="47"/>
      <c r="D18" s="50"/>
      <c r="E18" s="50"/>
      <c r="F18" s="50"/>
    </row>
    <row r="19" spans="1:6" x14ac:dyDescent="0.25">
      <c r="B19" s="45" t="s">
        <v>116</v>
      </c>
      <c r="C19" s="47"/>
      <c r="D19" s="47"/>
      <c r="E19" s="50"/>
      <c r="F19" s="47"/>
    </row>
    <row r="20" spans="1:6" x14ac:dyDescent="0.25">
      <c r="B20" s="45" t="s">
        <v>117</v>
      </c>
      <c r="C20" s="47"/>
      <c r="D20" s="47"/>
      <c r="E20" s="47"/>
      <c r="F20" s="47"/>
    </row>
    <row r="21" spans="1:6" x14ac:dyDescent="0.25">
      <c r="B21" s="45" t="s">
        <v>118</v>
      </c>
      <c r="C21" s="47"/>
      <c r="D21" s="50"/>
      <c r="E21" s="47"/>
      <c r="F21" s="47"/>
    </row>
    <row r="22" spans="1:6" x14ac:dyDescent="0.25">
      <c r="B22" s="45" t="s">
        <v>119</v>
      </c>
      <c r="C22" s="47"/>
      <c r="D22" s="47"/>
      <c r="E22" s="47"/>
      <c r="F22" s="47"/>
    </row>
    <row r="23" spans="1:6" x14ac:dyDescent="0.25">
      <c r="B23" s="45" t="s">
        <v>135</v>
      </c>
      <c r="C23" s="50"/>
      <c r="D23" s="50"/>
      <c r="E23" s="50"/>
      <c r="F23" s="50"/>
    </row>
    <row r="24" spans="1:6" x14ac:dyDescent="0.25">
      <c r="B24" s="45" t="s">
        <v>120</v>
      </c>
      <c r="C24" s="50"/>
      <c r="D24" s="50"/>
      <c r="E24" s="50"/>
      <c r="F24" s="47"/>
    </row>
    <row r="25" spans="1:6" x14ac:dyDescent="0.25">
      <c r="B25" s="45" t="s">
        <v>121</v>
      </c>
      <c r="C25" s="50"/>
      <c r="D25" s="50"/>
      <c r="E25" s="47"/>
      <c r="F25" s="47"/>
    </row>
    <row r="26" spans="1:6" x14ac:dyDescent="0.25">
      <c r="B26" s="45" t="s">
        <v>122</v>
      </c>
      <c r="C26" s="50"/>
      <c r="D26" s="47"/>
      <c r="E26" s="47"/>
      <c r="F26" s="47"/>
    </row>
    <row r="27" spans="1:6" x14ac:dyDescent="0.25">
      <c r="B27" s="45" t="s">
        <v>123</v>
      </c>
      <c r="C27" s="47"/>
      <c r="D27" s="47"/>
      <c r="E27" s="47"/>
      <c r="F27" s="47"/>
    </row>
    <row r="28" spans="1:6" x14ac:dyDescent="0.25">
      <c r="B28" s="45" t="s">
        <v>124</v>
      </c>
      <c r="C28" s="50"/>
      <c r="D28" s="50"/>
      <c r="E28" s="50"/>
      <c r="F28" s="50"/>
    </row>
    <row r="29" spans="1:6" x14ac:dyDescent="0.25">
      <c r="B29" s="45" t="s">
        <v>125</v>
      </c>
      <c r="C29" s="50"/>
      <c r="D29" s="50"/>
      <c r="E29" s="50"/>
      <c r="F29" s="50"/>
    </row>
    <row r="30" spans="1:6" x14ac:dyDescent="0.25">
      <c r="A30" t="s">
        <v>133</v>
      </c>
      <c r="B30" s="45" t="s">
        <v>134</v>
      </c>
      <c r="C30" s="50"/>
      <c r="D30" s="47"/>
      <c r="E30" s="47"/>
      <c r="F30" s="47"/>
    </row>
    <row r="31" spans="1:6" x14ac:dyDescent="0.25">
      <c r="B31" s="45" t="s">
        <v>131</v>
      </c>
      <c r="C31" s="47"/>
      <c r="D31" s="50"/>
      <c r="E31" s="50"/>
      <c r="F31" s="50"/>
    </row>
    <row r="33" spans="1:4" x14ac:dyDescent="0.25">
      <c r="C33" s="48" t="s">
        <v>127</v>
      </c>
      <c r="D33" s="50"/>
    </row>
    <row r="34" spans="1:4" x14ac:dyDescent="0.25">
      <c r="A34">
        <f>12/29</f>
        <v>0.41379310344827586</v>
      </c>
      <c r="C34" s="48" t="s">
        <v>128</v>
      </c>
      <c r="D34" s="48"/>
    </row>
    <row r="35" spans="1:4" x14ac:dyDescent="0.25">
      <c r="C35" s="48" t="s">
        <v>129</v>
      </c>
      <c r="D35" s="4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1B8C-C4D2-4580-B391-A9A3E92C75A1}">
  <dimension ref="B3:H8"/>
  <sheetViews>
    <sheetView tabSelected="1" topLeftCell="A2" zoomScale="151" workbookViewId="0">
      <selection activeCell="F13" sqref="F13"/>
    </sheetView>
  </sheetViews>
  <sheetFormatPr baseColWidth="10" defaultRowHeight="15" x14ac:dyDescent="0.25"/>
  <sheetData>
    <row r="3" spans="2:8" x14ac:dyDescent="0.25">
      <c r="F3" t="s">
        <v>143</v>
      </c>
      <c r="G3" t="s">
        <v>144</v>
      </c>
      <c r="H3" t="s">
        <v>145</v>
      </c>
    </row>
    <row r="4" spans="2:8" x14ac:dyDescent="0.25">
      <c r="F4" t="s">
        <v>146</v>
      </c>
      <c r="G4" t="s">
        <v>147</v>
      </c>
      <c r="H4" t="s">
        <v>145</v>
      </c>
    </row>
    <row r="5" spans="2:8" x14ac:dyDescent="0.25">
      <c r="C5" t="s">
        <v>136</v>
      </c>
      <c r="D5" t="s">
        <v>148</v>
      </c>
      <c r="E5" t="s">
        <v>149</v>
      </c>
      <c r="F5" t="s">
        <v>150</v>
      </c>
      <c r="G5" t="s">
        <v>151</v>
      </c>
      <c r="H5" t="s">
        <v>145</v>
      </c>
    </row>
    <row r="6" spans="2:8" x14ac:dyDescent="0.25">
      <c r="B6" t="s">
        <v>140</v>
      </c>
      <c r="C6">
        <v>1.19</v>
      </c>
      <c r="D6">
        <v>0.88</v>
      </c>
      <c r="E6">
        <v>0</v>
      </c>
      <c r="G6" t="s">
        <v>152</v>
      </c>
      <c r="H6" t="s">
        <v>153</v>
      </c>
    </row>
    <row r="7" spans="2:8" x14ac:dyDescent="0.25">
      <c r="B7" t="s">
        <v>141</v>
      </c>
      <c r="C7">
        <v>49.975000000000001</v>
      </c>
      <c r="D7">
        <v>62.647500000000001</v>
      </c>
      <c r="E7">
        <v>16.25</v>
      </c>
      <c r="F7" t="s">
        <v>154</v>
      </c>
      <c r="G7" t="s">
        <v>155</v>
      </c>
      <c r="H7" t="s">
        <v>145</v>
      </c>
    </row>
    <row r="8" spans="2:8" x14ac:dyDescent="0.25">
      <c r="B8" t="s">
        <v>142</v>
      </c>
      <c r="C8">
        <v>100</v>
      </c>
      <c r="D8">
        <v>90</v>
      </c>
      <c r="E8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A7818-5CCF-47E0-8CEB-7C9E294F2018}">
  <sheetPr>
    <tabColor theme="9"/>
  </sheetPr>
  <dimension ref="A1:H20"/>
  <sheetViews>
    <sheetView zoomScaleNormal="100" workbookViewId="0">
      <selection activeCell="F15" sqref="F15"/>
    </sheetView>
  </sheetViews>
  <sheetFormatPr baseColWidth="10" defaultRowHeight="15" x14ac:dyDescent="0.25"/>
  <sheetData>
    <row r="1" spans="1:8" x14ac:dyDescent="0.25">
      <c r="A1" s="5" t="s">
        <v>35</v>
      </c>
    </row>
    <row r="2" spans="1:8" x14ac:dyDescent="0.25">
      <c r="B2" s="6" t="s">
        <v>27</v>
      </c>
      <c r="C2" s="7">
        <v>44986</v>
      </c>
      <c r="D2" s="7">
        <v>45078</v>
      </c>
      <c r="E2" s="7">
        <v>45170</v>
      </c>
      <c r="F2" s="40">
        <v>45261</v>
      </c>
    </row>
    <row r="3" spans="1:8" ht="15.75" x14ac:dyDescent="0.25">
      <c r="A3" s="2" t="s">
        <v>1</v>
      </c>
      <c r="B3" s="2" t="s">
        <v>28</v>
      </c>
      <c r="C3" s="37">
        <v>0</v>
      </c>
      <c r="D3" s="37">
        <v>-0.27272727272727271</v>
      </c>
      <c r="E3" s="41">
        <v>-0.4</v>
      </c>
      <c r="F3" s="41">
        <v>-0.88888888888888884</v>
      </c>
      <c r="H3" s="31" t="s">
        <v>76</v>
      </c>
    </row>
    <row r="4" spans="1:8" x14ac:dyDescent="0.25">
      <c r="A4" s="2" t="s">
        <v>3</v>
      </c>
      <c r="B4" s="2" t="s">
        <v>29</v>
      </c>
      <c r="C4" s="37">
        <v>-0.15384615384615385</v>
      </c>
      <c r="D4" s="37">
        <v>-7.1428571428571425E-2</v>
      </c>
      <c r="E4" s="41">
        <v>-8.3333333333333329E-2</v>
      </c>
      <c r="F4" s="41">
        <v>-0.55555555555555558</v>
      </c>
      <c r="H4" t="s">
        <v>78</v>
      </c>
    </row>
    <row r="5" spans="1:8" x14ac:dyDescent="0.25">
      <c r="A5" s="2" t="s">
        <v>5</v>
      </c>
      <c r="B5" s="2" t="s">
        <v>30</v>
      </c>
      <c r="C5" s="37">
        <v>0.15384615384615385</v>
      </c>
      <c r="D5" s="37">
        <v>0</v>
      </c>
      <c r="E5" s="41">
        <v>0.16666666666666666</v>
      </c>
      <c r="F5" s="41">
        <v>-0.4</v>
      </c>
    </row>
    <row r="6" spans="1:8" x14ac:dyDescent="0.25">
      <c r="A6" s="2" t="s">
        <v>6</v>
      </c>
      <c r="B6" s="2" t="s">
        <v>31</v>
      </c>
      <c r="C6" s="37">
        <v>0</v>
      </c>
      <c r="D6" s="37">
        <v>-0.45454545454545453</v>
      </c>
      <c r="E6" s="41">
        <v>-0.5</v>
      </c>
      <c r="F6" s="41">
        <v>-0.66666666666666663</v>
      </c>
    </row>
    <row r="7" spans="1:8" x14ac:dyDescent="0.25">
      <c r="A7" s="2" t="s">
        <v>7</v>
      </c>
      <c r="B7" s="2" t="s">
        <v>32</v>
      </c>
      <c r="C7" s="37">
        <v>8.3333333333333329E-2</v>
      </c>
      <c r="D7" s="37">
        <v>7.6923076923076927E-2</v>
      </c>
      <c r="E7" s="41">
        <v>8.3333333333333329E-2</v>
      </c>
      <c r="F7" s="41">
        <v>-0.55555555555555558</v>
      </c>
    </row>
    <row r="8" spans="1:8" x14ac:dyDescent="0.25">
      <c r="A8" s="2" t="s">
        <v>8</v>
      </c>
      <c r="B8" s="2" t="s">
        <v>33</v>
      </c>
      <c r="C8" s="37">
        <v>0</v>
      </c>
      <c r="D8" s="37">
        <v>-0.44444444444444442</v>
      </c>
      <c r="E8" s="41">
        <v>-0.5</v>
      </c>
      <c r="F8" s="41">
        <v>-0.75</v>
      </c>
    </row>
    <row r="9" spans="1:8" ht="26.25" x14ac:dyDescent="0.25">
      <c r="A9" s="2" t="s">
        <v>9</v>
      </c>
      <c r="B9" s="36" t="s">
        <v>88</v>
      </c>
      <c r="C9" s="37">
        <v>-9.0909090909090912E-2</v>
      </c>
      <c r="D9" s="37">
        <v>9.0909090909090912E-2</v>
      </c>
      <c r="E9" s="41">
        <v>-0.3</v>
      </c>
      <c r="F9" s="41">
        <v>-0.5</v>
      </c>
    </row>
    <row r="10" spans="1:8" x14ac:dyDescent="0.25">
      <c r="A10" s="3" t="s">
        <v>11</v>
      </c>
      <c r="B10" s="52" t="s">
        <v>34</v>
      </c>
      <c r="C10" s="37">
        <v>0.25</v>
      </c>
      <c r="D10" s="37">
        <v>0</v>
      </c>
      <c r="E10" s="41">
        <v>-0.5</v>
      </c>
      <c r="F10" s="41">
        <v>-0.5</v>
      </c>
    </row>
    <row r="20" spans="8:8" ht="15.75" x14ac:dyDescent="0.25">
      <c r="H20" s="32" t="s">
        <v>86</v>
      </c>
    </row>
  </sheetData>
  <autoFilter ref="A2:E10" xr:uid="{A19A7818-5CCF-47E0-8CEB-7C9E294F2018}">
    <sortState xmlns:xlrd2="http://schemas.microsoft.com/office/spreadsheetml/2017/richdata2" ref="A3:E10">
      <sortCondition ref="A2:A10"/>
    </sortState>
  </autoFilter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81A4-B9C7-4868-9080-D71F241C1E9E}">
  <sheetPr>
    <tabColor theme="9"/>
  </sheetPr>
  <dimension ref="A1:F43"/>
  <sheetViews>
    <sheetView showGridLines="0" topLeftCell="A15" zoomScale="80" zoomScaleNormal="100" workbookViewId="0">
      <selection activeCell="F14" sqref="A14:F20"/>
    </sheetView>
  </sheetViews>
  <sheetFormatPr baseColWidth="10" defaultColWidth="9.140625" defaultRowHeight="15" x14ac:dyDescent="0.25"/>
  <cols>
    <col min="1" max="1" width="18" customWidth="1"/>
    <col min="2" max="2" width="60" customWidth="1"/>
    <col min="3" max="3" width="12" customWidth="1"/>
    <col min="4" max="4" width="16" bestFit="1" customWidth="1"/>
    <col min="5" max="5" width="16.7109375" bestFit="1" customWidth="1"/>
  </cols>
  <sheetData>
    <row r="1" spans="1:6" ht="18" x14ac:dyDescent="0.25">
      <c r="A1" s="11"/>
      <c r="B1" s="11"/>
    </row>
    <row r="2" spans="1:6" x14ac:dyDescent="0.25">
      <c r="A2" s="12" t="s">
        <v>38</v>
      </c>
      <c r="B2" s="12"/>
    </row>
    <row r="3" spans="1:6" ht="15.75" x14ac:dyDescent="0.25">
      <c r="A3" s="13" t="s">
        <v>39</v>
      </c>
      <c r="B3" s="13"/>
    </row>
    <row r="4" spans="1:6" x14ac:dyDescent="0.25">
      <c r="A4" s="14" t="s">
        <v>40</v>
      </c>
      <c r="B4" s="14"/>
      <c r="C4" s="19">
        <v>44986</v>
      </c>
      <c r="D4" s="19">
        <v>45078</v>
      </c>
      <c r="E4" s="19">
        <v>45170</v>
      </c>
      <c r="F4" s="19">
        <v>45261</v>
      </c>
    </row>
    <row r="5" spans="1:6" x14ac:dyDescent="0.25">
      <c r="A5" s="1" t="s">
        <v>45</v>
      </c>
      <c r="B5" s="1" t="s">
        <v>47</v>
      </c>
      <c r="C5" s="10">
        <v>0</v>
      </c>
      <c r="D5" s="10">
        <v>0</v>
      </c>
      <c r="E5" s="10">
        <v>0</v>
      </c>
      <c r="F5" s="10">
        <v>0</v>
      </c>
    </row>
    <row r="6" spans="1:6" x14ac:dyDescent="0.25">
      <c r="A6" s="2" t="s">
        <v>3</v>
      </c>
      <c r="B6" s="2" t="s">
        <v>42</v>
      </c>
      <c r="C6" s="10">
        <v>0.11282051282051282</v>
      </c>
      <c r="D6" s="10">
        <v>0.13333333333333333</v>
      </c>
      <c r="E6" s="10">
        <v>0.12354312354312355</v>
      </c>
      <c r="F6" s="10">
        <v>0.12592592592592594</v>
      </c>
    </row>
    <row r="7" spans="1:6" x14ac:dyDescent="0.25">
      <c r="A7" s="2" t="s">
        <v>6</v>
      </c>
      <c r="B7" s="2" t="s">
        <v>44</v>
      </c>
      <c r="C7" s="10">
        <v>0.22564102564102564</v>
      </c>
      <c r="D7" s="10">
        <v>0.19999999999999998</v>
      </c>
      <c r="E7" s="10">
        <v>0.19063714063714063</v>
      </c>
      <c r="F7" s="10">
        <v>0.15814814814814815</v>
      </c>
    </row>
    <row r="8" spans="1:6" x14ac:dyDescent="0.25">
      <c r="A8" s="2" t="s">
        <v>7</v>
      </c>
      <c r="B8" s="2" t="s">
        <v>46</v>
      </c>
      <c r="C8" s="10">
        <v>0.14358974358974358</v>
      </c>
      <c r="D8" s="10">
        <v>0.14761904761904759</v>
      </c>
      <c r="E8" s="10">
        <v>0.16254856254856254</v>
      </c>
      <c r="F8" s="10">
        <v>0.16444444444444442</v>
      </c>
    </row>
    <row r="9" spans="1:6" x14ac:dyDescent="0.25">
      <c r="A9" s="2" t="s">
        <v>5</v>
      </c>
      <c r="B9" s="2" t="s">
        <v>43</v>
      </c>
      <c r="C9" s="10">
        <v>0.21025641025641023</v>
      </c>
      <c r="D9" s="10">
        <v>0.23333333333333336</v>
      </c>
      <c r="E9" s="10">
        <v>0.20559440559440562</v>
      </c>
      <c r="F9" s="10">
        <v>0.26</v>
      </c>
    </row>
    <row r="10" spans="1:6" x14ac:dyDescent="0.25">
      <c r="A10" s="3" t="s">
        <v>1</v>
      </c>
      <c r="B10" s="3" t="s">
        <v>48</v>
      </c>
      <c r="C10" s="10">
        <v>0.30769230769230771</v>
      </c>
      <c r="D10" s="10">
        <v>0.2857142857142857</v>
      </c>
      <c r="E10" s="10">
        <v>0.31767676767676767</v>
      </c>
      <c r="F10" s="10">
        <v>0.29148148148148145</v>
      </c>
    </row>
    <row r="11" spans="1:6" x14ac:dyDescent="0.25">
      <c r="A11" s="15"/>
      <c r="B11" s="15"/>
      <c r="C11" s="17"/>
    </row>
    <row r="12" spans="1:6" x14ac:dyDescent="0.25">
      <c r="C12" s="18"/>
    </row>
    <row r="13" spans="1:6" ht="15.75" x14ac:dyDescent="0.25">
      <c r="A13" s="13" t="s">
        <v>41</v>
      </c>
      <c r="B13" s="13"/>
      <c r="C13" s="18"/>
    </row>
    <row r="14" spans="1:6" x14ac:dyDescent="0.25">
      <c r="A14" s="14" t="s">
        <v>40</v>
      </c>
      <c r="B14" s="14"/>
      <c r="C14" s="19">
        <v>44986</v>
      </c>
      <c r="D14" s="19">
        <v>45078</v>
      </c>
      <c r="E14" s="19">
        <v>45170</v>
      </c>
      <c r="F14" s="19">
        <v>45261</v>
      </c>
    </row>
    <row r="15" spans="1:6" x14ac:dyDescent="0.25">
      <c r="A15" s="1" t="s">
        <v>45</v>
      </c>
      <c r="B15" s="1" t="s">
        <v>47</v>
      </c>
      <c r="C15" s="10">
        <v>0</v>
      </c>
      <c r="D15" s="10">
        <v>0</v>
      </c>
      <c r="E15" s="10">
        <v>0</v>
      </c>
      <c r="F15" s="10">
        <v>0</v>
      </c>
    </row>
    <row r="16" spans="1:6" x14ac:dyDescent="0.25">
      <c r="A16" s="2" t="s">
        <v>3</v>
      </c>
      <c r="B16" s="2" t="s">
        <v>42</v>
      </c>
      <c r="C16" s="10">
        <v>0.11282051282051282</v>
      </c>
      <c r="D16" s="10">
        <v>0.1380952380952381</v>
      </c>
      <c r="E16" s="10">
        <v>0.1334920634920635</v>
      </c>
      <c r="F16" s="10">
        <v>0.12592592592592594</v>
      </c>
    </row>
    <row r="17" spans="1:6" x14ac:dyDescent="0.25">
      <c r="A17" s="2" t="s">
        <v>6</v>
      </c>
      <c r="B17" s="2" t="s">
        <v>44</v>
      </c>
      <c r="C17" s="10">
        <v>0.22564102564102564</v>
      </c>
      <c r="D17" s="10">
        <v>0.19999999999999998</v>
      </c>
      <c r="E17" s="10">
        <v>0.1926984126984127</v>
      </c>
      <c r="F17" s="10">
        <v>0.15814814814814815</v>
      </c>
    </row>
    <row r="18" spans="1:6" x14ac:dyDescent="0.25">
      <c r="A18" s="2" t="s">
        <v>7</v>
      </c>
      <c r="B18" s="2" t="s">
        <v>46</v>
      </c>
      <c r="C18" s="10">
        <v>0.14358974358974358</v>
      </c>
      <c r="D18" s="10">
        <v>0.14285714285714285</v>
      </c>
      <c r="E18" s="10">
        <v>0.15603174603174605</v>
      </c>
      <c r="F18" s="10">
        <v>0.16444444444444442</v>
      </c>
    </row>
    <row r="19" spans="1:6" x14ac:dyDescent="0.25">
      <c r="A19" s="2" t="s">
        <v>5</v>
      </c>
      <c r="B19" s="2" t="s">
        <v>43</v>
      </c>
      <c r="C19" s="10">
        <v>0.21025641025641023</v>
      </c>
      <c r="D19" s="10">
        <v>0.23333333333333336</v>
      </c>
      <c r="E19" s="10">
        <v>0.20761904761904765</v>
      </c>
      <c r="F19" s="10">
        <v>0.26</v>
      </c>
    </row>
    <row r="20" spans="1:6" x14ac:dyDescent="0.25">
      <c r="A20" s="3" t="s">
        <v>1</v>
      </c>
      <c r="B20" s="3" t="s">
        <v>48</v>
      </c>
      <c r="C20" s="10">
        <v>0.30769230769230771</v>
      </c>
      <c r="D20" s="10">
        <v>0.2857142857142857</v>
      </c>
      <c r="E20" s="10">
        <v>0.31015873015873008</v>
      </c>
      <c r="F20" s="10">
        <v>0.29148148148148145</v>
      </c>
    </row>
    <row r="21" spans="1:6" x14ac:dyDescent="0.25">
      <c r="A21" s="15"/>
      <c r="B21" s="15"/>
      <c r="C21" s="16"/>
    </row>
    <row r="22" spans="1:6" x14ac:dyDescent="0.25">
      <c r="A22" s="15"/>
      <c r="B22" s="15"/>
      <c r="C22" s="15"/>
    </row>
    <row r="23" spans="1:6" ht="15.75" x14ac:dyDescent="0.25">
      <c r="B23" s="31" t="s">
        <v>79</v>
      </c>
    </row>
    <row r="41" spans="1:2" x14ac:dyDescent="0.25">
      <c r="A41" s="33"/>
      <c r="B41" s="33"/>
    </row>
    <row r="42" spans="1:2" x14ac:dyDescent="0.25">
      <c r="A42" s="34"/>
      <c r="B42" s="34"/>
    </row>
    <row r="43" spans="1:2" ht="15.75" x14ac:dyDescent="0.25">
      <c r="B43" s="32" t="s">
        <v>86</v>
      </c>
    </row>
  </sheetData>
  <autoFilter ref="A14:F20" xr:uid="{FCD881A4-B9C7-4868-9080-D71F241C1E9E}">
    <sortState xmlns:xlrd2="http://schemas.microsoft.com/office/spreadsheetml/2017/richdata2" ref="A15:F20">
      <sortCondition ref="F14:F20"/>
    </sortState>
  </autoFilter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F167D-A448-4E20-9B62-CD72EF54E009}">
  <sheetPr>
    <tabColor theme="9"/>
  </sheetPr>
  <dimension ref="A1:F29"/>
  <sheetViews>
    <sheetView showGridLines="0" topLeftCell="A9" zoomScale="90" workbookViewId="0">
      <selection activeCell="F2" sqref="F2"/>
    </sheetView>
  </sheetViews>
  <sheetFormatPr baseColWidth="10" defaultColWidth="9.140625" defaultRowHeight="15" x14ac:dyDescent="0.25"/>
  <cols>
    <col min="1" max="1" width="4" customWidth="1"/>
    <col min="2" max="2" width="60" customWidth="1"/>
    <col min="3" max="3" width="12" customWidth="1"/>
  </cols>
  <sheetData>
    <row r="1" spans="1:6" x14ac:dyDescent="0.25">
      <c r="A1" s="20" t="s">
        <v>49</v>
      </c>
      <c r="B1" s="20"/>
    </row>
    <row r="2" spans="1:6" x14ac:dyDescent="0.25">
      <c r="A2" s="21" t="s">
        <v>50</v>
      </c>
      <c r="B2" s="22"/>
      <c r="C2" s="23">
        <v>44986</v>
      </c>
      <c r="D2" s="23">
        <v>45078</v>
      </c>
      <c r="E2" s="23">
        <v>45170</v>
      </c>
      <c r="F2" s="23">
        <v>45261</v>
      </c>
    </row>
    <row r="3" spans="1:6" x14ac:dyDescent="0.25">
      <c r="A3" s="2" t="s">
        <v>13</v>
      </c>
      <c r="B3" s="2" t="s">
        <v>51</v>
      </c>
      <c r="C3" s="10">
        <v>0</v>
      </c>
      <c r="D3" s="10">
        <v>0</v>
      </c>
      <c r="E3" s="10">
        <v>0</v>
      </c>
      <c r="F3" s="10">
        <v>0</v>
      </c>
    </row>
    <row r="4" spans="1:6" x14ac:dyDescent="0.25">
      <c r="A4" s="2" t="s">
        <v>8</v>
      </c>
      <c r="B4" s="2" t="s">
        <v>57</v>
      </c>
      <c r="C4" s="10">
        <v>0</v>
      </c>
      <c r="D4" s="10">
        <v>1.1904761904761904E-2</v>
      </c>
      <c r="E4" s="10">
        <v>1.3888888888888888E-2</v>
      </c>
      <c r="F4" s="10">
        <v>1.8518518518518517E-2</v>
      </c>
    </row>
    <row r="5" spans="1:6" x14ac:dyDescent="0.25">
      <c r="A5" s="2" t="s">
        <v>9</v>
      </c>
      <c r="B5" s="36" t="s">
        <v>91</v>
      </c>
      <c r="C5" s="10">
        <v>0.12820512820512822</v>
      </c>
      <c r="D5" s="10">
        <v>3.5714285714285712E-2</v>
      </c>
      <c r="E5" s="10">
        <v>4.1666666666666664E-2</v>
      </c>
      <c r="F5" s="10">
        <v>1.8518518518518517E-2</v>
      </c>
    </row>
    <row r="6" spans="1:6" x14ac:dyDescent="0.25">
      <c r="A6" s="2" t="s">
        <v>6</v>
      </c>
      <c r="B6" s="2" t="s">
        <v>58</v>
      </c>
      <c r="C6" s="10">
        <v>2.564102564102564E-2</v>
      </c>
      <c r="D6" s="10">
        <v>1.1904761904761904E-2</v>
      </c>
      <c r="E6" s="10">
        <v>4.1666666666666664E-2</v>
      </c>
      <c r="F6" s="10">
        <v>3.7037037037037035E-2</v>
      </c>
    </row>
    <row r="7" spans="1:6" x14ac:dyDescent="0.25">
      <c r="A7" s="2" t="s">
        <v>7</v>
      </c>
      <c r="B7" s="2" t="s">
        <v>53</v>
      </c>
      <c r="C7" s="10">
        <v>1.282051282051282E-2</v>
      </c>
      <c r="D7" s="10">
        <v>0</v>
      </c>
      <c r="E7" s="10">
        <v>6.9444444444444448E-2</v>
      </c>
      <c r="F7" s="10">
        <v>6.0185185185185182E-2</v>
      </c>
    </row>
    <row r="8" spans="1:6" x14ac:dyDescent="0.25">
      <c r="A8" s="2" t="s">
        <v>3</v>
      </c>
      <c r="B8" s="2" t="s">
        <v>55</v>
      </c>
      <c r="C8" s="10">
        <v>2.564102564102564E-2</v>
      </c>
      <c r="D8" s="10">
        <v>3.5714285714285712E-2</v>
      </c>
      <c r="E8" s="10">
        <v>4.1666666666666664E-2</v>
      </c>
      <c r="F8" s="10">
        <v>9.722222222222221E-2</v>
      </c>
    </row>
    <row r="9" spans="1:6" ht="26.25" x14ac:dyDescent="0.25">
      <c r="A9" s="2" t="s">
        <v>5</v>
      </c>
      <c r="B9" s="2" t="s">
        <v>54</v>
      </c>
      <c r="C9" s="10">
        <v>0.17948717948717949</v>
      </c>
      <c r="D9" s="10">
        <v>0.22619047619047616</v>
      </c>
      <c r="E9" s="10">
        <v>0.27777777777777779</v>
      </c>
      <c r="F9" s="10">
        <v>0.19444444444444442</v>
      </c>
    </row>
    <row r="10" spans="1:6" x14ac:dyDescent="0.25">
      <c r="A10" s="2" t="s">
        <v>1</v>
      </c>
      <c r="B10" s="2" t="s">
        <v>56</v>
      </c>
      <c r="C10" s="10">
        <v>0.26923076923076922</v>
      </c>
      <c r="D10" s="10">
        <v>0.3571428571428571</v>
      </c>
      <c r="E10" s="10">
        <v>0.2361111111111111</v>
      </c>
      <c r="F10" s="10">
        <v>0.22685185185185183</v>
      </c>
    </row>
    <row r="11" spans="1:6" x14ac:dyDescent="0.25">
      <c r="A11" s="3" t="s">
        <v>11</v>
      </c>
      <c r="B11" s="3" t="s">
        <v>52</v>
      </c>
      <c r="C11" s="10">
        <v>0.35897435897435903</v>
      </c>
      <c r="D11" s="10">
        <v>0.32142857142857145</v>
      </c>
      <c r="E11" s="10">
        <v>0.27777777777777779</v>
      </c>
      <c r="F11" s="10">
        <v>0.34722222222222221</v>
      </c>
    </row>
    <row r="12" spans="1:6" ht="15.75" x14ac:dyDescent="0.25">
      <c r="F12" s="31" t="s">
        <v>80</v>
      </c>
    </row>
    <row r="29" spans="6:6" ht="15.75" x14ac:dyDescent="0.25">
      <c r="F29" s="32" t="s">
        <v>86</v>
      </c>
    </row>
  </sheetData>
  <autoFilter ref="A2:F11" xr:uid="{A65F167D-A448-4E20-9B62-CD72EF54E009}">
    <sortState xmlns:xlrd2="http://schemas.microsoft.com/office/spreadsheetml/2017/richdata2" ref="A3:F12">
      <sortCondition ref="F2:F11"/>
    </sortState>
  </autoFilter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AF4D-FAA1-49B6-B695-FA6E4FCBC6F0}">
  <sheetPr>
    <tabColor theme="9"/>
  </sheetPr>
  <dimension ref="A1:I26"/>
  <sheetViews>
    <sheetView topLeftCell="D5" zoomScale="115" zoomScaleNormal="115" workbookViewId="0">
      <selection activeCell="N5" sqref="N5"/>
    </sheetView>
  </sheetViews>
  <sheetFormatPr baseColWidth="10" defaultRowHeight="15" x14ac:dyDescent="0.25"/>
  <cols>
    <col min="1" max="1" width="8.28515625" customWidth="1"/>
    <col min="2" max="2" width="23.42578125" customWidth="1"/>
  </cols>
  <sheetData>
    <row r="1" spans="1:9" x14ac:dyDescent="0.25">
      <c r="A1" s="5" t="s">
        <v>24</v>
      </c>
    </row>
    <row r="2" spans="1:9" x14ac:dyDescent="0.25">
      <c r="A2" t="s">
        <v>0</v>
      </c>
      <c r="C2" s="4">
        <v>44986</v>
      </c>
      <c r="D2" s="4">
        <v>45078</v>
      </c>
      <c r="E2" s="4">
        <v>45170</v>
      </c>
      <c r="F2" s="4">
        <v>45261</v>
      </c>
    </row>
    <row r="3" spans="1:9" x14ac:dyDescent="0.25">
      <c r="A3" s="1" t="s">
        <v>11</v>
      </c>
      <c r="B3" s="1" t="s">
        <v>12</v>
      </c>
      <c r="C3" s="42">
        <v>9.0909090909090912E-2</v>
      </c>
      <c r="D3" s="42">
        <v>0.125</v>
      </c>
      <c r="E3" s="42">
        <v>9.2074592074592079E-2</v>
      </c>
      <c r="F3" s="42">
        <v>0</v>
      </c>
    </row>
    <row r="4" spans="1:9" x14ac:dyDescent="0.25">
      <c r="A4" s="2" t="s">
        <v>17</v>
      </c>
      <c r="B4" s="2" t="s">
        <v>26</v>
      </c>
      <c r="C4" s="42">
        <v>1.515151515151515E-2</v>
      </c>
      <c r="D4" s="42">
        <v>0</v>
      </c>
      <c r="E4" s="42">
        <v>2.564102564102564E-2</v>
      </c>
      <c r="F4" s="42">
        <v>0</v>
      </c>
    </row>
    <row r="5" spans="1:9" ht="39" x14ac:dyDescent="0.25">
      <c r="A5" s="2" t="s">
        <v>5</v>
      </c>
      <c r="B5" s="36" t="s">
        <v>92</v>
      </c>
      <c r="C5" s="42">
        <v>0</v>
      </c>
      <c r="D5" s="42">
        <v>0</v>
      </c>
      <c r="E5" s="42">
        <v>9.2948717948717952E-2</v>
      </c>
      <c r="F5" s="42">
        <v>1.8518518518518517E-2</v>
      </c>
    </row>
    <row r="6" spans="1:9" x14ac:dyDescent="0.25">
      <c r="A6" s="2" t="s">
        <v>6</v>
      </c>
      <c r="B6" s="2" t="s">
        <v>22</v>
      </c>
      <c r="C6" s="42">
        <v>6.0606060606060601E-2</v>
      </c>
      <c r="D6" s="42">
        <v>0</v>
      </c>
      <c r="E6" s="42">
        <v>1.515151515151515E-2</v>
      </c>
      <c r="F6" s="42">
        <v>1.8518518518518517E-2</v>
      </c>
    </row>
    <row r="7" spans="1:9" ht="15.75" x14ac:dyDescent="0.25">
      <c r="A7" s="2" t="s">
        <v>9</v>
      </c>
      <c r="B7" s="2" t="s">
        <v>10</v>
      </c>
      <c r="C7" s="42">
        <v>4.5454545454545456E-2</v>
      </c>
      <c r="D7" s="42">
        <v>1.3888888888888888E-2</v>
      </c>
      <c r="E7" s="42">
        <v>4.1666666666666664E-2</v>
      </c>
      <c r="F7" s="42">
        <v>1.8518518518518517E-2</v>
      </c>
      <c r="I7" s="31" t="s">
        <v>81</v>
      </c>
    </row>
    <row r="8" spans="1:9" ht="15.75" x14ac:dyDescent="0.25">
      <c r="A8" s="2" t="s">
        <v>15</v>
      </c>
      <c r="B8" s="2" t="s">
        <v>16</v>
      </c>
      <c r="C8" s="42">
        <v>3.03030303030303E-2</v>
      </c>
      <c r="D8" s="42">
        <v>1.3888888888888888E-2</v>
      </c>
      <c r="E8" s="42">
        <v>1.515151515151515E-2</v>
      </c>
      <c r="F8" s="42">
        <v>1.8518518518518517E-2</v>
      </c>
      <c r="I8" s="29" t="s">
        <v>82</v>
      </c>
    </row>
    <row r="9" spans="1:9" x14ac:dyDescent="0.25">
      <c r="A9" s="2" t="s">
        <v>7</v>
      </c>
      <c r="B9" s="2" t="s">
        <v>23</v>
      </c>
      <c r="C9" s="42">
        <v>1.515151515151515E-2</v>
      </c>
      <c r="D9" s="42">
        <v>2.7777777777777776E-2</v>
      </c>
      <c r="E9" s="42">
        <v>0</v>
      </c>
      <c r="F9" s="42">
        <v>3.7037037037037035E-2</v>
      </c>
    </row>
    <row r="10" spans="1:9" x14ac:dyDescent="0.25">
      <c r="A10" s="2" t="s">
        <v>1</v>
      </c>
      <c r="B10" s="2" t="s">
        <v>2</v>
      </c>
      <c r="C10" s="42">
        <v>1.515151515151515E-2</v>
      </c>
      <c r="D10" s="42">
        <v>6.9444444444444448E-2</v>
      </c>
      <c r="E10" s="42">
        <v>0</v>
      </c>
      <c r="F10" s="42">
        <v>5.5555555555555552E-2</v>
      </c>
    </row>
    <row r="11" spans="1:9" x14ac:dyDescent="0.25">
      <c r="A11" s="2" t="s">
        <v>13</v>
      </c>
      <c r="B11" s="2" t="s">
        <v>14</v>
      </c>
      <c r="C11" s="42">
        <v>1.515151515151515E-2</v>
      </c>
      <c r="D11" s="42">
        <v>8.3333333333333329E-2</v>
      </c>
      <c r="E11" s="42">
        <v>0</v>
      </c>
      <c r="F11" s="42">
        <v>7.407407407407407E-2</v>
      </c>
    </row>
    <row r="12" spans="1:9" x14ac:dyDescent="0.25">
      <c r="A12" s="2" t="s">
        <v>20</v>
      </c>
      <c r="B12" s="2" t="s">
        <v>21</v>
      </c>
      <c r="C12" s="42">
        <v>0</v>
      </c>
      <c r="D12" s="42">
        <v>4.1666666666666664E-2</v>
      </c>
      <c r="E12" s="42">
        <v>4.1666666666666664E-2</v>
      </c>
      <c r="F12" s="42">
        <v>9.2592592592592587E-2</v>
      </c>
    </row>
    <row r="13" spans="1:9" x14ac:dyDescent="0.25">
      <c r="A13" s="2" t="s">
        <v>18</v>
      </c>
      <c r="B13" s="2" t="s">
        <v>19</v>
      </c>
      <c r="C13" s="42">
        <v>0.15151515151515149</v>
      </c>
      <c r="D13" s="42">
        <v>8.3333333333333343E-2</v>
      </c>
      <c r="E13" s="42">
        <v>0.12325174825174826</v>
      </c>
      <c r="F13" s="42">
        <v>0.16666666666666666</v>
      </c>
    </row>
    <row r="14" spans="1:9" x14ac:dyDescent="0.25">
      <c r="A14" s="2" t="s">
        <v>8</v>
      </c>
      <c r="B14" s="2" t="s">
        <v>25</v>
      </c>
      <c r="C14" s="42">
        <v>0.27272727272727271</v>
      </c>
      <c r="D14" s="42">
        <v>0.19444444444444442</v>
      </c>
      <c r="E14" s="42">
        <v>0.32022144522144524</v>
      </c>
      <c r="F14" s="42">
        <v>0.22222222222222221</v>
      </c>
    </row>
    <row r="15" spans="1:9" x14ac:dyDescent="0.25">
      <c r="A15" s="3" t="s">
        <v>3</v>
      </c>
      <c r="B15" s="3" t="s">
        <v>4</v>
      </c>
      <c r="C15" s="42">
        <v>0.28787878787878785</v>
      </c>
      <c r="D15" s="42">
        <v>0.34722222222222221</v>
      </c>
      <c r="E15" s="42">
        <v>0.23222610722610723</v>
      </c>
      <c r="F15" s="42">
        <v>0.27777777777777779</v>
      </c>
    </row>
    <row r="26" spans="9:9" ht="15.75" x14ac:dyDescent="0.25">
      <c r="I26" s="32" t="s">
        <v>86</v>
      </c>
    </row>
  </sheetData>
  <autoFilter ref="A2:F15" xr:uid="{A63BAF4D-FAA1-49B6-B695-FA6E4FCBC6F0}">
    <sortState xmlns:xlrd2="http://schemas.microsoft.com/office/spreadsheetml/2017/richdata2" ref="A3:F15">
      <sortCondition ref="F2:F15"/>
    </sortState>
  </autoFilter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46F6A-F3A0-4D0C-9328-B98AEF47379A}">
  <sheetPr>
    <tabColor theme="9"/>
  </sheetPr>
  <dimension ref="A1:I29"/>
  <sheetViews>
    <sheetView topLeftCell="B10" zoomScale="99" workbookViewId="0">
      <selection activeCell="C18" sqref="C17:C18"/>
    </sheetView>
  </sheetViews>
  <sheetFormatPr baseColWidth="10" defaultRowHeight="15" x14ac:dyDescent="0.25"/>
  <cols>
    <col min="1" max="1" width="8.140625" customWidth="1"/>
    <col min="2" max="2" width="49" customWidth="1"/>
    <col min="3" max="3" width="12.42578125" bestFit="1" customWidth="1"/>
    <col min="5" max="5" width="12.140625" bestFit="1" customWidth="1"/>
  </cols>
  <sheetData>
    <row r="1" spans="1:9" x14ac:dyDescent="0.25">
      <c r="A1" s="24" t="s">
        <v>59</v>
      </c>
      <c r="B1" s="24"/>
    </row>
    <row r="2" spans="1:9" x14ac:dyDescent="0.25">
      <c r="A2" s="21" t="s">
        <v>40</v>
      </c>
      <c r="B2" s="22"/>
      <c r="C2" s="23">
        <v>44986</v>
      </c>
      <c r="D2" s="23">
        <v>45078</v>
      </c>
      <c r="E2" s="23">
        <v>45170</v>
      </c>
      <c r="F2" s="23">
        <v>45261</v>
      </c>
    </row>
    <row r="3" spans="1:9" x14ac:dyDescent="0.25">
      <c r="A3" s="2" t="s">
        <v>11</v>
      </c>
      <c r="B3" s="2" t="s">
        <v>51</v>
      </c>
      <c r="C3" s="10">
        <v>0</v>
      </c>
      <c r="D3" s="10">
        <v>0</v>
      </c>
      <c r="E3" s="10">
        <v>0</v>
      </c>
      <c r="F3" s="10">
        <v>0</v>
      </c>
    </row>
    <row r="4" spans="1:9" x14ac:dyDescent="0.25">
      <c r="A4" s="2" t="s">
        <v>8</v>
      </c>
      <c r="B4" s="2" t="s">
        <v>61</v>
      </c>
      <c r="C4" s="10">
        <v>0.15384615384615385</v>
      </c>
      <c r="D4" s="10">
        <v>5.9523809523809521E-2</v>
      </c>
      <c r="E4" s="10">
        <v>4.1666666666666664E-2</v>
      </c>
      <c r="F4" s="10">
        <v>1.8518518518518517E-2</v>
      </c>
    </row>
    <row r="5" spans="1:9" x14ac:dyDescent="0.25">
      <c r="A5" s="2" t="s">
        <v>1</v>
      </c>
      <c r="B5" s="2" t="s">
        <v>63</v>
      </c>
      <c r="C5" s="10">
        <v>2.564102564102564E-2</v>
      </c>
      <c r="D5" s="10">
        <v>7.1428571428571425E-2</v>
      </c>
      <c r="E5" s="10">
        <v>6.9444444444444448E-2</v>
      </c>
      <c r="F5" s="10">
        <v>7.407407407407407E-2</v>
      </c>
    </row>
    <row r="6" spans="1:9" x14ac:dyDescent="0.25">
      <c r="A6" s="2" t="s">
        <v>3</v>
      </c>
      <c r="B6" s="2" t="s">
        <v>89</v>
      </c>
      <c r="C6" s="10">
        <v>0.17948717948717952</v>
      </c>
      <c r="D6" s="10">
        <v>3.5714285714285712E-2</v>
      </c>
      <c r="E6" s="10">
        <v>0.1111111111111111</v>
      </c>
      <c r="F6" s="10">
        <v>8.3333333333333329E-2</v>
      </c>
    </row>
    <row r="7" spans="1:9" x14ac:dyDescent="0.25">
      <c r="A7" s="2" t="s">
        <v>9</v>
      </c>
      <c r="B7" s="2" t="s">
        <v>60</v>
      </c>
      <c r="C7" s="10">
        <v>5.128205128205128E-2</v>
      </c>
      <c r="D7" s="10">
        <v>0.13095238095238093</v>
      </c>
      <c r="E7" s="10">
        <v>8.3333333333333329E-2</v>
      </c>
      <c r="F7" s="10">
        <v>9.722222222222221E-2</v>
      </c>
    </row>
    <row r="8" spans="1:9" x14ac:dyDescent="0.25">
      <c r="A8" s="2" t="s">
        <v>6</v>
      </c>
      <c r="B8" s="2" t="s">
        <v>64</v>
      </c>
      <c r="C8" s="10">
        <v>6.4102564102564097E-2</v>
      </c>
      <c r="D8" s="10">
        <v>5.9523809523809521E-2</v>
      </c>
      <c r="E8" s="10">
        <v>6.9444444444444448E-2</v>
      </c>
      <c r="F8" s="10">
        <v>0.16666666666666666</v>
      </c>
    </row>
    <row r="9" spans="1:9" x14ac:dyDescent="0.25">
      <c r="A9" s="2" t="s">
        <v>5</v>
      </c>
      <c r="B9" s="2" t="s">
        <v>62</v>
      </c>
      <c r="C9" s="10">
        <v>0.26923076923076922</v>
      </c>
      <c r="D9" s="10">
        <v>0.2857142857142857</v>
      </c>
      <c r="E9" s="10">
        <v>0.29166666666666669</v>
      </c>
      <c r="F9" s="10">
        <v>0.25462962962962965</v>
      </c>
    </row>
    <row r="10" spans="1:9" ht="15.75" x14ac:dyDescent="0.25">
      <c r="A10" s="3" t="s">
        <v>7</v>
      </c>
      <c r="B10" s="3" t="s">
        <v>90</v>
      </c>
      <c r="C10" s="10">
        <v>0.25641025641025644</v>
      </c>
      <c r="D10" s="10">
        <v>0.3571428571428571</v>
      </c>
      <c r="E10" s="10">
        <v>0.33333333333333331</v>
      </c>
      <c r="F10" s="10">
        <v>0.30555555555555558</v>
      </c>
      <c r="I10" s="31" t="s">
        <v>81</v>
      </c>
    </row>
    <row r="11" spans="1:9" ht="15.75" x14ac:dyDescent="0.25">
      <c r="I11" s="29" t="s">
        <v>83</v>
      </c>
    </row>
    <row r="29" spans="9:9" ht="15.75" x14ac:dyDescent="0.25">
      <c r="I29" s="32" t="s">
        <v>86</v>
      </c>
    </row>
  </sheetData>
  <autoFilter ref="A2:F10" xr:uid="{85146F6A-F3A0-4D0C-9328-B98AEF47379A}">
    <sortState xmlns:xlrd2="http://schemas.microsoft.com/office/spreadsheetml/2017/richdata2" ref="A3:F10">
      <sortCondition ref="F2:F10"/>
    </sortState>
  </autoFilter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6AAF-EB07-4095-845E-4C9465A5F355}">
  <sheetPr>
    <tabColor theme="9"/>
  </sheetPr>
  <dimension ref="A1:I33"/>
  <sheetViews>
    <sheetView zoomScaleNormal="100" workbookViewId="0">
      <selection activeCell="I4" sqref="I4"/>
    </sheetView>
  </sheetViews>
  <sheetFormatPr baseColWidth="10" defaultRowHeight="15" x14ac:dyDescent="0.25"/>
  <sheetData>
    <row r="1" spans="1:9" x14ac:dyDescent="0.25">
      <c r="B1" s="12" t="s">
        <v>67</v>
      </c>
    </row>
    <row r="2" spans="1:9" x14ac:dyDescent="0.25">
      <c r="B2" s="21" t="s">
        <v>40</v>
      </c>
      <c r="C2" s="21"/>
      <c r="D2" s="25" t="s">
        <v>65</v>
      </c>
      <c r="E2" s="25" t="s">
        <v>66</v>
      </c>
    </row>
    <row r="3" spans="1:9" ht="15.75" x14ac:dyDescent="0.25">
      <c r="A3" s="53">
        <v>44986</v>
      </c>
      <c r="B3" s="2" t="s">
        <v>1</v>
      </c>
      <c r="C3" s="2" t="s">
        <v>68</v>
      </c>
      <c r="D3" s="26">
        <v>0.58333333333333337</v>
      </c>
      <c r="E3" s="26">
        <v>0.41666666666666669</v>
      </c>
      <c r="I3" s="30" t="s">
        <v>84</v>
      </c>
    </row>
    <row r="4" spans="1:9" x14ac:dyDescent="0.25">
      <c r="A4" s="54"/>
      <c r="B4" s="2" t="s">
        <v>3</v>
      </c>
      <c r="C4" s="2" t="s">
        <v>69</v>
      </c>
      <c r="D4" s="26">
        <v>0.58333333333333337</v>
      </c>
      <c r="E4" s="26">
        <v>0.41666666666666669</v>
      </c>
    </row>
    <row r="5" spans="1:9" x14ac:dyDescent="0.25">
      <c r="A5" s="54"/>
      <c r="B5" s="2" t="s">
        <v>5</v>
      </c>
      <c r="C5" s="2" t="s">
        <v>70</v>
      </c>
      <c r="D5" s="26">
        <v>0.54545454545454541</v>
      </c>
      <c r="E5" s="26">
        <v>0.45454545454545453</v>
      </c>
    </row>
    <row r="6" spans="1:9" x14ac:dyDescent="0.25">
      <c r="A6" s="54"/>
      <c r="B6" s="2" t="s">
        <v>6</v>
      </c>
      <c r="C6" s="2" t="s">
        <v>71</v>
      </c>
      <c r="D6" s="26">
        <v>0.36363636363636365</v>
      </c>
      <c r="E6" s="26">
        <v>0.63636363636363635</v>
      </c>
    </row>
    <row r="7" spans="1:9" x14ac:dyDescent="0.25">
      <c r="A7" s="54"/>
      <c r="B7" s="2" t="s">
        <v>7</v>
      </c>
      <c r="C7" s="2" t="s">
        <v>72</v>
      </c>
      <c r="D7" s="26">
        <v>0.875</v>
      </c>
      <c r="E7" s="26">
        <v>0.125</v>
      </c>
    </row>
    <row r="8" spans="1:9" x14ac:dyDescent="0.25">
      <c r="A8" s="54"/>
      <c r="B8" s="3" t="s">
        <v>8</v>
      </c>
      <c r="C8" s="3" t="s">
        <v>73</v>
      </c>
      <c r="D8" s="26">
        <v>0.875</v>
      </c>
      <c r="E8" s="26">
        <v>0.125</v>
      </c>
    </row>
    <row r="11" spans="1:9" x14ac:dyDescent="0.25">
      <c r="B11" s="21" t="s">
        <v>40</v>
      </c>
      <c r="C11" s="21"/>
      <c r="D11" s="25" t="s">
        <v>65</v>
      </c>
      <c r="E11" s="25" t="s">
        <v>66</v>
      </c>
    </row>
    <row r="12" spans="1:9" x14ac:dyDescent="0.25">
      <c r="A12" s="53">
        <v>45078</v>
      </c>
      <c r="B12" s="2" t="s">
        <v>1</v>
      </c>
      <c r="C12" s="2" t="s">
        <v>68</v>
      </c>
      <c r="D12" s="26">
        <v>0.61538461538461542</v>
      </c>
      <c r="E12" s="26">
        <v>0.38461538461538464</v>
      </c>
    </row>
    <row r="13" spans="1:9" x14ac:dyDescent="0.25">
      <c r="A13" s="54"/>
      <c r="B13" s="2" t="s">
        <v>3</v>
      </c>
      <c r="C13" s="2" t="s">
        <v>69</v>
      </c>
      <c r="D13" s="26">
        <v>0.76923076923076927</v>
      </c>
      <c r="E13" s="26">
        <v>0.23076923076923078</v>
      </c>
    </row>
    <row r="14" spans="1:9" x14ac:dyDescent="0.25">
      <c r="A14" s="54"/>
      <c r="B14" s="2" t="s">
        <v>5</v>
      </c>
      <c r="C14" s="2" t="s">
        <v>70</v>
      </c>
      <c r="D14" s="26">
        <v>0.84615384615384615</v>
      </c>
      <c r="E14" s="26">
        <v>0.15384615384615385</v>
      </c>
    </row>
    <row r="15" spans="1:9" x14ac:dyDescent="0.25">
      <c r="A15" s="54"/>
      <c r="B15" s="2" t="s">
        <v>6</v>
      </c>
      <c r="C15" s="2" t="s">
        <v>71</v>
      </c>
      <c r="D15" s="26">
        <v>0.61538461538461542</v>
      </c>
      <c r="E15" s="26">
        <v>0.38461538461538464</v>
      </c>
    </row>
    <row r="16" spans="1:9" x14ac:dyDescent="0.25">
      <c r="A16" s="54"/>
      <c r="B16" s="2" t="s">
        <v>7</v>
      </c>
      <c r="C16" s="2" t="s">
        <v>72</v>
      </c>
      <c r="D16" s="26">
        <v>0.76923076923076927</v>
      </c>
      <c r="E16" s="26">
        <v>0.23076923076923078</v>
      </c>
    </row>
    <row r="17" spans="1:8" x14ac:dyDescent="0.25">
      <c r="A17" s="54"/>
      <c r="B17" s="3" t="s">
        <v>8</v>
      </c>
      <c r="C17" s="3" t="s">
        <v>73</v>
      </c>
      <c r="D17" s="26">
        <v>0.81818181818181823</v>
      </c>
      <c r="E17" s="26">
        <v>0.18181818181818182</v>
      </c>
    </row>
    <row r="19" spans="1:8" x14ac:dyDescent="0.25">
      <c r="B19" s="21" t="s">
        <v>40</v>
      </c>
      <c r="C19" s="21"/>
      <c r="D19" s="25" t="s">
        <v>65</v>
      </c>
      <c r="E19" s="25" t="s">
        <v>66</v>
      </c>
    </row>
    <row r="20" spans="1:8" ht="15.75" x14ac:dyDescent="0.25">
      <c r="A20" s="53">
        <v>45170</v>
      </c>
      <c r="B20" s="2" t="s">
        <v>1</v>
      </c>
      <c r="C20" s="2" t="s">
        <v>68</v>
      </c>
      <c r="D20" s="26">
        <v>0.75</v>
      </c>
      <c r="E20" s="26">
        <v>0.25</v>
      </c>
      <c r="H20" s="32" t="s">
        <v>86</v>
      </c>
    </row>
    <row r="21" spans="1:8" x14ac:dyDescent="0.25">
      <c r="A21" s="54"/>
      <c r="B21" s="2" t="s">
        <v>3</v>
      </c>
      <c r="C21" s="2" t="s">
        <v>69</v>
      </c>
      <c r="D21" s="26">
        <v>0.81818181818181823</v>
      </c>
      <c r="E21" s="26">
        <v>0.18181818181818182</v>
      </c>
    </row>
    <row r="22" spans="1:8" x14ac:dyDescent="0.25">
      <c r="A22" s="54"/>
      <c r="B22" s="2" t="s">
        <v>5</v>
      </c>
      <c r="C22" s="2" t="s">
        <v>70</v>
      </c>
      <c r="D22" s="26">
        <v>0.72727272727272729</v>
      </c>
      <c r="E22" s="26">
        <v>0.27272727272727271</v>
      </c>
    </row>
    <row r="23" spans="1:8" x14ac:dyDescent="0.25">
      <c r="A23" s="54"/>
      <c r="B23" s="2" t="s">
        <v>6</v>
      </c>
      <c r="C23" s="2" t="s">
        <v>71</v>
      </c>
      <c r="D23" s="26">
        <v>0.54545454545454541</v>
      </c>
      <c r="E23" s="26">
        <v>0.45454545454545453</v>
      </c>
    </row>
    <row r="24" spans="1:8" x14ac:dyDescent="0.25">
      <c r="A24" s="54"/>
      <c r="B24" s="2" t="s">
        <v>7</v>
      </c>
      <c r="C24" s="2" t="s">
        <v>72</v>
      </c>
      <c r="D24" s="26">
        <v>0.81818181818181823</v>
      </c>
      <c r="E24" s="26">
        <v>0.18181818181818182</v>
      </c>
    </row>
    <row r="25" spans="1:8" x14ac:dyDescent="0.25">
      <c r="A25" s="54"/>
      <c r="B25" s="3" t="s">
        <v>8</v>
      </c>
      <c r="C25" s="3" t="s">
        <v>73</v>
      </c>
      <c r="D25" s="26">
        <v>0.91666666666666663</v>
      </c>
      <c r="E25" s="26">
        <v>8.3333333333333329E-2</v>
      </c>
    </row>
    <row r="27" spans="1:8" x14ac:dyDescent="0.25">
      <c r="B27" s="21" t="s">
        <v>40</v>
      </c>
      <c r="C27" s="21"/>
      <c r="D27" s="25" t="s">
        <v>65</v>
      </c>
      <c r="E27" s="25" t="s">
        <v>66</v>
      </c>
    </row>
    <row r="28" spans="1:8" x14ac:dyDescent="0.25">
      <c r="A28" s="53">
        <v>45261</v>
      </c>
      <c r="B28" s="2" t="s">
        <v>1</v>
      </c>
      <c r="C28" s="2" t="s">
        <v>68</v>
      </c>
      <c r="D28" s="26">
        <v>0.7</v>
      </c>
      <c r="E28" s="26">
        <v>0.3</v>
      </c>
    </row>
    <row r="29" spans="1:8" x14ac:dyDescent="0.25">
      <c r="A29" s="54"/>
      <c r="B29" s="2" t="s">
        <v>3</v>
      </c>
      <c r="C29" s="2" t="s">
        <v>69</v>
      </c>
      <c r="D29" s="26">
        <v>0.66666666666666663</v>
      </c>
      <c r="E29" s="26">
        <v>0.33333333333333331</v>
      </c>
    </row>
    <row r="30" spans="1:8" x14ac:dyDescent="0.25">
      <c r="A30" s="54"/>
      <c r="B30" s="2" t="s">
        <v>5</v>
      </c>
      <c r="C30" s="2" t="s">
        <v>70</v>
      </c>
      <c r="D30" s="26">
        <v>0.6</v>
      </c>
      <c r="E30" s="26">
        <v>0.4</v>
      </c>
    </row>
    <row r="31" spans="1:8" x14ac:dyDescent="0.25">
      <c r="A31" s="54"/>
      <c r="B31" s="2" t="s">
        <v>6</v>
      </c>
      <c r="C31" s="2" t="s">
        <v>71</v>
      </c>
      <c r="D31" s="26">
        <v>0.44444444444444442</v>
      </c>
      <c r="E31" s="26">
        <v>0.55555555555555558</v>
      </c>
    </row>
    <row r="32" spans="1:8" x14ac:dyDescent="0.25">
      <c r="A32" s="54"/>
      <c r="B32" s="2" t="s">
        <v>7</v>
      </c>
      <c r="C32" s="2" t="s">
        <v>72</v>
      </c>
      <c r="D32" s="26">
        <v>0.77777777777777779</v>
      </c>
      <c r="E32" s="26">
        <v>0.22222222222222221</v>
      </c>
    </row>
    <row r="33" spans="1:5" x14ac:dyDescent="0.25">
      <c r="A33" s="54"/>
      <c r="B33" s="3" t="s">
        <v>8</v>
      </c>
      <c r="C33" s="3" t="s">
        <v>73</v>
      </c>
      <c r="D33" s="26">
        <v>0.88888888888888884</v>
      </c>
      <c r="E33" s="26">
        <v>0.1111111111111111</v>
      </c>
    </row>
  </sheetData>
  <mergeCells count="4">
    <mergeCell ref="A3:A8"/>
    <mergeCell ref="A12:A17"/>
    <mergeCell ref="A20:A25"/>
    <mergeCell ref="A28:A3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768B-76D9-417F-BCC6-7DDDF26EA721}">
  <sheetPr>
    <tabColor theme="9"/>
  </sheetPr>
  <dimension ref="A1:G97"/>
  <sheetViews>
    <sheetView workbookViewId="0">
      <pane xSplit="1" ySplit="1" topLeftCell="B73" activePane="bottomRight" state="frozen"/>
      <selection activeCell="B8" sqref="B8"/>
      <selection pane="topRight" activeCell="B8" sqref="B8"/>
      <selection pane="bottomLeft" activeCell="B8" sqref="B8"/>
      <selection pane="bottomRight" activeCell="K80" sqref="K80"/>
    </sheetView>
  </sheetViews>
  <sheetFormatPr baseColWidth="10" defaultRowHeight="15" x14ac:dyDescent="0.25"/>
  <sheetData>
    <row r="1" spans="1:2" x14ac:dyDescent="0.25">
      <c r="A1" t="s">
        <v>74</v>
      </c>
      <c r="B1" t="s">
        <v>75</v>
      </c>
    </row>
    <row r="2" spans="1:2" x14ac:dyDescent="0.25">
      <c r="A2" s="27">
        <v>42370</v>
      </c>
      <c r="B2" s="28">
        <v>4.5604287518542903E-2</v>
      </c>
    </row>
    <row r="3" spans="1:2" x14ac:dyDescent="0.25">
      <c r="A3" s="27">
        <v>42401</v>
      </c>
      <c r="B3" s="28">
        <v>4.865612872571521E-2</v>
      </c>
    </row>
    <row r="4" spans="1:2" x14ac:dyDescent="0.25">
      <c r="A4" s="27">
        <v>42430</v>
      </c>
      <c r="B4" s="28">
        <v>5.2366625404393068E-2</v>
      </c>
    </row>
    <row r="5" spans="1:2" x14ac:dyDescent="0.25">
      <c r="A5" s="27">
        <v>42461</v>
      </c>
      <c r="B5" s="28">
        <v>5.303959778345043E-2</v>
      </c>
    </row>
    <row r="6" spans="1:2" x14ac:dyDescent="0.25">
      <c r="A6" s="27">
        <v>42491</v>
      </c>
      <c r="B6" s="28">
        <v>5.4166715306715955E-2</v>
      </c>
    </row>
    <row r="7" spans="1:2" x14ac:dyDescent="0.25">
      <c r="A7" s="27">
        <v>42522</v>
      </c>
      <c r="B7" s="28">
        <v>4.8836776571127762E-2</v>
      </c>
    </row>
    <row r="8" spans="1:2" x14ac:dyDescent="0.25">
      <c r="A8" s="27">
        <v>42552</v>
      </c>
      <c r="B8" s="28">
        <v>4.816986420541805E-2</v>
      </c>
    </row>
    <row r="9" spans="1:2" x14ac:dyDescent="0.25">
      <c r="A9" s="27">
        <v>42583</v>
      </c>
      <c r="B9" s="28">
        <v>4.7362759796706712E-2</v>
      </c>
    </row>
    <row r="10" spans="1:2" x14ac:dyDescent="0.25">
      <c r="A10" s="27">
        <v>42614</v>
      </c>
      <c r="B10" s="28">
        <v>4.8322348051689078E-2</v>
      </c>
    </row>
    <row r="11" spans="1:2" x14ac:dyDescent="0.25">
      <c r="A11" s="27">
        <v>42644</v>
      </c>
      <c r="B11" s="28">
        <v>7.025107173494205E-2</v>
      </c>
    </row>
    <row r="12" spans="1:2" x14ac:dyDescent="0.25">
      <c r="A12" s="27">
        <v>42675</v>
      </c>
      <c r="B12" s="28">
        <v>7.2212107408037088E-2</v>
      </c>
    </row>
    <row r="13" spans="1:2" x14ac:dyDescent="0.25">
      <c r="A13" s="27">
        <v>42705</v>
      </c>
      <c r="B13" s="28">
        <v>6.1775421329857437E-2</v>
      </c>
    </row>
    <row r="14" spans="1:2" x14ac:dyDescent="0.25">
      <c r="A14" s="27">
        <v>42736</v>
      </c>
      <c r="B14" s="28">
        <v>6.0565467310030027E-2</v>
      </c>
    </row>
    <row r="15" spans="1:2" x14ac:dyDescent="0.25">
      <c r="A15" s="27">
        <v>42767</v>
      </c>
      <c r="B15" s="28">
        <v>6.6189084324962427E-2</v>
      </c>
    </row>
    <row r="16" spans="1:2" x14ac:dyDescent="0.25">
      <c r="A16" s="27">
        <v>42795</v>
      </c>
      <c r="B16" s="28">
        <v>6.3074027137207597E-2</v>
      </c>
    </row>
    <row r="17" spans="1:2" x14ac:dyDescent="0.25">
      <c r="A17" s="27">
        <v>42826</v>
      </c>
      <c r="B17" s="28">
        <v>9.0804488961540142E-2</v>
      </c>
    </row>
    <row r="18" spans="1:2" x14ac:dyDescent="0.25">
      <c r="A18" s="27">
        <v>42856</v>
      </c>
      <c r="B18" s="28">
        <v>9.2212050115819053E-2</v>
      </c>
    </row>
    <row r="19" spans="1:2" x14ac:dyDescent="0.25">
      <c r="A19" s="27">
        <v>42887</v>
      </c>
      <c r="B19" s="28">
        <v>9.4712613901299841E-2</v>
      </c>
    </row>
    <row r="20" spans="1:2" x14ac:dyDescent="0.25">
      <c r="A20" s="27">
        <v>42917</v>
      </c>
      <c r="B20" s="28">
        <v>7.8184903816952589E-2</v>
      </c>
    </row>
    <row r="21" spans="1:2" x14ac:dyDescent="0.25">
      <c r="A21" s="27">
        <v>42948</v>
      </c>
      <c r="B21" s="28">
        <v>8.2007106861948967E-2</v>
      </c>
    </row>
    <row r="22" spans="1:2" x14ac:dyDescent="0.25">
      <c r="A22" s="27">
        <v>42979</v>
      </c>
      <c r="B22" s="28">
        <v>7.8449382862963726E-2</v>
      </c>
    </row>
    <row r="23" spans="1:2" x14ac:dyDescent="0.25">
      <c r="A23" s="27">
        <v>43009</v>
      </c>
      <c r="B23" s="28">
        <v>4.9855893979485623E-2</v>
      </c>
    </row>
    <row r="24" spans="1:2" x14ac:dyDescent="0.25">
      <c r="A24" s="27">
        <v>43040</v>
      </c>
      <c r="B24" s="28">
        <v>4.8014329886133363E-2</v>
      </c>
    </row>
    <row r="25" spans="1:2" x14ac:dyDescent="0.25">
      <c r="A25" s="27">
        <v>43070</v>
      </c>
      <c r="B25" s="28">
        <v>4.4930154707384561E-2</v>
      </c>
    </row>
    <row r="26" spans="1:2" x14ac:dyDescent="0.25">
      <c r="A26" s="27">
        <v>43101</v>
      </c>
      <c r="B26" s="28">
        <v>5.6286273139102665E-2</v>
      </c>
    </row>
    <row r="27" spans="1:2" x14ac:dyDescent="0.25">
      <c r="A27" s="27">
        <v>43132</v>
      </c>
      <c r="B27" s="28">
        <v>5.8147230374897406E-2</v>
      </c>
    </row>
    <row r="28" spans="1:2" x14ac:dyDescent="0.25">
      <c r="A28" s="27">
        <v>43160</v>
      </c>
      <c r="B28" s="28">
        <v>5.9527016553023546E-2</v>
      </c>
    </row>
    <row r="29" spans="1:2" x14ac:dyDescent="0.25">
      <c r="A29" s="27">
        <v>43191</v>
      </c>
      <c r="B29" s="28">
        <v>8.1840369286563727E-2</v>
      </c>
    </row>
    <row r="30" spans="1:2" x14ac:dyDescent="0.25">
      <c r="A30" s="27">
        <v>43221</v>
      </c>
      <c r="B30" s="28">
        <v>8.1747518490340385E-2</v>
      </c>
    </row>
    <row r="31" spans="1:2" x14ac:dyDescent="0.25">
      <c r="A31" s="27">
        <v>43252</v>
      </c>
      <c r="B31" s="28">
        <v>8.6263297621000684E-2</v>
      </c>
    </row>
    <row r="32" spans="1:2" x14ac:dyDescent="0.25">
      <c r="A32" s="27">
        <v>43282</v>
      </c>
      <c r="B32" s="28">
        <v>0.10722749405216944</v>
      </c>
    </row>
    <row r="33" spans="1:2" x14ac:dyDescent="0.25">
      <c r="A33" s="27">
        <v>43313</v>
      </c>
      <c r="B33" s="28">
        <v>0.1093910653435257</v>
      </c>
    </row>
    <row r="34" spans="1:2" x14ac:dyDescent="0.25">
      <c r="A34" s="27">
        <v>43344</v>
      </c>
      <c r="B34" s="28">
        <v>8.0268806686565469E-2</v>
      </c>
    </row>
    <row r="35" spans="1:2" x14ac:dyDescent="0.25">
      <c r="A35" s="27">
        <v>43374</v>
      </c>
      <c r="B35" s="28">
        <v>5.3165463306081046E-2</v>
      </c>
    </row>
    <row r="36" spans="1:2" x14ac:dyDescent="0.25">
      <c r="A36" s="27">
        <v>43405</v>
      </c>
      <c r="B36" s="28">
        <v>5.6856171587161879E-2</v>
      </c>
    </row>
    <row r="37" spans="1:2" x14ac:dyDescent="0.25">
      <c r="A37" s="27">
        <v>43435</v>
      </c>
      <c r="B37" s="28">
        <v>4.5650828996379969E-2</v>
      </c>
    </row>
    <row r="38" spans="1:2" x14ac:dyDescent="0.25">
      <c r="A38" s="27">
        <v>43466</v>
      </c>
      <c r="B38" s="28">
        <v>5.0447524498379887E-2</v>
      </c>
    </row>
    <row r="39" spans="1:2" x14ac:dyDescent="0.25">
      <c r="A39" s="27">
        <v>43497</v>
      </c>
      <c r="B39" s="28">
        <v>5.5111524143583425E-2</v>
      </c>
    </row>
    <row r="40" spans="1:2" x14ac:dyDescent="0.25">
      <c r="A40" s="27">
        <v>43525</v>
      </c>
      <c r="B40" s="28">
        <v>4.6772335559175669E-2</v>
      </c>
    </row>
    <row r="41" spans="1:2" x14ac:dyDescent="0.25">
      <c r="A41" s="27">
        <v>43556</v>
      </c>
      <c r="B41" s="28">
        <v>5.032208845038702E-2</v>
      </c>
    </row>
    <row r="42" spans="1:2" x14ac:dyDescent="0.25">
      <c r="A42" s="27">
        <v>43586</v>
      </c>
      <c r="B42" s="28">
        <v>5.2614956397133525E-2</v>
      </c>
    </row>
    <row r="43" spans="1:2" x14ac:dyDescent="0.25">
      <c r="A43" s="27">
        <v>43617</v>
      </c>
      <c r="B43" s="28">
        <v>4.4595623387893517E-2</v>
      </c>
    </row>
    <row r="44" spans="1:2" x14ac:dyDescent="0.25">
      <c r="A44" s="27">
        <v>43647</v>
      </c>
      <c r="B44" s="28">
        <v>4.7083216311237568E-2</v>
      </c>
    </row>
    <row r="45" spans="1:2" x14ac:dyDescent="0.25">
      <c r="A45" s="27">
        <v>43678</v>
      </c>
      <c r="B45" s="28">
        <v>5.0169071277551512E-2</v>
      </c>
    </row>
    <row r="46" spans="1:2" x14ac:dyDescent="0.25">
      <c r="A46" s="27">
        <v>43709</v>
      </c>
      <c r="B46" s="28">
        <v>5.2646675190712505E-2</v>
      </c>
    </row>
    <row r="47" spans="1:2" x14ac:dyDescent="0.25">
      <c r="A47" s="27">
        <v>43739</v>
      </c>
      <c r="B47" s="28">
        <v>5.0365382784521531E-2</v>
      </c>
    </row>
    <row r="48" spans="1:2" x14ac:dyDescent="0.25">
      <c r="A48" s="27">
        <v>43770</v>
      </c>
      <c r="B48" s="28">
        <v>5.0390611835273651E-2</v>
      </c>
    </row>
    <row r="49" spans="1:2" x14ac:dyDescent="0.25">
      <c r="A49" s="27">
        <v>43800</v>
      </c>
      <c r="B49" s="28">
        <v>4.8647389023725562E-2</v>
      </c>
    </row>
    <row r="50" spans="1:2" x14ac:dyDescent="0.25">
      <c r="A50" s="27">
        <v>43831</v>
      </c>
      <c r="B50" s="28">
        <v>4.675138176280047E-2</v>
      </c>
    </row>
    <row r="51" spans="1:2" x14ac:dyDescent="0.25">
      <c r="A51" s="27">
        <v>43862</v>
      </c>
      <c r="B51" s="28">
        <v>4.6509313904236134E-2</v>
      </c>
    </row>
    <row r="52" spans="1:2" x14ac:dyDescent="0.25">
      <c r="A52" s="27">
        <v>43891</v>
      </c>
      <c r="B52" s="28">
        <v>5.8416388000633201E-2</v>
      </c>
    </row>
    <row r="53" spans="1:2" x14ac:dyDescent="0.25">
      <c r="A53" s="27">
        <v>43922</v>
      </c>
      <c r="B53" s="28">
        <v>5.2655220263926585E-2</v>
      </c>
    </row>
    <row r="54" spans="1:2" x14ac:dyDescent="0.25">
      <c r="A54" s="27">
        <v>43952</v>
      </c>
      <c r="B54" s="28">
        <v>5.2805284721423006E-2</v>
      </c>
    </row>
    <row r="55" spans="1:2" x14ac:dyDescent="0.25">
      <c r="A55" s="27">
        <v>43983</v>
      </c>
      <c r="B55" s="28">
        <v>5.0159792173035067E-2</v>
      </c>
    </row>
    <row r="56" spans="1:2" x14ac:dyDescent="0.25">
      <c r="A56" s="27">
        <v>44013</v>
      </c>
      <c r="B56" s="28">
        <v>3.7286728303865417E-2</v>
      </c>
    </row>
    <row r="57" spans="1:2" x14ac:dyDescent="0.25">
      <c r="A57" s="27">
        <v>44044</v>
      </c>
      <c r="B57" s="28">
        <v>3.5936058995073683E-2</v>
      </c>
    </row>
    <row r="58" spans="1:2" x14ac:dyDescent="0.25">
      <c r="A58" s="27">
        <v>44075</v>
      </c>
      <c r="B58" s="28">
        <v>3.3185821645244203E-2</v>
      </c>
    </row>
    <row r="59" spans="1:2" x14ac:dyDescent="0.25">
      <c r="A59" s="27">
        <v>44105</v>
      </c>
      <c r="B59" s="28">
        <v>0.10544568207624078</v>
      </c>
    </row>
    <row r="60" spans="1:2" x14ac:dyDescent="0.25">
      <c r="A60" s="27">
        <v>44136</v>
      </c>
      <c r="B60" s="28">
        <v>9.8883756294637012E-2</v>
      </c>
    </row>
    <row r="61" spans="1:2" x14ac:dyDescent="0.25">
      <c r="A61" s="27">
        <v>44166</v>
      </c>
      <c r="B61" s="28">
        <v>9.0011615759446495E-2</v>
      </c>
    </row>
    <row r="62" spans="1:2" x14ac:dyDescent="0.25">
      <c r="A62" s="27">
        <v>44197</v>
      </c>
      <c r="B62" s="28">
        <v>9.2378797847715327E-2</v>
      </c>
    </row>
    <row r="63" spans="1:2" x14ac:dyDescent="0.25">
      <c r="A63" s="27">
        <v>44228</v>
      </c>
      <c r="B63" s="28">
        <v>9.4605604418119479E-2</v>
      </c>
    </row>
    <row r="64" spans="1:2" x14ac:dyDescent="0.25">
      <c r="A64" s="27">
        <v>44256</v>
      </c>
      <c r="B64" s="28">
        <v>9.419131804599426E-2</v>
      </c>
    </row>
    <row r="65" spans="1:7" x14ac:dyDescent="0.25">
      <c r="A65" s="27">
        <v>44287</v>
      </c>
      <c r="B65" s="28">
        <v>0.12182519498153375</v>
      </c>
    </row>
    <row r="66" spans="1:7" x14ac:dyDescent="0.25">
      <c r="A66" s="27">
        <v>44317</v>
      </c>
      <c r="B66" s="28">
        <v>0.12197297404259452</v>
      </c>
    </row>
    <row r="67" spans="1:7" x14ac:dyDescent="0.25">
      <c r="A67" s="27">
        <v>44348</v>
      </c>
      <c r="B67" s="28">
        <v>0.12148388628357489</v>
      </c>
    </row>
    <row r="68" spans="1:7" x14ac:dyDescent="0.25">
      <c r="A68" s="27">
        <v>44378</v>
      </c>
      <c r="B68" s="28">
        <v>9.6512726418397948E-2</v>
      </c>
    </row>
    <row r="69" spans="1:7" x14ac:dyDescent="0.25">
      <c r="A69" s="27">
        <v>44409</v>
      </c>
      <c r="B69" s="28">
        <v>9.6868505533972596E-2</v>
      </c>
    </row>
    <row r="70" spans="1:7" x14ac:dyDescent="0.25">
      <c r="A70" s="27">
        <v>44440</v>
      </c>
      <c r="B70" s="28">
        <v>9.2679339122025389E-2</v>
      </c>
    </row>
    <row r="71" spans="1:7" x14ac:dyDescent="0.25">
      <c r="A71" s="27">
        <v>44470</v>
      </c>
      <c r="B71" s="28">
        <v>9.3745489716672792E-2</v>
      </c>
    </row>
    <row r="72" spans="1:7" ht="15.75" x14ac:dyDescent="0.25">
      <c r="A72" s="27">
        <v>44501</v>
      </c>
      <c r="B72" s="28">
        <v>9.4038154750377398E-2</v>
      </c>
      <c r="G72" s="30" t="s">
        <v>85</v>
      </c>
    </row>
    <row r="73" spans="1:7" x14ac:dyDescent="0.25">
      <c r="A73" s="27">
        <v>44531</v>
      </c>
      <c r="B73" s="28">
        <v>7.3056243602482182E-2</v>
      </c>
    </row>
    <row r="74" spans="1:7" x14ac:dyDescent="0.25">
      <c r="A74" s="27">
        <v>44562</v>
      </c>
      <c r="B74" s="28">
        <v>7.6688680661605835E-2</v>
      </c>
    </row>
    <row r="75" spans="1:7" x14ac:dyDescent="0.25">
      <c r="A75" s="27">
        <v>44593</v>
      </c>
      <c r="B75" s="28">
        <v>7.6541761490149171E-2</v>
      </c>
    </row>
    <row r="76" spans="1:7" x14ac:dyDescent="0.25">
      <c r="A76" s="27">
        <v>44621</v>
      </c>
      <c r="B76" s="28">
        <v>7.4734231079483959E-2</v>
      </c>
    </row>
    <row r="77" spans="1:7" x14ac:dyDescent="0.25">
      <c r="A77" s="27">
        <v>44652</v>
      </c>
      <c r="B77" s="28">
        <v>7.4180986231687104E-2</v>
      </c>
    </row>
    <row r="78" spans="1:7" x14ac:dyDescent="0.25">
      <c r="A78" s="27">
        <v>44682</v>
      </c>
      <c r="B78" s="28">
        <v>7.3944436042850614E-2</v>
      </c>
    </row>
    <row r="79" spans="1:7" x14ac:dyDescent="0.25">
      <c r="A79" s="27">
        <v>44713</v>
      </c>
      <c r="B79" s="28">
        <v>6.8125200464929689E-2</v>
      </c>
    </row>
    <row r="80" spans="1:7" x14ac:dyDescent="0.25">
      <c r="A80" s="27">
        <v>44743</v>
      </c>
      <c r="B80" s="28">
        <v>6.4926028103003366E-2</v>
      </c>
    </row>
    <row r="81" spans="1:6" x14ac:dyDescent="0.25">
      <c r="A81" s="27">
        <v>44774</v>
      </c>
      <c r="B81" s="28">
        <v>5.9353501584645828E-2</v>
      </c>
    </row>
    <row r="82" spans="1:6" x14ac:dyDescent="0.25">
      <c r="A82" s="27">
        <v>44805</v>
      </c>
      <c r="B82" s="28">
        <v>6.043233826738649E-2</v>
      </c>
    </row>
    <row r="83" spans="1:6" x14ac:dyDescent="0.25">
      <c r="A83" s="27">
        <v>44835</v>
      </c>
      <c r="B83" s="28">
        <v>6.2740296081188057E-2</v>
      </c>
    </row>
    <row r="84" spans="1:6" x14ac:dyDescent="0.25">
      <c r="A84" s="27">
        <v>44866</v>
      </c>
      <c r="B84" s="28">
        <v>6.0997214170948076E-2</v>
      </c>
    </row>
    <row r="85" spans="1:6" x14ac:dyDescent="0.25">
      <c r="A85" s="27">
        <v>44896</v>
      </c>
      <c r="B85" s="28">
        <v>6.0295746693123459E-2</v>
      </c>
    </row>
    <row r="86" spans="1:6" x14ac:dyDescent="0.25">
      <c r="A86" s="27">
        <v>44927</v>
      </c>
      <c r="B86" s="28">
        <v>5.7022523500598228E-2</v>
      </c>
    </row>
    <row r="87" spans="1:6" x14ac:dyDescent="0.25">
      <c r="A87" s="27">
        <v>44958</v>
      </c>
      <c r="B87" s="28">
        <v>6.1632914521666332E-2</v>
      </c>
    </row>
    <row r="88" spans="1:6" ht="15.75" x14ac:dyDescent="0.25">
      <c r="A88" s="27">
        <v>44986</v>
      </c>
      <c r="B88" s="28">
        <v>5.7521121400820323E-2</v>
      </c>
      <c r="F88" s="32" t="s">
        <v>86</v>
      </c>
    </row>
    <row r="89" spans="1:6" x14ac:dyDescent="0.25">
      <c r="A89" s="27">
        <v>45017</v>
      </c>
      <c r="B89" s="28">
        <v>7.2946712314570741E-2</v>
      </c>
    </row>
    <row r="90" spans="1:6" x14ac:dyDescent="0.25">
      <c r="A90" s="27">
        <v>45047</v>
      </c>
      <c r="B90" s="28">
        <v>7.6564180592538361E-2</v>
      </c>
    </row>
    <row r="91" spans="1:6" x14ac:dyDescent="0.25">
      <c r="A91" s="27">
        <v>45078</v>
      </c>
      <c r="B91" s="28">
        <v>6.4701400760499392E-2</v>
      </c>
    </row>
    <row r="92" spans="1:6" x14ac:dyDescent="0.25">
      <c r="A92" s="27">
        <v>45108</v>
      </c>
      <c r="B92" s="28">
        <v>6.8022788999662992E-2</v>
      </c>
    </row>
    <row r="93" spans="1:6" x14ac:dyDescent="0.25">
      <c r="A93" s="27">
        <v>45139</v>
      </c>
      <c r="B93" s="28">
        <v>6.7674759755652097E-2</v>
      </c>
    </row>
    <row r="94" spans="1:6" x14ac:dyDescent="0.25">
      <c r="A94" s="27">
        <v>45170</v>
      </c>
      <c r="B94" s="28">
        <v>6.0582983760468639E-2</v>
      </c>
    </row>
    <row r="95" spans="1:6" x14ac:dyDescent="0.25">
      <c r="A95" s="27">
        <v>45200</v>
      </c>
      <c r="B95" s="28">
        <v>6.551227134722841E-2</v>
      </c>
    </row>
    <row r="96" spans="1:6" x14ac:dyDescent="0.25">
      <c r="A96" s="27">
        <v>45231</v>
      </c>
      <c r="B96" s="28">
        <v>7.0795262719532917E-2</v>
      </c>
    </row>
    <row r="97" spans="1:2" x14ac:dyDescent="0.25">
      <c r="A97" s="27">
        <v>45261</v>
      </c>
      <c r="B97" s="28">
        <v>7.8433922573361861E-2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99ACD-02B1-4DF0-925A-3B1A97C6329D}">
  <sheetPr>
    <tabColor theme="9"/>
  </sheetPr>
  <dimension ref="B1:Y28"/>
  <sheetViews>
    <sheetView showGridLines="0" zoomScale="70" zoomScaleNormal="70" workbookViewId="0">
      <selection activeCell="D9" sqref="D9"/>
    </sheetView>
  </sheetViews>
  <sheetFormatPr baseColWidth="10" defaultRowHeight="15" x14ac:dyDescent="0.25"/>
  <cols>
    <col min="3" max="3" width="12" bestFit="1" customWidth="1"/>
    <col min="15" max="15" width="12" bestFit="1" customWidth="1"/>
  </cols>
  <sheetData>
    <row r="1" spans="2:25" x14ac:dyDescent="0.25">
      <c r="B1" t="s">
        <v>93</v>
      </c>
      <c r="O1" t="s">
        <v>137</v>
      </c>
    </row>
    <row r="2" spans="2:25" x14ac:dyDescent="0.25">
      <c r="B2" t="s">
        <v>94</v>
      </c>
      <c r="C2">
        <v>554492437</v>
      </c>
      <c r="D2">
        <v>13737300042</v>
      </c>
      <c r="E2">
        <v>0</v>
      </c>
      <c r="F2">
        <v>264459100</v>
      </c>
      <c r="G2">
        <v>0</v>
      </c>
      <c r="H2">
        <v>15681769553</v>
      </c>
      <c r="I2">
        <v>64217505885</v>
      </c>
      <c r="J2">
        <v>2294883145</v>
      </c>
      <c r="K2">
        <v>11299058038</v>
      </c>
      <c r="L2">
        <v>8011481280</v>
      </c>
      <c r="O2" t="s">
        <v>94</v>
      </c>
      <c r="P2">
        <v>253310000</v>
      </c>
      <c r="Q2">
        <v>3075370540</v>
      </c>
      <c r="R2">
        <v>0</v>
      </c>
      <c r="S2">
        <v>68460000</v>
      </c>
      <c r="T2">
        <v>0</v>
      </c>
      <c r="U2">
        <v>3735984911</v>
      </c>
      <c r="V2">
        <v>14834330915</v>
      </c>
      <c r="W2">
        <v>658102789</v>
      </c>
      <c r="X2">
        <v>3338276627</v>
      </c>
      <c r="Y2">
        <v>2473364000</v>
      </c>
    </row>
    <row r="3" spans="2:25" x14ac:dyDescent="0.25">
      <c r="B3" t="s">
        <v>95</v>
      </c>
      <c r="C3">
        <v>0</v>
      </c>
      <c r="D3">
        <v>14357994297</v>
      </c>
      <c r="E3">
        <v>0</v>
      </c>
      <c r="F3">
        <v>6976882772</v>
      </c>
      <c r="G3">
        <v>1291385525</v>
      </c>
      <c r="H3">
        <v>38728388780</v>
      </c>
      <c r="I3">
        <v>245866000000</v>
      </c>
      <c r="J3">
        <v>4942746337</v>
      </c>
      <c r="K3">
        <v>44319735496</v>
      </c>
      <c r="L3">
        <v>16983722144</v>
      </c>
      <c r="O3" t="s">
        <v>95</v>
      </c>
      <c r="P3">
        <v>0</v>
      </c>
      <c r="Q3">
        <v>3062747779</v>
      </c>
      <c r="R3">
        <v>0</v>
      </c>
      <c r="S3">
        <v>1115549000</v>
      </c>
      <c r="T3">
        <v>383359392</v>
      </c>
      <c r="U3">
        <v>9664281580</v>
      </c>
      <c r="V3">
        <v>56104838217</v>
      </c>
      <c r="W3">
        <v>1246237694</v>
      </c>
      <c r="X3">
        <v>13232276641</v>
      </c>
      <c r="Y3">
        <v>5571589609</v>
      </c>
    </row>
    <row r="4" spans="2:25" x14ac:dyDescent="0.25">
      <c r="B4" t="s">
        <v>96</v>
      </c>
      <c r="C4">
        <v>2230523800</v>
      </c>
      <c r="D4">
        <v>13358095055</v>
      </c>
      <c r="E4">
        <v>0</v>
      </c>
      <c r="F4">
        <v>236447698</v>
      </c>
      <c r="G4">
        <v>0</v>
      </c>
      <c r="H4">
        <v>66087341219</v>
      </c>
      <c r="I4">
        <v>49944616270</v>
      </c>
      <c r="J4">
        <v>723501063</v>
      </c>
      <c r="K4">
        <v>9069433714</v>
      </c>
      <c r="L4">
        <v>13006053976</v>
      </c>
      <c r="O4" t="s">
        <v>96</v>
      </c>
      <c r="P4">
        <v>631150000</v>
      </c>
      <c r="Q4">
        <v>2408313725</v>
      </c>
      <c r="R4">
        <v>0</v>
      </c>
      <c r="S4">
        <v>57570000</v>
      </c>
      <c r="T4">
        <v>0</v>
      </c>
      <c r="U4">
        <v>9726814965</v>
      </c>
      <c r="V4">
        <v>9709495784</v>
      </c>
      <c r="W4">
        <v>49182000</v>
      </c>
      <c r="X4">
        <v>2328532298</v>
      </c>
      <c r="Y4">
        <v>5005434301</v>
      </c>
    </row>
    <row r="5" spans="2:25" x14ac:dyDescent="0.25">
      <c r="B5" t="s">
        <v>97</v>
      </c>
      <c r="C5">
        <v>0</v>
      </c>
      <c r="D5">
        <v>16223552278</v>
      </c>
      <c r="E5">
        <v>0</v>
      </c>
      <c r="F5">
        <v>10630829883</v>
      </c>
      <c r="G5">
        <v>1298700347</v>
      </c>
      <c r="H5">
        <v>149372000000</v>
      </c>
      <c r="I5">
        <v>183237000000</v>
      </c>
      <c r="J5">
        <v>1127852793</v>
      </c>
      <c r="K5">
        <v>46088937603</v>
      </c>
      <c r="L5">
        <v>26383740459</v>
      </c>
      <c r="O5" t="s">
        <v>97</v>
      </c>
      <c r="P5">
        <v>0</v>
      </c>
      <c r="Q5">
        <v>2806827510</v>
      </c>
      <c r="R5">
        <v>0</v>
      </c>
      <c r="S5">
        <v>1796459500</v>
      </c>
      <c r="T5">
        <v>260900000</v>
      </c>
      <c r="U5">
        <v>26533893709</v>
      </c>
      <c r="V5">
        <v>33410554912</v>
      </c>
      <c r="W5">
        <v>116115950</v>
      </c>
      <c r="X5">
        <v>12355109224</v>
      </c>
      <c r="Y5">
        <v>10314427945</v>
      </c>
    </row>
    <row r="6" spans="2:25" x14ac:dyDescent="0.25">
      <c r="B6" t="s">
        <v>98</v>
      </c>
      <c r="C6">
        <v>1138544746</v>
      </c>
      <c r="D6">
        <v>84826037986</v>
      </c>
      <c r="E6">
        <v>0</v>
      </c>
      <c r="F6">
        <v>2800021368</v>
      </c>
      <c r="G6">
        <v>0</v>
      </c>
      <c r="H6">
        <v>208631000000</v>
      </c>
      <c r="I6">
        <v>5711668047</v>
      </c>
      <c r="J6">
        <v>29869074</v>
      </c>
      <c r="K6">
        <v>39725144274</v>
      </c>
      <c r="L6">
        <v>18706803969</v>
      </c>
      <c r="O6" t="s">
        <v>98</v>
      </c>
      <c r="P6">
        <v>370000000</v>
      </c>
      <c r="Q6">
        <v>10178436202</v>
      </c>
      <c r="R6">
        <v>0</v>
      </c>
      <c r="S6">
        <v>382251000</v>
      </c>
      <c r="T6">
        <v>0</v>
      </c>
      <c r="U6">
        <v>49577954039</v>
      </c>
      <c r="V6">
        <v>69177339</v>
      </c>
      <c r="W6">
        <v>0</v>
      </c>
      <c r="X6">
        <v>7787989905</v>
      </c>
      <c r="Y6">
        <v>6980060700</v>
      </c>
    </row>
    <row r="8" spans="2:25" x14ac:dyDescent="0.25">
      <c r="B8" t="s">
        <v>99</v>
      </c>
      <c r="C8" t="s">
        <v>94</v>
      </c>
      <c r="D8" t="s">
        <v>95</v>
      </c>
      <c r="E8" t="s">
        <v>96</v>
      </c>
      <c r="F8" t="s">
        <v>97</v>
      </c>
      <c r="G8" t="s">
        <v>98</v>
      </c>
      <c r="P8" t="s">
        <v>99</v>
      </c>
      <c r="Q8" t="s">
        <v>94</v>
      </c>
      <c r="R8" t="s">
        <v>95</v>
      </c>
      <c r="S8" t="s">
        <v>96</v>
      </c>
      <c r="T8" t="s">
        <v>97</v>
      </c>
      <c r="U8" t="s">
        <v>98</v>
      </c>
    </row>
    <row r="9" spans="2:25" x14ac:dyDescent="0.25">
      <c r="B9" t="s">
        <v>100</v>
      </c>
      <c r="C9" s="43">
        <f>SUM(C2:L2)*100/SUM($C$2:$L$6)</f>
        <v>8.0591416335470143</v>
      </c>
      <c r="D9" s="43">
        <f>SUM(C3:L3)*100/SUM($C$2:$L$6)</f>
        <v>25.933117867761261</v>
      </c>
      <c r="E9" s="43">
        <f>SUM(C4:L4)*100/SUM($C$2:$L$6)</f>
        <v>10.739139367538494</v>
      </c>
      <c r="F9" s="43">
        <f>SUM(C5:L5)*100/SUM($C$2:$L$6)</f>
        <v>30.161650728294887</v>
      </c>
      <c r="G9" s="43">
        <f>SUM(C6:L6)*100/SUM($C$2:$L$6)</f>
        <v>25.106950402858342</v>
      </c>
      <c r="P9" t="s">
        <v>100</v>
      </c>
      <c r="Q9" s="43">
        <f>SUM(P2:Y2)*100/SUM($P$2:$Y$6)</f>
        <v>9.123999150636795</v>
      </c>
      <c r="R9" s="43">
        <f>SUM(P3:Y3)*100/SUM($P$2:$Y$6)</f>
        <v>28.998462502375727</v>
      </c>
      <c r="S9" s="43">
        <f>SUM(P4:Y4)*100/SUM($P$2:$Y$6)</f>
        <v>9.5986264287828664</v>
      </c>
      <c r="T9" s="43">
        <f>SUM(P5:Y5)*100/SUM($P$2:$Y$6)</f>
        <v>28.104392214507467</v>
      </c>
      <c r="U9" s="43">
        <f>SUM(P6:Y6)*100/SUM($P$2:$Y$6)</f>
        <v>24.174519703697143</v>
      </c>
    </row>
    <row r="11" spans="2:25" ht="15.75" x14ac:dyDescent="0.25">
      <c r="D11" s="31" t="s">
        <v>138</v>
      </c>
      <c r="Q11" s="31" t="s">
        <v>139</v>
      </c>
    </row>
    <row r="28" spans="5:5" ht="15.75" x14ac:dyDescent="0.25">
      <c r="E28" s="32" t="s">
        <v>86</v>
      </c>
    </row>
  </sheetData>
  <sortState xmlns:xlrd2="http://schemas.microsoft.com/office/spreadsheetml/2017/richdata2" columnSort="1" ref="B8:G9">
    <sortCondition descending="1" ref="B9:G9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P1.A</vt:lpstr>
      <vt:lpstr>P1.B</vt:lpstr>
      <vt:lpstr>P2</vt:lpstr>
      <vt:lpstr>P3</vt:lpstr>
      <vt:lpstr>P4.A</vt:lpstr>
      <vt:lpstr>P4.B</vt:lpstr>
      <vt:lpstr>P5</vt:lpstr>
      <vt:lpstr>P6</vt:lpstr>
      <vt:lpstr>PC1AyB</vt:lpstr>
      <vt:lpstr>P.Registro</vt:lpstr>
      <vt:lpstr>Ignorar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Sánchez Quinto Camilo Eduardo</dc:creator>
  <cp:lastModifiedBy>Sánchez Quinto Camilo Eduardo</cp:lastModifiedBy>
  <dcterms:created xsi:type="dcterms:W3CDTF">2023-04-24T15:49:19Z</dcterms:created>
  <dcterms:modified xsi:type="dcterms:W3CDTF">2024-01-24T19:47:12Z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2023-04-24T15:49:26Z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1377fba4-7e91-4703-997d-aaa7c450bd12</vt:lpwstr>
  </property>
  <property fmtid="{D5CDD505-2E9C-101B-9397-08002B2CF9AE}" pid="8" name="MSIP_Label_d7faaadc-1a6d-4614-bb5b-a314f37e002a_ContentBits">
    <vt:lpwstr>0</vt:lpwstr>
  </property>
</Properties>
</file>