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ofimat4\sgmr\defi\ENCUESTA CREDITO\Reporte 202109\Historicos\"/>
    </mc:Choice>
  </mc:AlternateContent>
  <xr:revisionPtr revIDLastSave="0" documentId="13_ncr:1_{DDAD9D5B-40A1-4EAF-BED1-2DCB1A1F874E}" xr6:coauthVersionLast="47" xr6:coauthVersionMax="47" xr10:uidLastSave="{00000000-0000-0000-0000-000000000000}"/>
  <bookViews>
    <workbookView xWindow="-120" yWindow="-120" windowWidth="20730" windowHeight="11160" firstSheet="16" activeTab="28" xr2:uid="{00000000-000D-0000-FFFF-FFFF00000000}"/>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definedNames>
    <definedName name="_xlnm._FilterDatabase" localSheetId="0" hidden="1">Indice!$C$11:$E$61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Rodríguez Novoa Daniela</author>
  </authors>
  <commentList>
    <comment ref="C41" authorId="0" shapeId="0" xr:uid="{C5F2E34E-20AC-4B9F-8F73-09BA188E823F}">
      <text>
        <r>
          <rPr>
            <b/>
            <sz val="9"/>
            <color indexed="81"/>
            <rFont val="Tahoma"/>
            <charset val="1"/>
          </rPr>
          <t>Rodríguez Novoa Daniela:</t>
        </r>
        <r>
          <rPr>
            <sz val="9"/>
            <color indexed="81"/>
            <rFont val="Tahoma"/>
            <charset val="1"/>
          </rPr>
          <t xml:space="preserve">
Esta pregunta se elimina a partir del tercer trimestre de 2021</t>
        </r>
      </text>
    </comment>
    <comment ref="C42" authorId="0" shapeId="0" xr:uid="{3921DB67-5E8D-4E3A-B724-8591BC08CFE9}">
      <text>
        <r>
          <rPr>
            <b/>
            <sz val="9"/>
            <color indexed="81"/>
            <rFont val="Tahoma"/>
            <charset val="1"/>
          </rPr>
          <t>Rodríguez Novoa Daniela:</t>
        </r>
        <r>
          <rPr>
            <sz val="9"/>
            <color indexed="81"/>
            <rFont val="Tahoma"/>
            <charset val="1"/>
          </rPr>
          <t xml:space="preserve">
Esta pregunta se elimina a partir del segundo trimestre de 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100-00000100000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Rodriguez Novoa Daniela</author>
  </authors>
  <commentList>
    <comment ref="JR36" authorId="0" shapeId="0" xr:uid="{00000000-0006-0000-0200-000001000000}">
      <text>
        <r>
          <rPr>
            <b/>
            <sz val="9"/>
            <color indexed="81"/>
            <rFont val="Tahoma"/>
            <family val="2"/>
          </rPr>
          <t>Rodriguez Novoa Daniela:</t>
        </r>
        <r>
          <rPr>
            <sz val="9"/>
            <color indexed="81"/>
            <rFont val="Tahoma"/>
            <family val="2"/>
          </rPr>
          <t xml:space="preserve">
Cambian de pregunta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JR37" authorId="0" shapeId="0" xr:uid="{00000000-0006-0000-0300-00000100000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<sst xmlns="http://schemas.openxmlformats.org/spreadsheetml/2006/main" count="2603" uniqueCount="457">
  <si>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</si>
  <si>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</si>
  <si>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</si>
  <si>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</si>
  <si>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</si>
  <si>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</si>
  <si>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</si>
  <si>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</si>
  <si>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</si>
  <si>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</si>
  <si>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</si>
  <si>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</si>
  <si>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</si>
  <si>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</si>
  <si>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</si>
  <si>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</si>
  <si>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</si>
  <si>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</si>
  <si>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</si>
  <si>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</si>
  <si>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</si>
  <si>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</si>
  <si>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</si>
  <si>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</si>
  <si>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</si>
  <si>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</si>
  <si>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</si>
  <si>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</si>
  <si>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</si>
  <si>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</si>
  <si>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</si>
  <si>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</si>
  <si>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</si>
  <si>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</si>
  <si>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</si>
  <si>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</si>
  <si>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</si>
  <si>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</si>
  <si>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</si>
  <si>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</si>
  <si>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</si>
  <si>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</si>
  <si>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</si>
  <si>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</si>
  <si>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</si>
  <si>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</si>
  <si>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</si>
  <si>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</si>
  <si>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</si>
  <si>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</si>
  <si>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</si>
  <si>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</si>
  <si>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</si>
  <si>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</si>
  <si>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</si>
  <si>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</si>
  <si>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</si>
  <si>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</si>
  <si>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</si>
  <si>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</si>
  <si>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</si>
  <si>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</si>
  <si>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</si>
  <si>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</si>
  <si>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</si>
  <si>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</si>
  <si>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</si>
  <si>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</si>
  <si>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</si>
  <si>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</si>
  <si>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</si>
  <si>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</si>
  <si>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</si>
  <si>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</si>
  <si>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</si>
  <si>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</si>
  <si>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</si>
  <si>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</si>
  <si>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</si>
  <si>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</si>
  <si>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</si>
  <si>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</si>
  <si>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</si>
  <si>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</si>
  <si>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</si>
  <si>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</si>
  <si>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</si>
  <si>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</si>
  <si>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</si>
  <si>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</si>
  <si>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</si>
  <si>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</si>
  <si>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</si>
  <si>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</si>
  <si>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</si>
  <si>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</si>
  <si>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</si>
  <si>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</si>
  <si>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</si>
  <si>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</si>
  <si>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</si>
  <si>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</si>
  <si>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</si>
  <si>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</si>
  <si>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</si>
  <si>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</si>
  <si>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</si>
  <si>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</si>
  <si>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</si>
  <si>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</si>
  <si>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</si>
  <si>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</si>
  <si>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</si>
  <si>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</si>
  <si>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</si>
  <si>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</si>
  <si>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</si>
  <si>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</si>
  <si>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</si>
  <si>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</si>
  <si>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</si>
  <si>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</si>
  <si>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</si>
  <si>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</si>
  <si>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</si>
  <si>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</si>
  <si>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</si>
  <si>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</si>
  <si>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</si>
  <si>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</si>
  <si>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</si>
  <si>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</si>
  <si>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</si>
  <si>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</si>
  <si>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</si>
  <si>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</si>
  <si>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</si>
  <si>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</si>
  <si>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</si>
  <si>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</si>
  <si>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</si>
  <si>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</si>
  <si>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</si>
  <si>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</si>
  <si>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</si>
  <si>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</si>
  <si>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</si>
  <si>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</si>
  <si>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</si>
  <si>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</si>
  <si>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</si>
  <si>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</si>
  <si>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</si>
  <si>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</si>
  <si>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</si>
  <si>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</si>
  <si>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</si>
  <si>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</si>
  <si>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</si>
  <si>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</si>
  <si>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</si>
  <si>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</si>
  <si>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</si>
  <si>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</si>
  <si>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</si>
  <si>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</si>
  <si>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</si>
  <si>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</si>
  <si>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</si>
  <si>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</si>
  <si>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</si>
  <si>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</si>
  <si>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</si>
  <si>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</si>
  <si>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</si>
  <si>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</si>
  <si>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</si>
  <si>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</si>
  <si>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</si>
  <si>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</si>
  <si>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</si>
  <si>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</si>
  <si>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</si>
  <si>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</si>
  <si>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</si>
  <si>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</si>
  <si>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</si>
  <si>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</si>
  <si>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</si>
  <si>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</si>
  <si>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</si>
  <si>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</si>
  <si>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</si>
  <si>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</si>
  <si>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</si>
  <si>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</si>
  <si>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</si>
  <si>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</si>
  <si>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</si>
  <si>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</si>
  <si>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</si>
  <si>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</si>
  <si>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</si>
  <si>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</si>
  <si>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</si>
  <si>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</si>
  <si>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</si>
  <si>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</si>
  <si>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</si>
  <si>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</si>
  <si>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</si>
  <si>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</si>
  <si>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</si>
  <si>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</si>
  <si>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</si>
  <si>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</si>
  <si>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</si>
  <si>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</si>
  <si>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</si>
  <si>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</si>
  <si>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</si>
  <si>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</si>
  <si>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</si>
  <si>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</si>
  <si>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</si>
  <si>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</si>
  <si>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</si>
  <si>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</si>
  <si>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</si>
  <si>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</si>
  <si>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</si>
  <si>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</si>
  <si>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</si>
  <si>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</si>
  <si>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</si>
  <si>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</si>
  <si>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</si>
  <si>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</si>
  <si>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</si>
  <si>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</si>
  <si>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</si>
  <si>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</si>
  <si>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</si>
  <si>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</si>
  <si>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</si>
  <si>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</si>
  <si>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</si>
  <si>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</si>
  <si>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</si>
  <si>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</si>
  <si>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</si>
  <si>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</si>
  <si>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</si>
  <si>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</si>
  <si>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</si>
  <si>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</si>
  <si>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</si>
  <si>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</si>
  <si>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</si>
  <si>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</si>
  <si>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</si>
  <si>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</si>
  <si>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</si>
  <si>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</si>
  <si>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</si>
  <si>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</si>
  <si>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</si>
  <si>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</si>
  <si>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</si>
  <si>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</si>
  <si>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</si>
  <si>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</si>
  <si>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</si>
  <si>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</si>
  <si>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</si>
  <si>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</si>
  <si>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</si>
  <si>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</si>
  <si>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</si>
  <si>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</si>
  <si>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</si>
  <si>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</si>
  <si>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</si>
  <si>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</si>
  <si>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</si>
  <si>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</si>
  <si>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</si>
  <si>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</si>
  <si>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</si>
  <si>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</si>
  <si>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</si>
  <si>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</si>
  <si>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</si>
  <si>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</si>
  <si>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</si>
  <si>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</si>
  <si>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</si>
  <si>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</si>
  <si>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</si>
  <si>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</si>
  <si>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</si>
  <si>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</si>
  <si>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</si>
  <si>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</si>
  <si>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</si>
  <si>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</si>
  <si>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</si>
  <si>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</si>
  <si>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</si>
  <si>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</si>
  <si>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</si>
  <si>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</si>
  <si>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</si>
  <si>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</si>
  <si>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</si>
  <si>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</si>
  <si>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</si>
  <si>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</si>
  <si>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</si>
  <si>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</si>
  <si>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</si>
  <si>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</si>
  <si>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</si>
  <si>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</si>
  <si>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</si>
  <si>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</si>
  <si>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</si>
  <si>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</si>
  <si>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</si>
  <si>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</si>
  <si>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</si>
  <si>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</si>
  <si>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</si>
  <si>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</si>
  <si>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</si>
  <si>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</si>
  <si>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</si>
  <si>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</si>
  <si>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</si>
  <si>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</si>
  <si>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</si>
  <si>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</si>
  <si>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</si>
  <si>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</si>
  <si>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</si>
  <si>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</si>
  <si>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</si>
  <si>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</si>
  <si>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</si>
  <si>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</si>
  <si>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</si>
  <si>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</si>
  <si>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</si>
  <si>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</si>
  <si>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</si>
  <si>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</si>
  <si>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</si>
  <si>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</si>
  <si>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</si>
  <si>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</si>
  <si>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</si>
  <si>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</si>
  <si>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</si>
  <si>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</si>
  <si>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</si>
  <si>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</si>
  <si>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</si>
  <si>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</si>
  <si>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</si>
  <si>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</si>
  <si>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</si>
  <si>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</si>
  <si>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</si>
  <si>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</si>
  <si>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</si>
  <si>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</si>
  <si>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</si>
  <si>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</si>
  <si>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</si>
  <si>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</si>
  <si>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</si>
  <si>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</si>
  <si>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</si>
  <si>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</si>
  <si>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</si>
  <si>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</si>
  <si>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</si>
  <si>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</si>
  <si>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</si>
  <si>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</si>
  <si>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</si>
  <si>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</si>
  <si>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</si>
  <si>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</si>
  <si>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</si>
  <si>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</si>
  <si>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</si>
  <si>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</si>
  <si>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</si>
  <si>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</si>
  <si>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</si>
  <si>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</si>
  <si>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</si>
  <si>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</si>
  <si>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</si>
  <si>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</si>
  <si>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</si>
  <si>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</si>
  <si>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</si>
  <si>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</si>
  <si>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</si>
  <si>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</si>
  <si>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</si>
  <si>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</si>
  <si>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</si>
  <si>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</si>
  <si>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</si>
  <si>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</si>
  <si>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</si>
  <si>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</si>
  <si>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</si>
  <si>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</si>
  <si>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</si>
  <si>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</si>
  <si>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</si>
  <si>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</si>
  <si>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</si>
  <si>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</si>
  <si>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</si>
  <si>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</si>
  <si>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</si>
  <si>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</si>
  <si>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</si>
  <si>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</si>
  <si>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</si>
  <si>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</si>
  <si>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</si>
  <si>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</si>
  <si>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</si>
  <si>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</si>
  <si>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</si>
  <si>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</si>
  <si>
    <t>Comprar títulos de deuda pública</t>
  </si>
  <si>
    <t>Comprar títulos o bonos hipotecarios</t>
  </si>
  <si>
    <t>Comprar títulos o bonos privados</t>
  </si>
  <si>
    <t>Prestar a entidades financieras</t>
  </si>
  <si>
    <t>Llevarlos al Banco de la República</t>
  </si>
  <si>
    <t>Prestar a empresas con inversión extranjera</t>
  </si>
  <si>
    <t>Prestar a entes territoriales o empresas públicas</t>
  </si>
  <si>
    <t>Prestar para consumo</t>
  </si>
  <si>
    <t>Prestar a empresas nacionales que producen para el mercado interno</t>
  </si>
  <si>
    <t>Prestar a constructores</t>
  </si>
  <si>
    <t>Prestar para vivienda</t>
  </si>
  <si>
    <t>Prestar a empresas nac. que producen en una alta proporción para m. externo</t>
  </si>
  <si>
    <t>Prestar para microcrédito y/o Pyme</t>
  </si>
  <si>
    <t>Aumentar la posición propia en moneda extranjera</t>
  </si>
  <si>
    <t>Otro (especificar)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</si>
</sst>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00_);_(* \(#,##0.00\);_(* &quot;-&quot;??_);_(@_)"/>
    <numFmt numFmtId="165" formatCode="0.0%"/>
    <numFmt numFmtId="166" formatCode="0.000"/>
    <numFmt numFmtId="167" formatCode="_(* #,##0.00_);_(* \(\ #,##0.00\ \);_(* &quot;-&quot;??_);_(\ @_ \)"/>
    <numFmt numFmtId="168" formatCode="_-* #,##0.00\ _€_-;\-* #,##0.00\ _€_-;_-* &quot;-&quot;??\ _€_-;_-@_-"/>
    <numFmt numFmtId="169" formatCode="_ * #,##0.00_ ;_ * \-#,##0.00_ ;_ * &quot;-&quot;??_ ;_ @_ "/>
  </numFmts>
  <fonts count="44"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
      <sz val="9"/>
      <color indexed="81"/>
      <name val="Tahoma"/>
      <charset val="1"/>
    </font>
    <font>
      <b/>
      <sz val="9"/>
      <color indexed="81"/>
      <name val="Tahoma"/>
      <charset val="1"/>
    </font>
  </fonts>
  <fills count="38">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
      <patternFill patternType="solid">
        <fgColor rgb="FFFF0000"/>
        <bgColor indexed="64"/>
      </patternFill>
    </fill>
    <fill>
      <patternFill patternType="solid">
        <fgColor theme="5" tint="0.59999389629810485"/>
        <bgColor indexed="64"/>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164" fontId="8" fillId="0" borderId="0" applyFont="0" applyFill="0" applyBorder="0" applyAlignment="0" applyProtection="0"/>
    <xf numFmtId="168" fontId="8" fillId="0" borderId="0" applyFont="0" applyFill="0" applyBorder="0" applyAlignment="0" applyProtection="0"/>
    <xf numFmtId="164" fontId="8" fillId="0" borderId="0" applyFont="0" applyFill="0" applyBorder="0" applyAlignment="0" applyProtection="0"/>
    <xf numFmtId="164"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4"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43"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164" fontId="7" fillId="0" borderId="0" applyFont="0" applyFill="0" applyBorder="0" applyAlignment="0" applyProtection="0"/>
    <xf numFmtId="0" fontId="7"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43" fontId="9" fillId="0" borderId="0" applyFont="0" applyFill="0" applyBorder="0" applyAlignment="0" applyProtection="0"/>
    <xf numFmtId="43"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164" fontId="9" fillId="0" borderId="0" applyFont="0" applyFill="0" applyBorder="0" applyAlignment="0" applyProtection="0"/>
    <xf numFmtId="0" fontId="1" fillId="0" borderId="0"/>
    <xf numFmtId="0" fontId="7" fillId="0" borderId="0"/>
    <xf numFmtId="0" fontId="7" fillId="0" borderId="0"/>
    <xf numFmtId="164" fontId="9" fillId="0" borderId="0" applyFont="0" applyFill="0" applyBorder="0" applyAlignment="0" applyProtection="0"/>
    <xf numFmtId="164" fontId="9" fillId="0" borderId="0" applyFont="0" applyFill="0" applyBorder="0" applyAlignment="0" applyProtection="0"/>
    <xf numFmtId="0" fontId="7" fillId="0" borderId="0"/>
    <xf numFmtId="0" fontId="9" fillId="0" borderId="0"/>
    <xf numFmtId="0" fontId="1" fillId="0" borderId="0"/>
    <xf numFmtId="164" fontId="1" fillId="0" borderId="0" applyFont="0" applyFill="0" applyBorder="0" applyAlignment="0" applyProtection="0"/>
    <xf numFmtId="0" fontId="31" fillId="0" borderId="0"/>
  </cellStyleXfs>
  <cellXfs count="462">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6"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5"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5"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5" fontId="7" fillId="27" borderId="2" xfId="259" applyNumberFormat="1" applyFont="1" applyFill="1" applyBorder="1"/>
    <xf numFmtId="165" fontId="7" fillId="27" borderId="12" xfId="259" applyNumberFormat="1" applyFont="1" applyFill="1" applyBorder="1"/>
    <xf numFmtId="165"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5"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5"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5" fontId="31" fillId="29" borderId="31" xfId="302" applyNumberFormat="1" applyFill="1" applyBorder="1" applyAlignment="1">
      <alignment horizontal="center"/>
    </xf>
    <xf numFmtId="0" fontId="31" fillId="0" borderId="32" xfId="302" applyBorder="1"/>
    <xf numFmtId="0" fontId="31" fillId="0" borderId="33" xfId="302" applyBorder="1"/>
    <xf numFmtId="165"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5" fontId="31" fillId="29" borderId="34" xfId="302" applyNumberFormat="1" applyFill="1" applyBorder="1"/>
    <xf numFmtId="165"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5"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5" fontId="0" fillId="30" borderId="20" xfId="259" applyNumberFormat="1" applyFont="1" applyFill="1" applyBorder="1"/>
    <xf numFmtId="165" fontId="0" fillId="30" borderId="22" xfId="259" applyNumberFormat="1" applyFont="1" applyFill="1" applyBorder="1"/>
    <xf numFmtId="0" fontId="31" fillId="0" borderId="33" xfId="302" applyBorder="1" applyAlignment="1"/>
    <xf numFmtId="165" fontId="0" fillId="30" borderId="21" xfId="259" applyNumberFormat="1" applyFont="1" applyFill="1" applyBorder="1"/>
    <xf numFmtId="165"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5"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5"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5" fontId="11" fillId="35" borderId="29" xfId="302" applyNumberFormat="1" applyFont="1" applyFill="1" applyBorder="1" applyAlignment="1">
      <alignment horizontal="center" vertical="center"/>
    </xf>
    <xf numFmtId="165" fontId="11" fillId="35" borderId="44" xfId="302" applyNumberFormat="1" applyFont="1" applyFill="1" applyBorder="1" applyAlignment="1">
      <alignment horizontal="center" vertical="center"/>
    </xf>
    <xf numFmtId="0" fontId="6" fillId="0" borderId="0" xfId="302" applyFont="1"/>
    <xf numFmtId="165" fontId="0" fillId="29" borderId="31" xfId="259" applyNumberFormat="1" applyFont="1" applyFill="1" applyBorder="1" applyAlignment="1">
      <alignment horizontal="center"/>
    </xf>
    <xf numFmtId="165" fontId="0" fillId="29" borderId="34" xfId="259" applyNumberFormat="1" applyFont="1" applyFill="1" applyBorder="1" applyAlignment="1">
      <alignment horizontal="center"/>
    </xf>
    <xf numFmtId="10" fontId="0" fillId="0" borderId="0" xfId="259" applyNumberFormat="1" applyFont="1" applyFill="1" applyBorder="1"/>
    <xf numFmtId="165" fontId="7" fillId="29" borderId="31" xfId="259" applyNumberFormat="1" applyFont="1" applyFill="1" applyBorder="1" applyAlignment="1">
      <alignment horizontal="center"/>
    </xf>
    <xf numFmtId="10" fontId="0" fillId="29" borderId="31" xfId="259" applyNumberFormat="1" applyFont="1" applyFill="1" applyBorder="1"/>
    <xf numFmtId="165" fontId="11" fillId="32" borderId="52" xfId="302" applyNumberFormat="1" applyFont="1" applyFill="1" applyBorder="1" applyAlignment="1">
      <alignment horizontal="center" vertical="center"/>
    </xf>
    <xf numFmtId="165"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5"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5" fontId="11" fillId="35" borderId="53" xfId="302" applyNumberFormat="1" applyFont="1" applyFill="1" applyBorder="1" applyAlignment="1">
      <alignment horizontal="center" vertical="center"/>
    </xf>
    <xf numFmtId="165" fontId="31" fillId="28" borderId="29" xfId="302" applyNumberFormat="1" applyFill="1" applyBorder="1" applyAlignment="1">
      <alignment horizontal="center" vertical="center"/>
    </xf>
    <xf numFmtId="165"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5"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5" fontId="31" fillId="10" borderId="53" xfId="302" applyNumberFormat="1" applyFill="1" applyBorder="1" applyAlignment="1">
      <alignment horizontal="center" vertical="center"/>
    </xf>
    <xf numFmtId="165"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5"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5"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5" fontId="7" fillId="27" borderId="19" xfId="1" applyNumberFormat="1" applyFont="1" applyFill="1" applyBorder="1" applyAlignment="1">
      <alignment horizontal="center" vertical="center"/>
    </xf>
    <xf numFmtId="165" fontId="7" fillId="27" borderId="0" xfId="1" applyNumberFormat="1" applyFont="1" applyFill="1" applyBorder="1" applyAlignment="1">
      <alignment horizontal="center" vertical="center"/>
    </xf>
    <xf numFmtId="165" fontId="7" fillId="27" borderId="2" xfId="1" applyNumberFormat="1" applyFont="1" applyFill="1" applyBorder="1" applyAlignment="1">
      <alignment horizontal="center" vertical="center"/>
    </xf>
    <xf numFmtId="165" fontId="7" fillId="27" borderId="13" xfId="1" applyNumberFormat="1" applyFont="1" applyFill="1" applyBorder="1" applyAlignment="1">
      <alignment horizontal="center" vertical="center"/>
    </xf>
    <xf numFmtId="165" fontId="7" fillId="27" borderId="12" xfId="1" applyNumberFormat="1" applyFont="1" applyFill="1" applyBorder="1" applyAlignment="1">
      <alignment horizontal="center" vertical="center"/>
    </xf>
    <xf numFmtId="165" fontId="7" fillId="27" borderId="24" xfId="1" applyNumberFormat="1" applyFont="1" applyFill="1" applyBorder="1" applyAlignment="1">
      <alignment horizontal="center" vertical="center"/>
    </xf>
    <xf numFmtId="165"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5" fontId="7" fillId="27" borderId="21" xfId="259" applyNumberFormat="1" applyFill="1" applyBorder="1" applyAlignment="1">
      <alignment horizontal="center"/>
    </xf>
    <xf numFmtId="165" fontId="7" fillId="27" borderId="20" xfId="259" applyNumberFormat="1" applyFill="1" applyBorder="1" applyAlignment="1">
      <alignment horizontal="center" wrapText="1"/>
    </xf>
    <xf numFmtId="165" fontId="7" fillId="27" borderId="22" xfId="259" applyNumberFormat="1" applyFill="1" applyBorder="1" applyAlignment="1">
      <alignment horizontal="center" wrapText="1"/>
    </xf>
    <xf numFmtId="165" fontId="7" fillId="27" borderId="21" xfId="259" applyNumberFormat="1" applyFill="1" applyBorder="1" applyAlignment="1">
      <alignment horizontal="center" wrapText="1"/>
    </xf>
    <xf numFmtId="165" fontId="7" fillId="27" borderId="22" xfId="259" applyNumberFormat="1" applyFill="1" applyBorder="1" applyAlignment="1">
      <alignment horizontal="center" vertical="center" wrapText="1"/>
    </xf>
    <xf numFmtId="165"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5" fontId="39" fillId="29" borderId="31" xfId="0" applyNumberFormat="1" applyFont="1" applyFill="1" applyBorder="1"/>
    <xf numFmtId="165"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5"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5" fontId="7" fillId="26" borderId="20" xfId="0" applyNumberFormat="1" applyFont="1" applyFill="1" applyBorder="1"/>
    <xf numFmtId="165" fontId="7" fillId="26" borderId="22" xfId="0" applyNumberFormat="1" applyFont="1" applyFill="1" applyBorder="1"/>
    <xf numFmtId="165" fontId="7" fillId="26" borderId="21" xfId="0" applyNumberFormat="1" applyFont="1" applyFill="1" applyBorder="1"/>
    <xf numFmtId="165" fontId="0" fillId="26" borderId="43" xfId="0" applyNumberFormat="1" applyFill="1" applyBorder="1" applyAlignment="1">
      <alignment horizontal="center" vertical="center"/>
    </xf>
    <xf numFmtId="165" fontId="0" fillId="26" borderId="52" xfId="0" applyNumberFormat="1" applyFill="1" applyBorder="1" applyAlignment="1">
      <alignment horizontal="center" vertical="center"/>
    </xf>
    <xf numFmtId="165" fontId="0" fillId="26" borderId="53" xfId="0" applyNumberFormat="1" applyFill="1" applyBorder="1" applyAlignment="1">
      <alignment horizontal="center" vertical="center"/>
    </xf>
    <xf numFmtId="165" fontId="7" fillId="29" borderId="34" xfId="259" applyNumberFormat="1" applyFont="1" applyFill="1" applyBorder="1" applyAlignment="1">
      <alignment horizontal="center"/>
    </xf>
    <xf numFmtId="10" fontId="0" fillId="29" borderId="34" xfId="259" applyNumberFormat="1" applyFont="1" applyFill="1" applyBorder="1"/>
    <xf numFmtId="165" fontId="11" fillId="32" borderId="43" xfId="0" applyNumberFormat="1" applyFont="1" applyFill="1" applyBorder="1" applyAlignment="1">
      <alignment horizontal="center" vertical="center"/>
    </xf>
    <xf numFmtId="165" fontId="11" fillId="32" borderId="52" xfId="0" applyNumberFormat="1" applyFont="1" applyFill="1" applyBorder="1" applyAlignment="1">
      <alignment horizontal="center" vertical="center"/>
    </xf>
    <xf numFmtId="165" fontId="11" fillId="32" borderId="53" xfId="0" applyNumberFormat="1" applyFont="1" applyFill="1" applyBorder="1" applyAlignment="1">
      <alignment horizontal="center" vertical="center"/>
    </xf>
    <xf numFmtId="165"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5"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5" fontId="0" fillId="0" borderId="2" xfId="259" applyNumberFormat="1" applyFont="1" applyBorder="1"/>
    <xf numFmtId="165" fontId="0" fillId="0" borderId="12" xfId="259" applyNumberFormat="1" applyFont="1" applyBorder="1"/>
    <xf numFmtId="0" fontId="31" fillId="0" borderId="18" xfId="302" applyBorder="1"/>
    <xf numFmtId="0" fontId="31" fillId="0" borderId="19" xfId="302" applyBorder="1"/>
    <xf numFmtId="165"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0" xfId="0" applyFont="1" applyFill="1" applyBorder="1" applyAlignment="1">
      <alignment horizontal="center"/>
    </xf>
    <xf numFmtId="0" fontId="7" fillId="0" borderId="0" xfId="302" applyFont="1" applyBorder="1" applyAlignment="1"/>
    <xf numFmtId="2" fontId="0" fillId="36" borderId="0" xfId="0" applyNumberFormat="1" applyFill="1"/>
    <xf numFmtId="2" fontId="0" fillId="36" borderId="0" xfId="0" applyNumberFormat="1" applyFill="1" applyBorder="1"/>
    <xf numFmtId="2" fontId="0" fillId="36" borderId="2" xfId="0" applyNumberFormat="1" applyFill="1" applyBorder="1"/>
    <xf numFmtId="0" fontId="0" fillId="37" borderId="0" xfId="0" applyFill="1"/>
    <xf numFmtId="2" fontId="0" fillId="36" borderId="1" xfId="0" applyNumberFormat="1" applyFill="1" applyBorder="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xf numFmtId="0" fontId="7" fillId="3" borderId="0" xfId="302" applyFont="1" applyFill="1" applyBorder="1" applyAlignment="1">
      <alignment wrapText="1"/>
    </xf>
  </cellXfs>
  <cellStyles count="303">
    <cellStyle name="20% - Énfasis1 2" xfId="29" xr:uid="{00000000-0005-0000-0000-000000000000}"/>
    <cellStyle name="20% - Énfasis1 2 2" xfId="30" xr:uid="{00000000-0005-0000-0000-000001000000}"/>
    <cellStyle name="20% - Énfasis1 3" xfId="31" xr:uid="{00000000-0005-0000-0000-000002000000}"/>
    <cellStyle name="20% - Énfasis1 4" xfId="32" xr:uid="{00000000-0005-0000-0000-000003000000}"/>
    <cellStyle name="20% - Énfasis1 5" xfId="33" xr:uid="{00000000-0005-0000-0000-000004000000}"/>
    <cellStyle name="20% - Énfasis2 2" xfId="34" xr:uid="{00000000-0005-0000-0000-000005000000}"/>
    <cellStyle name="20% - Énfasis2 2 2" xfId="35" xr:uid="{00000000-0005-0000-0000-000006000000}"/>
    <cellStyle name="20% - Énfasis2 3" xfId="36" xr:uid="{00000000-0005-0000-0000-000007000000}"/>
    <cellStyle name="20% - Énfasis2 4" xfId="37" xr:uid="{00000000-0005-0000-0000-000008000000}"/>
    <cellStyle name="20% - Énfasis2 5" xfId="38" xr:uid="{00000000-0005-0000-0000-000009000000}"/>
    <cellStyle name="20% - Énfasis3 2" xfId="39" xr:uid="{00000000-0005-0000-0000-00000A000000}"/>
    <cellStyle name="20% - Énfasis3 2 2" xfId="40" xr:uid="{00000000-0005-0000-0000-00000B000000}"/>
    <cellStyle name="20% - Énfasis3 3" xfId="41" xr:uid="{00000000-0005-0000-0000-00000C000000}"/>
    <cellStyle name="20% - Énfasis3 4" xfId="42" xr:uid="{00000000-0005-0000-0000-00000D000000}"/>
    <cellStyle name="20% - Énfasis3 5" xfId="43" xr:uid="{00000000-0005-0000-0000-00000E000000}"/>
    <cellStyle name="20% - Énfasis4 2" xfId="44" xr:uid="{00000000-0005-0000-0000-00000F000000}"/>
    <cellStyle name="20% - Énfasis4 2 2" xfId="45" xr:uid="{00000000-0005-0000-0000-000010000000}"/>
    <cellStyle name="20% - Énfasis4 3" xfId="46" xr:uid="{00000000-0005-0000-0000-000011000000}"/>
    <cellStyle name="20% - Énfasis4 4" xfId="47" xr:uid="{00000000-0005-0000-0000-000012000000}"/>
    <cellStyle name="20% - Énfasis4 5" xfId="48" xr:uid="{00000000-0005-0000-0000-000013000000}"/>
    <cellStyle name="20% - Énfasis5 2" xfId="49" xr:uid="{00000000-0005-0000-0000-000014000000}"/>
    <cellStyle name="20% - Énfasis5 2 2" xfId="50" xr:uid="{00000000-0005-0000-0000-000015000000}"/>
    <cellStyle name="20% - Énfasis5 3" xfId="51" xr:uid="{00000000-0005-0000-0000-000016000000}"/>
    <cellStyle name="20% - Énfasis5 4" xfId="52" xr:uid="{00000000-0005-0000-0000-000017000000}"/>
    <cellStyle name="20% - Énfasis5 5" xfId="53" xr:uid="{00000000-0005-0000-0000-000018000000}"/>
    <cellStyle name="20% - Énfasis6 2" xfId="54" xr:uid="{00000000-0005-0000-0000-000019000000}"/>
    <cellStyle name="20% - Énfasis6 2 2" xfId="55" xr:uid="{00000000-0005-0000-0000-00001A000000}"/>
    <cellStyle name="20% - Énfasis6 3" xfId="56" xr:uid="{00000000-0005-0000-0000-00001B000000}"/>
    <cellStyle name="20% - Énfasis6 4" xfId="57" xr:uid="{00000000-0005-0000-0000-00001C000000}"/>
    <cellStyle name="20% - Énfasis6 5" xfId="58" xr:uid="{00000000-0005-0000-0000-00001D000000}"/>
    <cellStyle name="40% - Énfasis1 2" xfId="59" xr:uid="{00000000-0005-0000-0000-00001E000000}"/>
    <cellStyle name="40% - Énfasis1 2 2" xfId="60" xr:uid="{00000000-0005-0000-0000-00001F000000}"/>
    <cellStyle name="40% - Énfasis1 3" xfId="61" xr:uid="{00000000-0005-0000-0000-000020000000}"/>
    <cellStyle name="40% - Énfasis1 4" xfId="62" xr:uid="{00000000-0005-0000-0000-000021000000}"/>
    <cellStyle name="40% - Énfasis1 5" xfId="63" xr:uid="{00000000-0005-0000-0000-000022000000}"/>
    <cellStyle name="40% - Énfasis2 2" xfId="64" xr:uid="{00000000-0005-0000-0000-000023000000}"/>
    <cellStyle name="40% - Énfasis2 2 2" xfId="65" xr:uid="{00000000-0005-0000-0000-000024000000}"/>
    <cellStyle name="40% - Énfasis2 3" xfId="66" xr:uid="{00000000-0005-0000-0000-000025000000}"/>
    <cellStyle name="40% - Énfasis2 4" xfId="67" xr:uid="{00000000-0005-0000-0000-000026000000}"/>
    <cellStyle name="40% - Énfasis2 5" xfId="68" xr:uid="{00000000-0005-0000-0000-000027000000}"/>
    <cellStyle name="40% - Énfasis3 2" xfId="69" xr:uid="{00000000-0005-0000-0000-000028000000}"/>
    <cellStyle name="40% - Énfasis3 2 2" xfId="70" xr:uid="{00000000-0005-0000-0000-000029000000}"/>
    <cellStyle name="40% - Énfasis3 3" xfId="71" xr:uid="{00000000-0005-0000-0000-00002A000000}"/>
    <cellStyle name="40% - Énfasis3 4" xfId="72" xr:uid="{00000000-0005-0000-0000-00002B000000}"/>
    <cellStyle name="40% - Énfasis3 5" xfId="73" xr:uid="{00000000-0005-0000-0000-00002C000000}"/>
    <cellStyle name="40% - Énfasis4 2" xfId="74" xr:uid="{00000000-0005-0000-0000-00002D000000}"/>
    <cellStyle name="40% - Énfasis4 2 2" xfId="75" xr:uid="{00000000-0005-0000-0000-00002E000000}"/>
    <cellStyle name="40% - Énfasis4 3" xfId="76" xr:uid="{00000000-0005-0000-0000-00002F000000}"/>
    <cellStyle name="40% - Énfasis4 4" xfId="77" xr:uid="{00000000-0005-0000-0000-000030000000}"/>
    <cellStyle name="40% - Énfasis4 5" xfId="78" xr:uid="{00000000-0005-0000-0000-000031000000}"/>
    <cellStyle name="40% - Énfasis5 2" xfId="79" xr:uid="{00000000-0005-0000-0000-000032000000}"/>
    <cellStyle name="40% - Énfasis5 2 2" xfId="80" xr:uid="{00000000-0005-0000-0000-000033000000}"/>
    <cellStyle name="40% - Énfasis5 3" xfId="81" xr:uid="{00000000-0005-0000-0000-000034000000}"/>
    <cellStyle name="40% - Énfasis5 4" xfId="82" xr:uid="{00000000-0005-0000-0000-000035000000}"/>
    <cellStyle name="40% - Énfasis5 5" xfId="83" xr:uid="{00000000-0005-0000-0000-000036000000}"/>
    <cellStyle name="40% - Énfasis6 2" xfId="84" xr:uid="{00000000-0005-0000-0000-000037000000}"/>
    <cellStyle name="40% - Énfasis6 2 2" xfId="85" xr:uid="{00000000-0005-0000-0000-000038000000}"/>
    <cellStyle name="40% - Énfasis6 3" xfId="86" xr:uid="{00000000-0005-0000-0000-000039000000}"/>
    <cellStyle name="40% - Énfasis6 4" xfId="87" xr:uid="{00000000-0005-0000-0000-00003A000000}"/>
    <cellStyle name="40% - Énfasis6 5" xfId="88" xr:uid="{00000000-0005-0000-0000-00003B000000}"/>
    <cellStyle name="60% - Énfasis1 2" xfId="89" xr:uid="{00000000-0005-0000-0000-00003C000000}"/>
    <cellStyle name="60% - Énfasis1 3" xfId="90" xr:uid="{00000000-0005-0000-0000-00003D000000}"/>
    <cellStyle name="60% - Énfasis1 4" xfId="91" xr:uid="{00000000-0005-0000-0000-00003E000000}"/>
    <cellStyle name="60% - Énfasis1 5" xfId="92" xr:uid="{00000000-0005-0000-0000-00003F000000}"/>
    <cellStyle name="60% - Énfasis2 2" xfId="93" xr:uid="{00000000-0005-0000-0000-000040000000}"/>
    <cellStyle name="60% - Énfasis2 3" xfId="94" xr:uid="{00000000-0005-0000-0000-000041000000}"/>
    <cellStyle name="60% - Énfasis2 4" xfId="95" xr:uid="{00000000-0005-0000-0000-000042000000}"/>
    <cellStyle name="60% - Énfasis2 5" xfId="96" xr:uid="{00000000-0005-0000-0000-000043000000}"/>
    <cellStyle name="60% - Énfasis3 2" xfId="97" xr:uid="{00000000-0005-0000-0000-000044000000}"/>
    <cellStyle name="60% - Énfasis3 3" xfId="98" xr:uid="{00000000-0005-0000-0000-000045000000}"/>
    <cellStyle name="60% - Énfasis3 4" xfId="99" xr:uid="{00000000-0005-0000-0000-000046000000}"/>
    <cellStyle name="60% - Énfasis3 5" xfId="100" xr:uid="{00000000-0005-0000-0000-000047000000}"/>
    <cellStyle name="60% - Énfasis4 2" xfId="101" xr:uid="{00000000-0005-0000-0000-000048000000}"/>
    <cellStyle name="60% - Énfasis4 3" xfId="102" xr:uid="{00000000-0005-0000-0000-000049000000}"/>
    <cellStyle name="60% - Énfasis4 4" xfId="103" xr:uid="{00000000-0005-0000-0000-00004A000000}"/>
    <cellStyle name="60% - Énfasis4 5" xfId="104" xr:uid="{00000000-0005-0000-0000-00004B000000}"/>
    <cellStyle name="60% - Énfasis5 2" xfId="105" xr:uid="{00000000-0005-0000-0000-00004C000000}"/>
    <cellStyle name="60% - Énfasis5 3" xfId="106" xr:uid="{00000000-0005-0000-0000-00004D000000}"/>
    <cellStyle name="60% - Énfasis5 4" xfId="107" xr:uid="{00000000-0005-0000-0000-00004E000000}"/>
    <cellStyle name="60% - Énfasis5 5" xfId="108" xr:uid="{00000000-0005-0000-0000-00004F000000}"/>
    <cellStyle name="60% - Énfasis6 2" xfId="109" xr:uid="{00000000-0005-0000-0000-000050000000}"/>
    <cellStyle name="60% - Énfasis6 3" xfId="110" xr:uid="{00000000-0005-0000-0000-000051000000}"/>
    <cellStyle name="60% - Énfasis6 4" xfId="111" xr:uid="{00000000-0005-0000-0000-000052000000}"/>
    <cellStyle name="60% - Énfasis6 5" xfId="112" xr:uid="{00000000-0005-0000-0000-000053000000}"/>
    <cellStyle name="Buena 2" xfId="113" xr:uid="{00000000-0005-0000-0000-000054000000}"/>
    <cellStyle name="Buena 3" xfId="114" xr:uid="{00000000-0005-0000-0000-000055000000}"/>
    <cellStyle name="Buena 4" xfId="115" xr:uid="{00000000-0005-0000-0000-000056000000}"/>
    <cellStyle name="Buena 5" xfId="116" xr:uid="{00000000-0005-0000-0000-000057000000}"/>
    <cellStyle name="Cálculo 2" xfId="117" xr:uid="{00000000-0005-0000-0000-000058000000}"/>
    <cellStyle name="Cálculo 3" xfId="118" xr:uid="{00000000-0005-0000-0000-000059000000}"/>
    <cellStyle name="Cálculo 4" xfId="119" xr:uid="{00000000-0005-0000-0000-00005A000000}"/>
    <cellStyle name="Cálculo 5" xfId="120" xr:uid="{00000000-0005-0000-0000-00005B000000}"/>
    <cellStyle name="Celda de comprobación 2" xfId="121" xr:uid="{00000000-0005-0000-0000-00005C000000}"/>
    <cellStyle name="Celda de comprobación 3" xfId="122" xr:uid="{00000000-0005-0000-0000-00005D000000}"/>
    <cellStyle name="Celda de comprobación 4" xfId="123" xr:uid="{00000000-0005-0000-0000-00005E000000}"/>
    <cellStyle name="Celda de comprobación 5" xfId="124" xr:uid="{00000000-0005-0000-0000-00005F000000}"/>
    <cellStyle name="Celda vinculada 2" xfId="125" xr:uid="{00000000-0005-0000-0000-000060000000}"/>
    <cellStyle name="Celda vinculada 3" xfId="126" xr:uid="{00000000-0005-0000-0000-000061000000}"/>
    <cellStyle name="Celda vinculada 4" xfId="127" xr:uid="{00000000-0005-0000-0000-000062000000}"/>
    <cellStyle name="Celda vinculada 5" xfId="128" xr:uid="{00000000-0005-0000-0000-000063000000}"/>
    <cellStyle name="Encabezado 4 2" xfId="129" xr:uid="{00000000-0005-0000-0000-000064000000}"/>
    <cellStyle name="Encabezado 4 3" xfId="130" xr:uid="{00000000-0005-0000-0000-000065000000}"/>
    <cellStyle name="Encabezado 4 4" xfId="131" xr:uid="{00000000-0005-0000-0000-000066000000}"/>
    <cellStyle name="Encabezado 4 5" xfId="132" xr:uid="{00000000-0005-0000-0000-000067000000}"/>
    <cellStyle name="Énfasis1 2" xfId="133" xr:uid="{00000000-0005-0000-0000-000068000000}"/>
    <cellStyle name="Énfasis1 3" xfId="134" xr:uid="{00000000-0005-0000-0000-000069000000}"/>
    <cellStyle name="Énfasis1 4" xfId="135" xr:uid="{00000000-0005-0000-0000-00006A000000}"/>
    <cellStyle name="Énfasis1 5" xfId="136" xr:uid="{00000000-0005-0000-0000-00006B000000}"/>
    <cellStyle name="Énfasis2 2" xfId="137" xr:uid="{00000000-0005-0000-0000-00006C000000}"/>
    <cellStyle name="Énfasis2 3" xfId="138" xr:uid="{00000000-0005-0000-0000-00006D000000}"/>
    <cellStyle name="Énfasis2 4" xfId="139" xr:uid="{00000000-0005-0000-0000-00006E000000}"/>
    <cellStyle name="Énfasis2 5" xfId="140" xr:uid="{00000000-0005-0000-0000-00006F000000}"/>
    <cellStyle name="Énfasis3 2" xfId="141" xr:uid="{00000000-0005-0000-0000-000070000000}"/>
    <cellStyle name="Énfasis3 3" xfId="142" xr:uid="{00000000-0005-0000-0000-000071000000}"/>
    <cellStyle name="Énfasis3 4" xfId="143" xr:uid="{00000000-0005-0000-0000-000072000000}"/>
    <cellStyle name="Énfasis3 5" xfId="144" xr:uid="{00000000-0005-0000-0000-000073000000}"/>
    <cellStyle name="Énfasis4 2" xfId="145" xr:uid="{00000000-0005-0000-0000-000074000000}"/>
    <cellStyle name="Énfasis4 3" xfId="146" xr:uid="{00000000-0005-0000-0000-000075000000}"/>
    <cellStyle name="Énfasis4 4" xfId="147" xr:uid="{00000000-0005-0000-0000-000076000000}"/>
    <cellStyle name="Énfasis4 5" xfId="148" xr:uid="{00000000-0005-0000-0000-000077000000}"/>
    <cellStyle name="Énfasis5 2" xfId="149" xr:uid="{00000000-0005-0000-0000-000078000000}"/>
    <cellStyle name="Énfasis5 3" xfId="150" xr:uid="{00000000-0005-0000-0000-000079000000}"/>
    <cellStyle name="Énfasis5 4" xfId="151" xr:uid="{00000000-0005-0000-0000-00007A000000}"/>
    <cellStyle name="Énfasis5 5" xfId="152" xr:uid="{00000000-0005-0000-0000-00007B000000}"/>
    <cellStyle name="Énfasis6 2" xfId="153" xr:uid="{00000000-0005-0000-0000-00007C000000}"/>
    <cellStyle name="Énfasis6 3" xfId="154" xr:uid="{00000000-0005-0000-0000-00007D000000}"/>
    <cellStyle name="Énfasis6 4" xfId="155" xr:uid="{00000000-0005-0000-0000-00007E000000}"/>
    <cellStyle name="Énfasis6 5" xfId="156" xr:uid="{00000000-0005-0000-0000-00007F000000}"/>
    <cellStyle name="Entrada 2" xfId="157" xr:uid="{00000000-0005-0000-0000-000080000000}"/>
    <cellStyle name="Entrada 3" xfId="158" xr:uid="{00000000-0005-0000-0000-000081000000}"/>
    <cellStyle name="Entrada 4" xfId="159" xr:uid="{00000000-0005-0000-0000-000082000000}"/>
    <cellStyle name="Entrada 5" xfId="160" xr:uid="{00000000-0005-0000-0000-000083000000}"/>
    <cellStyle name="Hipervínculo 2" xfId="161" xr:uid="{00000000-0005-0000-0000-000084000000}"/>
    <cellStyle name="Incorrecto 2" xfId="162" xr:uid="{00000000-0005-0000-0000-000085000000}"/>
    <cellStyle name="Incorrecto 3" xfId="163" xr:uid="{00000000-0005-0000-0000-000086000000}"/>
    <cellStyle name="Incorrecto 4" xfId="164" xr:uid="{00000000-0005-0000-0000-000087000000}"/>
    <cellStyle name="Incorrecto 5" xfId="165" xr:uid="{00000000-0005-0000-0000-000088000000}"/>
    <cellStyle name="Millares" xfId="301" builtinId="3"/>
    <cellStyle name="Millares 10" xfId="264" xr:uid="{00000000-0005-0000-0000-00008A000000}"/>
    <cellStyle name="Millares 10 2" xfId="296" xr:uid="{00000000-0005-0000-0000-00008B000000}"/>
    <cellStyle name="Millares 2" xfId="5" xr:uid="{00000000-0005-0000-0000-00008C000000}"/>
    <cellStyle name="Millares 2 2" xfId="6" xr:uid="{00000000-0005-0000-0000-00008D000000}"/>
    <cellStyle name="Millares 2 2 2" xfId="166" xr:uid="{00000000-0005-0000-0000-00008E000000}"/>
    <cellStyle name="Millares 2 2 3" xfId="282" xr:uid="{00000000-0005-0000-0000-00008F000000}"/>
    <cellStyle name="Millares 2 3" xfId="167" xr:uid="{00000000-0005-0000-0000-000090000000}"/>
    <cellStyle name="Millares 2 4" xfId="168" xr:uid="{00000000-0005-0000-0000-000091000000}"/>
    <cellStyle name="Millares 2 5" xfId="256" xr:uid="{00000000-0005-0000-0000-000092000000}"/>
    <cellStyle name="Millares 3" xfId="7" xr:uid="{00000000-0005-0000-0000-000093000000}"/>
    <cellStyle name="Millares 3 2" xfId="8" xr:uid="{00000000-0005-0000-0000-000094000000}"/>
    <cellStyle name="Millares 3 2 2" xfId="265" xr:uid="{00000000-0005-0000-0000-000095000000}"/>
    <cellStyle name="Millares 3 2 2 2" xfId="280" xr:uid="{00000000-0005-0000-0000-000096000000}"/>
    <cellStyle name="Millares 3 2 2 3" xfId="297" xr:uid="{00000000-0005-0000-0000-000097000000}"/>
    <cellStyle name="Millares 3 3" xfId="169" xr:uid="{00000000-0005-0000-0000-000098000000}"/>
    <cellStyle name="Millares 3 3 2" xfId="281" xr:uid="{00000000-0005-0000-0000-000099000000}"/>
    <cellStyle name="Millares 3 3 3" xfId="292" xr:uid="{00000000-0005-0000-0000-00009A000000}"/>
    <cellStyle name="Millares 3 4" xfId="261" xr:uid="{00000000-0005-0000-0000-00009B000000}"/>
    <cellStyle name="Millares 4" xfId="170" xr:uid="{00000000-0005-0000-0000-00009C000000}"/>
    <cellStyle name="Millares 5" xfId="171" xr:uid="{00000000-0005-0000-0000-00009D000000}"/>
    <cellStyle name="Millares 5 2" xfId="172" xr:uid="{00000000-0005-0000-0000-00009E000000}"/>
    <cellStyle name="Millares 6" xfId="173" xr:uid="{00000000-0005-0000-0000-00009F000000}"/>
    <cellStyle name="Millares 7" xfId="174" xr:uid="{00000000-0005-0000-0000-0000A0000000}"/>
    <cellStyle name="Millares 7 2" xfId="175" xr:uid="{00000000-0005-0000-0000-0000A1000000}"/>
    <cellStyle name="Millares 8" xfId="176" xr:uid="{00000000-0005-0000-0000-0000A2000000}"/>
    <cellStyle name="Millares 8 2" xfId="177" xr:uid="{00000000-0005-0000-0000-0000A3000000}"/>
    <cellStyle name="Millares 9" xfId="178" xr:uid="{00000000-0005-0000-0000-0000A4000000}"/>
    <cellStyle name="Neutral 2" xfId="179" xr:uid="{00000000-0005-0000-0000-0000A5000000}"/>
    <cellStyle name="Normal" xfId="0" builtinId="0"/>
    <cellStyle name="Normal 10" xfId="268" xr:uid="{00000000-0005-0000-0000-0000A7000000}"/>
    <cellStyle name="Normal 10 2" xfId="298" xr:uid="{00000000-0005-0000-0000-0000A8000000}"/>
    <cellStyle name="Normal 11" xfId="302" xr:uid="{00000000-0005-0000-0000-0000A9000000}"/>
    <cellStyle name="Normal 2" xfId="9" xr:uid="{00000000-0005-0000-0000-0000AA000000}"/>
    <cellStyle name="Normal 2 2" xfId="10" xr:uid="{00000000-0005-0000-0000-0000AB000000}"/>
    <cellStyle name="Normal 2 2 2" xfId="180" xr:uid="{00000000-0005-0000-0000-0000AC000000}"/>
    <cellStyle name="Normal 2 2 3" xfId="260" xr:uid="{00000000-0005-0000-0000-0000AD000000}"/>
    <cellStyle name="Normal 2 2 3 2" xfId="267" xr:uid="{00000000-0005-0000-0000-0000AE000000}"/>
    <cellStyle name="Normal 2 2 3 3" xfId="294" xr:uid="{00000000-0005-0000-0000-0000AF000000}"/>
    <cellStyle name="Normal 2 3" xfId="11" xr:uid="{00000000-0005-0000-0000-0000B0000000}"/>
    <cellStyle name="Normal 2 3 2" xfId="12" xr:uid="{00000000-0005-0000-0000-0000B1000000}"/>
    <cellStyle name="Normal 2 3 3" xfId="278" xr:uid="{00000000-0005-0000-0000-0000B2000000}"/>
    <cellStyle name="Normal 2 4" xfId="24" xr:uid="{00000000-0005-0000-0000-0000B3000000}"/>
    <cellStyle name="Normal 2 4 2" xfId="266" xr:uid="{00000000-0005-0000-0000-0000B4000000}"/>
    <cellStyle name="Normal 2 4 3" xfId="289" xr:uid="{00000000-0005-0000-0000-0000B5000000}"/>
    <cellStyle name="Normal 2 5" xfId="27" xr:uid="{00000000-0005-0000-0000-0000B6000000}"/>
    <cellStyle name="Normal 2 5 2" xfId="279" xr:uid="{00000000-0005-0000-0000-0000B7000000}"/>
    <cellStyle name="Normal 2 5 3" xfId="291" xr:uid="{00000000-0005-0000-0000-0000B8000000}"/>
    <cellStyle name="Normal 2 6" xfId="257" xr:uid="{00000000-0005-0000-0000-0000B9000000}"/>
    <cellStyle name="Normal 2_Cuadros base 2000 (Compendio) 07 10 2010" xfId="181" xr:uid="{00000000-0005-0000-0000-0000BA000000}"/>
    <cellStyle name="Normal 3" xfId="13" xr:uid="{00000000-0005-0000-0000-0000BB000000}"/>
    <cellStyle name="Normal 3 10" xfId="182" xr:uid="{00000000-0005-0000-0000-0000BC000000}"/>
    <cellStyle name="Normal 3 11" xfId="183" xr:uid="{00000000-0005-0000-0000-0000BD000000}"/>
    <cellStyle name="Normal 3 12" xfId="184" xr:uid="{00000000-0005-0000-0000-0000BE000000}"/>
    <cellStyle name="Normal 3 13" xfId="185" xr:uid="{00000000-0005-0000-0000-0000BF000000}"/>
    <cellStyle name="Normal 3 14" xfId="186" xr:uid="{00000000-0005-0000-0000-0000C0000000}"/>
    <cellStyle name="Normal 3 15" xfId="187" xr:uid="{00000000-0005-0000-0000-0000C1000000}"/>
    <cellStyle name="Normal 3 16" xfId="188" xr:uid="{00000000-0005-0000-0000-0000C2000000}"/>
    <cellStyle name="Normal 3 17" xfId="189" xr:uid="{00000000-0005-0000-0000-0000C3000000}"/>
    <cellStyle name="Normal 3 18" xfId="190" xr:uid="{00000000-0005-0000-0000-0000C4000000}"/>
    <cellStyle name="Normal 3 19" xfId="191" xr:uid="{00000000-0005-0000-0000-0000C5000000}"/>
    <cellStyle name="Normal 3 2" xfId="14" xr:uid="{00000000-0005-0000-0000-0000C6000000}"/>
    <cellStyle name="Normal 3 2 2" xfId="192" xr:uid="{00000000-0005-0000-0000-0000C7000000}"/>
    <cellStyle name="Normal 3 2 3" xfId="193" xr:uid="{00000000-0005-0000-0000-0000C8000000}"/>
    <cellStyle name="Normal 3 2 4" xfId="284" xr:uid="{00000000-0005-0000-0000-0000C9000000}"/>
    <cellStyle name="Normal 3 2_Cuadros de publicación base 2005_16 10 2010" xfId="194" xr:uid="{00000000-0005-0000-0000-0000CA000000}"/>
    <cellStyle name="Normal 3 20" xfId="195" xr:uid="{00000000-0005-0000-0000-0000CB000000}"/>
    <cellStyle name="Normal 3 21" xfId="196" xr:uid="{00000000-0005-0000-0000-0000CC000000}"/>
    <cellStyle name="Normal 3 22" xfId="197" xr:uid="{00000000-0005-0000-0000-0000CD000000}"/>
    <cellStyle name="Normal 3 23" xfId="198" xr:uid="{00000000-0005-0000-0000-0000CE000000}"/>
    <cellStyle name="Normal 3 24" xfId="199" xr:uid="{00000000-0005-0000-0000-0000CF000000}"/>
    <cellStyle name="Normal 3 25" xfId="200" xr:uid="{00000000-0005-0000-0000-0000D0000000}"/>
    <cellStyle name="Normal 3 26" xfId="201" xr:uid="{00000000-0005-0000-0000-0000D1000000}"/>
    <cellStyle name="Normal 3 27" xfId="202" xr:uid="{00000000-0005-0000-0000-0000D2000000}"/>
    <cellStyle name="Normal 3 28" xfId="203" xr:uid="{00000000-0005-0000-0000-0000D3000000}"/>
    <cellStyle name="Normal 3 29" xfId="204" xr:uid="{00000000-0005-0000-0000-0000D4000000}"/>
    <cellStyle name="Normal 3 3" xfId="205" xr:uid="{00000000-0005-0000-0000-0000D5000000}"/>
    <cellStyle name="Normal 3 30" xfId="206" xr:uid="{00000000-0005-0000-0000-0000D6000000}"/>
    <cellStyle name="Normal 3 30 2" xfId="277" xr:uid="{00000000-0005-0000-0000-0000D7000000}"/>
    <cellStyle name="Normal 3 30 3" xfId="293" xr:uid="{00000000-0005-0000-0000-0000D8000000}"/>
    <cellStyle name="Normal 3 31" xfId="271" xr:uid="{00000000-0005-0000-0000-0000D9000000}"/>
    <cellStyle name="Normal 3 32" xfId="272" xr:uid="{00000000-0005-0000-0000-0000DA000000}"/>
    <cellStyle name="Normal 3 4" xfId="207" xr:uid="{00000000-0005-0000-0000-0000DB000000}"/>
    <cellStyle name="Normal 3 5" xfId="208" xr:uid="{00000000-0005-0000-0000-0000DC000000}"/>
    <cellStyle name="Normal 3 6" xfId="209" xr:uid="{00000000-0005-0000-0000-0000DD000000}"/>
    <cellStyle name="Normal 3 7" xfId="210" xr:uid="{00000000-0005-0000-0000-0000DE000000}"/>
    <cellStyle name="Normal 3 8" xfId="211" xr:uid="{00000000-0005-0000-0000-0000DF000000}"/>
    <cellStyle name="Normal 3 9" xfId="212" xr:uid="{00000000-0005-0000-0000-0000E0000000}"/>
    <cellStyle name="Normal 3_Cuadros base 2000 (Compendio) 07 10 2010" xfId="213" xr:uid="{00000000-0005-0000-0000-0000E1000000}"/>
    <cellStyle name="Normal 4" xfId="2" xr:uid="{00000000-0005-0000-0000-0000E2000000}"/>
    <cellStyle name="Normal 4 2" xfId="214" xr:uid="{00000000-0005-0000-0000-0000E3000000}"/>
    <cellStyle name="Normal 4 3" xfId="215" xr:uid="{00000000-0005-0000-0000-0000E4000000}"/>
    <cellStyle name="Normal 4 4" xfId="262" xr:uid="{00000000-0005-0000-0000-0000E5000000}"/>
    <cellStyle name="Normal 4 4 2" xfId="276" xr:uid="{00000000-0005-0000-0000-0000E6000000}"/>
    <cellStyle name="Normal 4 4 3" xfId="295" xr:uid="{00000000-0005-0000-0000-0000E7000000}"/>
    <cellStyle name="Normal 4 5" xfId="15" xr:uid="{00000000-0005-0000-0000-0000E8000000}"/>
    <cellStyle name="Normal 5" xfId="16" xr:uid="{00000000-0005-0000-0000-0000E9000000}"/>
    <cellStyle name="Normal 5 2" xfId="269" xr:uid="{00000000-0005-0000-0000-0000EA000000}"/>
    <cellStyle name="Normal 5 2 2" xfId="275" xr:uid="{00000000-0005-0000-0000-0000EB000000}"/>
    <cellStyle name="Normal 5 2 3" xfId="299" xr:uid="{00000000-0005-0000-0000-0000EC000000}"/>
    <cellStyle name="Normal 6" xfId="17" xr:uid="{00000000-0005-0000-0000-0000ED000000}"/>
    <cellStyle name="Normal 6 2" xfId="270" xr:uid="{00000000-0005-0000-0000-0000EE000000}"/>
    <cellStyle name="Normal 6 2 2" xfId="274" xr:uid="{00000000-0005-0000-0000-0000EF000000}"/>
    <cellStyle name="Normal 6 2 3" xfId="300" xr:uid="{00000000-0005-0000-0000-0000F0000000}"/>
    <cellStyle name="Normal 7" xfId="23" xr:uid="{00000000-0005-0000-0000-0000F1000000}"/>
    <cellStyle name="Normal 7 2" xfId="254" xr:uid="{00000000-0005-0000-0000-0000F2000000}"/>
    <cellStyle name="Normal 7 3" xfId="263" xr:uid="{00000000-0005-0000-0000-0000F3000000}"/>
    <cellStyle name="Normal 7 4" xfId="288" xr:uid="{00000000-0005-0000-0000-0000F4000000}"/>
    <cellStyle name="Normal 8" xfId="26" xr:uid="{00000000-0005-0000-0000-0000F5000000}"/>
    <cellStyle name="Normal 8 2" xfId="253" xr:uid="{00000000-0005-0000-0000-0000F6000000}"/>
    <cellStyle name="Normal 8 3" xfId="290" xr:uid="{00000000-0005-0000-0000-0000F7000000}"/>
    <cellStyle name="Normal 9" xfId="28" xr:uid="{00000000-0005-0000-0000-0000F8000000}"/>
    <cellStyle name="Normal 9 2" xfId="255" xr:uid="{00000000-0005-0000-0000-0000F9000000}"/>
    <cellStyle name="Notas 2" xfId="216" xr:uid="{00000000-0005-0000-0000-0000FA000000}"/>
    <cellStyle name="Notas 2 2" xfId="217" xr:uid="{00000000-0005-0000-0000-0000FB000000}"/>
    <cellStyle name="Notas 3" xfId="218" xr:uid="{00000000-0005-0000-0000-0000FC000000}"/>
    <cellStyle name="Notas 4" xfId="219" xr:uid="{00000000-0005-0000-0000-0000FD000000}"/>
    <cellStyle name="Notas 5" xfId="220" xr:uid="{00000000-0005-0000-0000-0000FE000000}"/>
    <cellStyle name="Porcentaje" xfId="1" builtinId="5"/>
    <cellStyle name="Porcentaje 2" xfId="18" xr:uid="{00000000-0005-0000-0000-000000010000}"/>
    <cellStyle name="Porcentaje 2 2" xfId="259" xr:uid="{00000000-0005-0000-0000-000001010000}"/>
    <cellStyle name="Porcentaje 2 3" xfId="285" xr:uid="{00000000-0005-0000-0000-000002010000}"/>
    <cellStyle name="Porcentaje 3" xfId="22" xr:uid="{00000000-0005-0000-0000-000003010000}"/>
    <cellStyle name="Porcentaje 4" xfId="283" xr:uid="{00000000-0005-0000-0000-000004010000}"/>
    <cellStyle name="Porcentaje 5" xfId="3" xr:uid="{00000000-0005-0000-0000-000005010000}"/>
    <cellStyle name="Porcentual 2" xfId="19" xr:uid="{00000000-0005-0000-0000-000006010000}"/>
    <cellStyle name="Porcentual 2 2" xfId="20" xr:uid="{00000000-0005-0000-0000-000007010000}"/>
    <cellStyle name="Porcentual 2 2 2" xfId="273" xr:uid="{00000000-0005-0000-0000-000008010000}"/>
    <cellStyle name="Porcentual 2 2 3" xfId="287" xr:uid="{00000000-0005-0000-0000-000009010000}"/>
    <cellStyle name="Porcentual 2 3" xfId="25" xr:uid="{00000000-0005-0000-0000-00000A010000}"/>
    <cellStyle name="Porcentual 2 4" xfId="258" xr:uid="{00000000-0005-0000-0000-00000B010000}"/>
    <cellStyle name="Porcentual 2 5" xfId="286" xr:uid="{00000000-0005-0000-0000-00000C010000}"/>
    <cellStyle name="Porcentual 3" xfId="21" xr:uid="{00000000-0005-0000-0000-00000D010000}"/>
    <cellStyle name="Porcentual 4" xfId="4" xr:uid="{00000000-0005-0000-0000-00000E010000}"/>
    <cellStyle name="Salida 2" xfId="221" xr:uid="{00000000-0005-0000-0000-00000F010000}"/>
    <cellStyle name="Salida 3" xfId="222" xr:uid="{00000000-0005-0000-0000-000010010000}"/>
    <cellStyle name="Salida 4" xfId="223" xr:uid="{00000000-0005-0000-0000-000011010000}"/>
    <cellStyle name="Salida 5" xfId="224" xr:uid="{00000000-0005-0000-0000-000012010000}"/>
    <cellStyle name="Texto de advertencia 2" xfId="225" xr:uid="{00000000-0005-0000-0000-000013010000}"/>
    <cellStyle name="Texto de advertencia 2 2" xfId="226" xr:uid="{00000000-0005-0000-0000-000014010000}"/>
    <cellStyle name="Texto de advertencia 3" xfId="227" xr:uid="{00000000-0005-0000-0000-000015010000}"/>
    <cellStyle name="Texto de advertencia 4" xfId="228" xr:uid="{00000000-0005-0000-0000-000016010000}"/>
    <cellStyle name="Texto de advertencia 5" xfId="229" xr:uid="{00000000-0005-0000-0000-000017010000}"/>
    <cellStyle name="Texto explicativo 2" xfId="230" xr:uid="{00000000-0005-0000-0000-000018010000}"/>
    <cellStyle name="Texto explicativo 3" xfId="231" xr:uid="{00000000-0005-0000-0000-000019010000}"/>
    <cellStyle name="Texto explicativo 4" xfId="232" xr:uid="{00000000-0005-0000-0000-00001A010000}"/>
    <cellStyle name="Texto explicativo 5" xfId="233" xr:uid="{00000000-0005-0000-0000-00001B010000}"/>
    <cellStyle name="Título 1 2" xfId="234" xr:uid="{00000000-0005-0000-0000-00001C010000}"/>
    <cellStyle name="Título 1 3" xfId="235" xr:uid="{00000000-0005-0000-0000-00001D010000}"/>
    <cellStyle name="Título 1 4" xfId="236" xr:uid="{00000000-0005-0000-0000-00001E010000}"/>
    <cellStyle name="Título 1 5" xfId="237" xr:uid="{00000000-0005-0000-0000-00001F010000}"/>
    <cellStyle name="Título 2 2" xfId="238" xr:uid="{00000000-0005-0000-0000-000020010000}"/>
    <cellStyle name="Título 2 3" xfId="239" xr:uid="{00000000-0005-0000-0000-000021010000}"/>
    <cellStyle name="Título 2 4" xfId="240" xr:uid="{00000000-0005-0000-0000-000022010000}"/>
    <cellStyle name="Título 2 5" xfId="241" xr:uid="{00000000-0005-0000-0000-000023010000}"/>
    <cellStyle name="Título 3 2" xfId="242" xr:uid="{00000000-0005-0000-0000-000024010000}"/>
    <cellStyle name="Título 3 3" xfId="243" xr:uid="{00000000-0005-0000-0000-000025010000}"/>
    <cellStyle name="Título 3 4" xfId="244" xr:uid="{00000000-0005-0000-0000-000026010000}"/>
    <cellStyle name="Título 3 5" xfId="245" xr:uid="{00000000-0005-0000-0000-000027010000}"/>
    <cellStyle name="Título 4" xfId="246" xr:uid="{00000000-0005-0000-0000-000028010000}"/>
    <cellStyle name="Título 5" xfId="247" xr:uid="{00000000-0005-0000-0000-000029010000}"/>
    <cellStyle name="Título 6" xfId="248" xr:uid="{00000000-0005-0000-0000-00002A010000}"/>
    <cellStyle name="Título 7" xfId="249" xr:uid="{00000000-0005-0000-0000-00002B010000}"/>
    <cellStyle name="Título 8" xfId="250" xr:uid="{00000000-0005-0000-0000-00002C010000}"/>
    <cellStyle name="Título 9" xfId="251" xr:uid="{00000000-0005-0000-0000-00002D010000}"/>
    <cellStyle name="Total 2" xfId="252" xr:uid="{00000000-0005-0000-0000-00002E01000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xr9:uid="{00000000-0011-0000-FFFF-FFFF00000000}">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0</c:v>
                </c:pt>
                <c:pt idx="1">
                  <c:v>0.5</c:v>
                </c:pt>
                <c:pt idx="2">
                  <c:v>8.3333333333333301E-2</c:v>
                </c:pt>
                <c:pt idx="3">
                  <c:v>0.125</c:v>
                </c:pt>
                <c:pt idx="4">
                  <c:v>4.1666666666666699E-2</c:v>
                </c:pt>
                <c:pt idx="5">
                  <c:v>0</c:v>
                </c:pt>
                <c:pt idx="6">
                  <c:v>4.1666666666666699E-2</c:v>
                </c:pt>
                <c:pt idx="7">
                  <c:v>0</c:v>
                </c:pt>
                <c:pt idx="8">
                  <c:v>0</c:v>
                </c:pt>
                <c:pt idx="9">
                  <c:v>0.16666666666666699</c:v>
                </c:pt>
                <c:pt idx="10">
                  <c:v>0</c:v>
                </c:pt>
                <c:pt idx="11">
                  <c:v>0</c:v>
                </c:pt>
                <c:pt idx="12">
                  <c:v>4.1666666666666699E-2</c:v>
                </c:pt>
              </c:numCache>
            </c:numRef>
          </c:val>
          <c:extLs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4.1666666666666699E-2</c:v>
                </c:pt>
                <c:pt idx="1">
                  <c:v>0</c:v>
                </c:pt>
                <c:pt idx="2">
                  <c:v>0.5</c:v>
                </c:pt>
                <c:pt idx="3">
                  <c:v>8.3333333333333301E-2</c:v>
                </c:pt>
                <c:pt idx="4">
                  <c:v>8.3333333333333301E-2</c:v>
                </c:pt>
                <c:pt idx="5">
                  <c:v>4.1666666666666699E-2</c:v>
                </c:pt>
                <c:pt idx="6">
                  <c:v>0</c:v>
                </c:pt>
                <c:pt idx="7">
                  <c:v>4.1666666666666699E-2</c:v>
                </c:pt>
                <c:pt idx="8">
                  <c:v>0</c:v>
                </c:pt>
                <c:pt idx="9">
                  <c:v>0</c:v>
                </c:pt>
                <c:pt idx="10">
                  <c:v>0.16666666666666699</c:v>
                </c:pt>
                <c:pt idx="11">
                  <c:v>0</c:v>
                </c:pt>
                <c:pt idx="12">
                  <c:v>0</c:v>
                </c:pt>
              </c:numCache>
            </c:numRef>
          </c:val>
          <c:extLs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c:v>
                </c:pt>
                <c:pt idx="1">
                  <c:v>0.5</c:v>
                </c:pt>
                <c:pt idx="2">
                  <c:v>0.5</c:v>
                </c:pt>
                <c:pt idx="3">
                  <c:v>0.25</c:v>
                </c:pt>
                <c:pt idx="4">
                  <c:v>0.5</c:v>
                </c:pt>
                <c:pt idx="5">
                  <c:v>0</c:v>
                </c:pt>
                <c:pt idx="6">
                  <c:v>0.25</c:v>
                </c:pt>
                <c:pt idx="7">
                  <c:v>0.25</c:v>
                </c:pt>
                <c:pt idx="8">
                  <c:v>0.75</c:v>
                </c:pt>
                <c:pt idx="9">
                  <c:v>0</c:v>
                </c:pt>
                <c:pt idx="10">
                  <c:v>0</c:v>
                </c:pt>
              </c:numCache>
            </c:numRef>
          </c:val>
          <c:extLs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0.5</c:v>
                </c:pt>
                <c:pt idx="1">
                  <c:v>0.5</c:v>
                </c:pt>
                <c:pt idx="2">
                  <c:v>1</c:v>
                </c:pt>
                <c:pt idx="3">
                  <c:v>0.75</c:v>
                </c:pt>
              </c:numCache>
            </c:numRef>
          </c:val>
          <c:extLs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0.75</c:v>
                </c:pt>
                <c:pt idx="1">
                  <c:v>0</c:v>
                </c:pt>
                <c:pt idx="2">
                  <c:v>0.25</c:v>
                </c:pt>
                <c:pt idx="3">
                  <c:v>0.25</c:v>
                </c:pt>
              </c:numCache>
            </c:numRef>
          </c:val>
          <c:smooth val="0"/>
          <c:extLs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1</c:v>
                </c:pt>
                <c:pt idx="1">
                  <c:v>0.25</c:v>
                </c:pt>
                <c:pt idx="2">
                  <c:v>0.5</c:v>
                </c:pt>
                <c:pt idx="3">
                  <c:v>0.5</c:v>
                </c:pt>
                <c:pt idx="4">
                  <c:v>0.5</c:v>
                </c:pt>
                <c:pt idx="5">
                  <c:v>0.5</c:v>
                </c:pt>
                <c:pt idx="6">
                  <c:v>0</c:v>
                </c:pt>
              </c:numCache>
            </c:numRef>
          </c:val>
          <c:extLs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c:v>
                </c:pt>
                <c:pt idx="1">
                  <c:v>0</c:v>
                </c:pt>
                <c:pt idx="2">
                  <c:v>0</c:v>
                </c:pt>
                <c:pt idx="3">
                  <c:v>0</c:v>
                </c:pt>
                <c:pt idx="4">
                  <c:v>0</c:v>
                </c:pt>
              </c:numCache>
            </c:numRef>
          </c:val>
          <c:extLs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c:v>
                </c:pt>
                <c:pt idx="1">
                  <c:v>0</c:v>
                </c:pt>
                <c:pt idx="2">
                  <c:v>0</c:v>
                </c:pt>
                <c:pt idx="3">
                  <c:v>0</c:v>
                </c:pt>
                <c:pt idx="4">
                  <c:v>0</c:v>
                </c:pt>
              </c:numCache>
            </c:numRef>
          </c:val>
          <c:smooth val="0"/>
          <c:extLs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c:v>
                </c:pt>
                <c:pt idx="2">
                  <c:v>0.75</c:v>
                </c:pt>
                <c:pt idx="3">
                  <c:v>0.25</c:v>
                </c:pt>
                <c:pt idx="4">
                  <c:v>0</c:v>
                </c:pt>
              </c:numCache>
            </c:numRef>
          </c:val>
          <c:extLs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c:v>
                </c:pt>
                <c:pt idx="2">
                  <c:v>0.75</c:v>
                </c:pt>
                <c:pt idx="3">
                  <c:v>0.25</c:v>
                </c:pt>
                <c:pt idx="4">
                  <c:v>0</c:v>
                </c:pt>
              </c:numCache>
            </c:numRef>
          </c:val>
          <c:smooth val="0"/>
          <c:extLs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0.0%</c:v>
                </c:pt>
                <c:pt idx="1">
                  <c:v>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c:v>
                </c:pt>
                <c:pt idx="2">
                  <c:v>0.75</c:v>
                </c:pt>
                <c:pt idx="3">
                  <c:v>0.25</c:v>
                </c:pt>
                <c:pt idx="4">
                  <c:v>0</c:v>
                </c:pt>
              </c:numCache>
            </c:numRef>
          </c:val>
          <c:extLs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c:v>
                </c:pt>
                <c:pt idx="2">
                  <c:v>0.5</c:v>
                </c:pt>
                <c:pt idx="3">
                  <c:v>0.5</c:v>
                </c:pt>
                <c:pt idx="4">
                  <c:v>0</c:v>
                </c:pt>
              </c:numCache>
            </c:numRef>
          </c:val>
          <c:smooth val="0"/>
          <c:extLs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0.25</c:v>
                </c:pt>
                <c:pt idx="2">
                  <c:v>0</c:v>
                </c:pt>
                <c:pt idx="3">
                  <c:v>0</c:v>
                </c:pt>
                <c:pt idx="4">
                  <c:v>0</c:v>
                </c:pt>
                <c:pt idx="5">
                  <c:v>0</c:v>
                </c:pt>
                <c:pt idx="6">
                  <c:v>0</c:v>
                </c:pt>
                <c:pt idx="7">
                  <c:v>0</c:v>
                </c:pt>
              </c:numCache>
            </c:numRef>
          </c:val>
          <c:extLs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0.44444444444444398</c:v>
                </c:pt>
                <c:pt idx="1">
                  <c:v>0</c:v>
                </c:pt>
                <c:pt idx="2">
                  <c:v>0.13888888888888901</c:v>
                </c:pt>
                <c:pt idx="3">
                  <c:v>0</c:v>
                </c:pt>
                <c:pt idx="4">
                  <c:v>0.41666666666666702</c:v>
                </c:pt>
                <c:pt idx="5">
                  <c:v>0</c:v>
                </c:pt>
              </c:numCache>
            </c:numRef>
          </c:val>
          <c:extLs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0.44444444444444398</c:v>
                </c:pt>
                <c:pt idx="1">
                  <c:v>0</c:v>
                </c:pt>
                <c:pt idx="2">
                  <c:v>0.13888888888888901</c:v>
                </c:pt>
                <c:pt idx="3">
                  <c:v>0</c:v>
                </c:pt>
                <c:pt idx="4">
                  <c:v>0.41666666666666702</c:v>
                </c:pt>
                <c:pt idx="5">
                  <c:v>0</c:v>
                </c:pt>
              </c:numCache>
            </c:numRef>
          </c:val>
          <c:extLs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1</c:v>
                </c:pt>
                <c:pt idx="3">
                  <c:v>0</c:v>
                </c:pt>
                <c:pt idx="4">
                  <c:v>0</c:v>
                </c:pt>
              </c:numCache>
            </c:numRef>
          </c:val>
          <c:extLs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1</c:v>
                </c:pt>
                <c:pt idx="3">
                  <c:v>0</c:v>
                </c:pt>
                <c:pt idx="4">
                  <c:v>0</c:v>
                </c:pt>
              </c:numCache>
            </c:numRef>
          </c:val>
          <c:smooth val="0"/>
          <c:extLs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0.25</c:v>
                </c:pt>
                <c:pt idx="2">
                  <c:v>0.5</c:v>
                </c:pt>
                <c:pt idx="3">
                  <c:v>0.25</c:v>
                </c:pt>
                <c:pt idx="4">
                  <c:v>0</c:v>
                </c:pt>
              </c:numCache>
            </c:numRef>
          </c:val>
          <c:extLs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0.25</c:v>
                </c:pt>
                <c:pt idx="2">
                  <c:v>0.75</c:v>
                </c:pt>
                <c:pt idx="3">
                  <c:v>0</c:v>
                </c:pt>
                <c:pt idx="4">
                  <c:v>0</c:v>
                </c:pt>
              </c:numCache>
            </c:numRef>
          </c:val>
          <c:smooth val="0"/>
          <c:extLs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0.25</c:v>
                </c:pt>
                <c:pt idx="2">
                  <c:v>0.25</c:v>
                </c:pt>
                <c:pt idx="3">
                  <c:v>0</c:v>
                </c:pt>
                <c:pt idx="4">
                  <c:v>0</c:v>
                </c:pt>
                <c:pt idx="5">
                  <c:v>0</c:v>
                </c:pt>
                <c:pt idx="6">
                  <c:v>0</c:v>
                </c:pt>
                <c:pt idx="7">
                  <c:v>0</c:v>
                </c:pt>
              </c:numCache>
            </c:numRef>
          </c:val>
          <c:extLs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0.33333333333333298</c:v>
                </c:pt>
                <c:pt idx="1">
                  <c:v>0.16666666666666699</c:v>
                </c:pt>
                <c:pt idx="2">
                  <c:v>0</c:v>
                </c:pt>
                <c:pt idx="3">
                  <c:v>0.20833333333333301</c:v>
                </c:pt>
                <c:pt idx="4">
                  <c:v>0</c:v>
                </c:pt>
                <c:pt idx="5">
                  <c:v>0</c:v>
                </c:pt>
                <c:pt idx="6">
                  <c:v>0.20833333333333301</c:v>
                </c:pt>
                <c:pt idx="7">
                  <c:v>8.3333333333333301E-2</c:v>
                </c:pt>
              </c:numCache>
            </c:numRef>
          </c:val>
          <c:extLs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4.1666666666666699E-2</c:v>
                </c:pt>
                <c:pt idx="1">
                  <c:v>0.16666666666666699</c:v>
                </c:pt>
                <c:pt idx="2">
                  <c:v>0.20833333333333301</c:v>
                </c:pt>
                <c:pt idx="3">
                  <c:v>0.125</c:v>
                </c:pt>
                <c:pt idx="4">
                  <c:v>0.29166666666666702</c:v>
                </c:pt>
                <c:pt idx="5">
                  <c:v>4.1666666666666699E-2</c:v>
                </c:pt>
                <c:pt idx="6">
                  <c:v>0.125</c:v>
                </c:pt>
                <c:pt idx="7">
                  <c:v>0</c:v>
                </c:pt>
              </c:numCache>
            </c:numRef>
          </c:val>
          <c:extLs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4.1666666666666699E-2</c:v>
                </c:pt>
                <c:pt idx="1">
                  <c:v>0.45833333333333298</c:v>
                </c:pt>
                <c:pt idx="2">
                  <c:v>8.3333333333333301E-2</c:v>
                </c:pt>
                <c:pt idx="3">
                  <c:v>4.1666666666666699E-2</c:v>
                </c:pt>
                <c:pt idx="4">
                  <c:v>4.1666666666666699E-2</c:v>
                </c:pt>
                <c:pt idx="5">
                  <c:v>0.29166666666666702</c:v>
                </c:pt>
                <c:pt idx="6">
                  <c:v>4.1666666666666699E-2</c:v>
                </c:pt>
                <c:pt idx="7">
                  <c:v>0</c:v>
                </c:pt>
              </c:numCache>
            </c:numRef>
          </c:val>
          <c:extLs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5.3333333333333302E-2</c:v>
                </c:pt>
                <c:pt idx="1">
                  <c:v>0</c:v>
                </c:pt>
                <c:pt idx="2">
                  <c:v>0</c:v>
                </c:pt>
                <c:pt idx="3">
                  <c:v>0.276666666666667</c:v>
                </c:pt>
                <c:pt idx="4">
                  <c:v>0</c:v>
                </c:pt>
                <c:pt idx="5">
                  <c:v>2.66666666666667E-2</c:v>
                </c:pt>
                <c:pt idx="6">
                  <c:v>0</c:v>
                </c:pt>
                <c:pt idx="7">
                  <c:v>0.266666666666667</c:v>
                </c:pt>
                <c:pt idx="8">
                  <c:v>0</c:v>
                </c:pt>
                <c:pt idx="9">
                  <c:v>0.233333333333333</c:v>
                </c:pt>
                <c:pt idx="10">
                  <c:v>2.2222222222222199E-2</c:v>
                </c:pt>
                <c:pt idx="11">
                  <c:v>4.8888888888888898E-2</c:v>
                </c:pt>
                <c:pt idx="12">
                  <c:v>0</c:v>
                </c:pt>
                <c:pt idx="13">
                  <c:v>2.2222222222222199E-2</c:v>
                </c:pt>
                <c:pt idx="14">
                  <c:v>0.05</c:v>
                </c:pt>
              </c:numCache>
            </c:numRef>
          </c:val>
          <c:extLs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0</c:v>
                </c:pt>
                <c:pt idx="2">
                  <c:v>0</c:v>
                </c:pt>
                <c:pt idx="3">
                  <c:v>1.6666666666666701E-2</c:v>
                </c:pt>
                <c:pt idx="4">
                  <c:v>0</c:v>
                </c:pt>
                <c:pt idx="5">
                  <c:v>0</c:v>
                </c:pt>
                <c:pt idx="6">
                  <c:v>3.3333333333333298E-2</c:v>
                </c:pt>
                <c:pt idx="7">
                  <c:v>0.3</c:v>
                </c:pt>
                <c:pt idx="8">
                  <c:v>0.25</c:v>
                </c:pt>
                <c:pt idx="9">
                  <c:v>1.6666666666666701E-2</c:v>
                </c:pt>
                <c:pt idx="10">
                  <c:v>0.1</c:v>
                </c:pt>
                <c:pt idx="11">
                  <c:v>1.6666666666666701E-2</c:v>
                </c:pt>
                <c:pt idx="12">
                  <c:v>0.2</c:v>
                </c:pt>
                <c:pt idx="13">
                  <c:v>0</c:v>
                </c:pt>
                <c:pt idx="14">
                  <c:v>6.6666666666666693E-2</c:v>
                </c:pt>
              </c:numCache>
            </c:numRef>
          </c:val>
          <c:extLs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1</c:v>
                </c:pt>
                <c:pt idx="1">
                  <c:v>0.25</c:v>
                </c:pt>
                <c:pt idx="2">
                  <c:v>0</c:v>
                </c:pt>
                <c:pt idx="3">
                  <c:v>0</c:v>
                </c:pt>
                <c:pt idx="4">
                  <c:v>0.75</c:v>
                </c:pt>
                <c:pt idx="5">
                  <c:v>0.25</c:v>
                </c:pt>
                <c:pt idx="6">
                  <c:v>0</c:v>
                </c:pt>
              </c:numCache>
            </c:numRef>
          </c:val>
          <c:extLs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0.112169312169312</c:v>
                </c:pt>
                <c:pt idx="1">
                  <c:v>8.6896981014628102E-2</c:v>
                </c:pt>
                <c:pt idx="2">
                  <c:v>5.5910364145658302E-2</c:v>
                </c:pt>
                <c:pt idx="3">
                  <c:v>8.6896981014628102E-2</c:v>
                </c:pt>
                <c:pt idx="4">
                  <c:v>0.148148148148148</c:v>
                </c:pt>
                <c:pt idx="5">
                  <c:v>4.7973856209150303E-2</c:v>
                </c:pt>
                <c:pt idx="6">
                  <c:v>8.8465608465608497E-2</c:v>
                </c:pt>
                <c:pt idx="7">
                  <c:v>4.7058823529411799E-2</c:v>
                </c:pt>
                <c:pt idx="8">
                  <c:v>5.43417366946779E-2</c:v>
                </c:pt>
                <c:pt idx="9">
                  <c:v>4.7320261437908497E-2</c:v>
                </c:pt>
                <c:pt idx="10">
                  <c:v>7.6190476190476197E-2</c:v>
                </c:pt>
                <c:pt idx="11">
                  <c:v>4.9542483660130698E-2</c:v>
                </c:pt>
                <c:pt idx="12">
                  <c:v>5.0196078431372602E-2</c:v>
                </c:pt>
                <c:pt idx="13">
                  <c:v>4.8888888888888898E-2</c:v>
                </c:pt>
                <c:pt idx="14">
                  <c:v>0</c:v>
                </c:pt>
              </c:numCache>
            </c:numRef>
          </c:val>
          <c:extLs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1</c:v>
                </c:pt>
                <c:pt idx="1">
                  <c:v>0.25</c:v>
                </c:pt>
                <c:pt idx="2">
                  <c:v>0.25</c:v>
                </c:pt>
                <c:pt idx="3">
                  <c:v>0.25</c:v>
                </c:pt>
                <c:pt idx="4">
                  <c:v>0.25</c:v>
                </c:pt>
                <c:pt idx="5">
                  <c:v>0.5</c:v>
                </c:pt>
                <c:pt idx="6">
                  <c:v>0.25</c:v>
                </c:pt>
              </c:numCache>
            </c:numRef>
          </c:val>
          <c:extLs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c:v>
                </c:pt>
                <c:pt idx="1">
                  <c:v>0.5</c:v>
                </c:pt>
                <c:pt idx="2">
                  <c:v>0.75</c:v>
                </c:pt>
                <c:pt idx="3">
                  <c:v>0.25</c:v>
                </c:pt>
                <c:pt idx="4">
                  <c:v>0.5</c:v>
                </c:pt>
                <c:pt idx="5">
                  <c:v>0.75</c:v>
                </c:pt>
                <c:pt idx="6">
                  <c:v>0.75</c:v>
                </c:pt>
                <c:pt idx="7">
                  <c:v>0</c:v>
                </c:pt>
                <c:pt idx="8">
                  <c:v>0.5</c:v>
                </c:pt>
                <c:pt idx="9">
                  <c:v>1</c:v>
                </c:pt>
                <c:pt idx="10">
                  <c:v>0</c:v>
                </c:pt>
              </c:numCache>
            </c:numRef>
          </c:val>
          <c:extLs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0.1</c:v>
                </c:pt>
                <c:pt idx="1">
                  <c:v>6.4270152505446598E-2</c:v>
                </c:pt>
                <c:pt idx="2">
                  <c:v>6.4270152505446598E-2</c:v>
                </c:pt>
                <c:pt idx="3">
                  <c:v>8.2788671023965102E-2</c:v>
                </c:pt>
                <c:pt idx="4">
                  <c:v>0.38649237472766901</c:v>
                </c:pt>
                <c:pt idx="5">
                  <c:v>4.5751633986928102E-2</c:v>
                </c:pt>
                <c:pt idx="6">
                  <c:v>4.6405228758169902E-2</c:v>
                </c:pt>
                <c:pt idx="7">
                  <c:v>6.4923747276688495E-2</c:v>
                </c:pt>
                <c:pt idx="8">
                  <c:v>4.5098039215686302E-2</c:v>
                </c:pt>
                <c:pt idx="9">
                  <c:v>0.1</c:v>
                </c:pt>
                <c:pt idx="10">
                  <c:v>0</c:v>
                </c:pt>
              </c:numCache>
            </c:numRef>
          </c:val>
          <c:extLs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13</xdr:col>
      <xdr:colOff>476250</xdr:colOff>
      <xdr:row>22</xdr:row>
      <xdr:rowOff>133350</xdr:rowOff>
    </xdr:to>
    <xdr:graphicFrame macro="">
      <xdr:nvGraphicFramePr>
        <xdr:cNvPr id="2" name="2 Gráfico">
          <a:extLst>
            <a:ext uri="{FF2B5EF4-FFF2-40B4-BE49-F238E27FC236}">
              <a16:creationId xmlns:a16="http://schemas.microsoft.com/office/drawing/2014/main"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5"/>
  <sheetViews>
    <sheetView showGridLines="0" zoomScaleNormal="100" workbookViewId="0">
      <selection activeCell="D7" sqref="D7"/>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44440</v>
      </c>
    </row>
    <row r="7" spans="2:6" s="67" customFormat="1" x14ac:dyDescent="0.25">
      <c r="C7" t="s">
        <v>296</v>
      </c>
      <c r="D7" s="309" t="s">
        <v>344</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357" t="s">
        <v>351</v>
      </c>
      <c r="D41" s="357" t="s">
        <v>325</v>
      </c>
      <c r="E41" t="s">
        <v>379</v>
      </c>
      <c r="F41" s="67"/>
    </row>
    <row r="42" spans="2:6" x14ac:dyDescent="0.25">
      <c r="B42" s="67"/>
      <c r="C42" s="357" t="s">
        <v>62</v>
      </c>
      <c r="D42" s="357"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xr:uid="{00000000-0002-0000-0000-000000000000}">
      <formula1>$C$63:$C$65</formula1>
    </dataValidation>
  </dataValidations>
  <pageMargins left="0.7" right="0.7" top="0.75" bottom="0.75" header="0.3" footer="0.3"/>
  <pageSetup orientation="portrait" verticalDpi="90"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00000000-0002-0000-0000-000001000000}">
          <x14:formula1>
            <xm:f>Bancos!$A$7:$A$57</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E16"/>
  <sheetViews>
    <sheetView showGridLines="0" workbookViewId="0">
      <selection activeCell="C5" sqref="C5:C15"/>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409</v>
      </c>
      <c r="C2" s="378" t="s">
        <v>108</v>
      </c>
      <c r="D2" s="378" t="s">
        <v>108</v>
      </c>
      <c r="E2" s="378"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0.25</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0.75</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0.5</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0.25</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0.75</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v>
      </c>
    </row>
  </sheetData>
  <mergeCells count="1">
    <mergeCell ref="B2:E2"/>
  </mergeCells>
  <pageMargins left="0.7" right="0.7" top="0.75" bottom="0.75" header="0.3" footer="0.3"/>
  <pageSetup paperSize="9" orientation="portrait" horizontalDpi="90" verticalDpi="9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B1:J22"/>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8" t="s">
        <v>435</v>
      </c>
      <c r="C2" s="378"/>
      <c r="D2" s="378"/>
      <c r="E2" s="378"/>
      <c r="F2" s="378"/>
      <c r="G2" s="378"/>
      <c r="H2" s="378"/>
      <c r="I2" s="378"/>
      <c r="J2" s="378"/>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3.61</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0.75</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0</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6.1666666666666696</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pageSetup paperSize="9" orientation="portrait" horizontalDpi="90" verticalDpi="9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B1:J20"/>
  <sheetViews>
    <sheetView showGridLines="0" workbookViewId="0">
      <selection activeCell="C7" sqref="C7"/>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8" t="s">
        <v>436</v>
      </c>
      <c r="C2" s="378"/>
      <c r="D2" s="378"/>
      <c r="E2" s="378"/>
      <c r="F2" s="378"/>
      <c r="G2" s="378"/>
      <c r="H2" s="378"/>
      <c r="I2" s="378"/>
      <c r="J2" s="378"/>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2.66</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1.0166666666666699</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0</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5.3666666666666698</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pageSetup paperSize="9" orientation="portrait" horizontalDpi="90" verticalDpi="9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E7"/>
  <sheetViews>
    <sheetView workbookViewId="0">
      <selection activeCell="B4" sqref="B4"/>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62" t="s">
        <v>360</v>
      </c>
      <c r="C2" s="362"/>
      <c r="D2" s="362"/>
      <c r="E2" s="362"/>
    </row>
    <row r="3" spans="2:5" ht="15.95" customHeight="1" x14ac:dyDescent="0.2">
      <c r="B3" s="362"/>
      <c r="C3" s="362"/>
      <c r="D3" s="362"/>
      <c r="E3" s="362"/>
    </row>
    <row r="4" spans="2:5" ht="15.95" customHeight="1" x14ac:dyDescent="0.2">
      <c r="B4" s="136"/>
      <c r="C4" s="136"/>
      <c r="D4" s="136"/>
      <c r="E4" s="136"/>
    </row>
    <row r="5" spans="2:5" ht="33" customHeight="1" x14ac:dyDescent="0.2">
      <c r="B5" s="363" t="s">
        <v>84</v>
      </c>
      <c r="C5" s="364"/>
      <c r="D5" s="137" t="s">
        <v>85</v>
      </c>
    </row>
    <row r="6" spans="2:5" ht="15.95" customHeight="1" x14ac:dyDescent="0.2">
      <c r="B6" s="365" t="s">
        <v>86</v>
      </c>
      <c r="C6" s="366"/>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7" t="s">
        <v>87</v>
      </c>
      <c r="C7" s="368"/>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I37"/>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410</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0.4</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0.21666666666666701</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0.28333333333333299</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I8"/>
  <sheetViews>
    <sheetView showGridLines="0" workbookViewId="0">
      <selection activeCell="F19" sqref="F19"/>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95</v>
      </c>
      <c r="C2" s="369" t="s">
        <v>95</v>
      </c>
      <c r="D2" s="369" t="s">
        <v>95</v>
      </c>
      <c r="E2" s="369" t="s">
        <v>95</v>
      </c>
      <c r="F2" s="369" t="s">
        <v>95</v>
      </c>
      <c r="G2" s="369" t="s">
        <v>95</v>
      </c>
      <c r="H2" s="369" t="s">
        <v>95</v>
      </c>
      <c r="I2" s="369" t="s">
        <v>95</v>
      </c>
    </row>
    <row r="3" spans="2:9" ht="24" customHeight="1" x14ac:dyDescent="0.2">
      <c r="B3" s="379" t="s">
        <v>96</v>
      </c>
      <c r="C3" s="380" t="s">
        <v>96</v>
      </c>
      <c r="D3" s="119" t="s">
        <v>97</v>
      </c>
      <c r="E3" s="119" t="s">
        <v>98</v>
      </c>
      <c r="F3" s="119" t="s">
        <v>99</v>
      </c>
      <c r="G3" s="120" t="s">
        <v>100</v>
      </c>
    </row>
    <row r="4" spans="2:9" ht="15.95" customHeight="1" x14ac:dyDescent="0.2">
      <c r="B4" s="374" t="s">
        <v>101</v>
      </c>
      <c r="C4" s="375" t="s">
        <v>101</v>
      </c>
      <c r="D4" s="260">
        <f>IF(Indice!$D$7="Bancos",VLOOKUP(Indice!$D$6,Bancos!$A:$AAV,MATCH(Indice!$C$22,Bancos!$A$1:$AAV$1,0)+COLUMN(A1)-1,0),IF(Indice!$D$7="CFC",VLOOKUP(Indice!$D$6,CFC!$A:$ABM,MATCH(Indice!$C$22,Bancos!$A$1:$AAV$1,0)+COLUMN(A1)-1,0),VLOOKUP(Indice!$D$6,Coop!$A:$ABM,MATCH(Indice!$C$22,Bancos!$A$1:$AAV$1,0)+COLUMN(A1)-1,0)))</f>
        <v>1</v>
      </c>
      <c r="E4" s="260">
        <f>IF(Indice!$D$7="Bancos",VLOOKUP(Indice!$D$6,Bancos!$A:$AAV,MATCH(Indice!$C$22,Bancos!$A$1:$AAV$1,0)+COLUMN(B1)-1,0),IF(Indice!$D$7="CFC",VLOOKUP(Indice!$D$6,CFC!$A:$ABM,MATCH(Indice!$C$22,Bancos!$A$1:$AAV$1,0)+COLUMN(B1)-1,0),VLOOKUP(Indice!$D$6,Coop!$A:$ABM,MATCH(Indice!$C$22,Bancos!$A$1:$AAV$1,0)+COLUMN(B1)-1,0)))</f>
        <v>0</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v>
      </c>
      <c r="H4" s="121"/>
    </row>
    <row r="5" spans="2:9" ht="15.95" customHeight="1" x14ac:dyDescent="0.2">
      <c r="B5" s="376" t="s">
        <v>102</v>
      </c>
      <c r="C5" s="377" t="s">
        <v>102</v>
      </c>
      <c r="D5" s="261">
        <f>IF(Indice!$D$7="Bancos",VLOOKUP(Indice!$D$6,Bancos!$A:$AAV,MATCH(Indice!$C$22,Bancos!$A$1:$AAV$1,0)+COLUMN(A1)+3,0),IF(Indice!$D$7="CFC",VLOOKUP(Indice!$D$6,CFC!$A:$ABM,MATCH(Indice!$C$22,Bancos!$A$1:$AAV$1,0)+COLUMN(A1)+3,0),VLOOKUP(Indice!$D$6,Coop!$A:$ABM,MATCH(Indice!$C$22,Bancos!$A$1:$AAV$1,0)+COLUMN(A1)+3,0)))</f>
        <v>1</v>
      </c>
      <c r="E5" s="261">
        <f>IF(Indice!$D$7="Bancos",VLOOKUP(Indice!$D$6,Bancos!$A:$AAV,MATCH(Indice!$C$22,Bancos!$A$1:$AAV$1,0)+COLUMN(B1)+3,0),IF(Indice!$D$7="CFC",VLOOKUP(Indice!$D$6,CFC!$A:$ABM,MATCH(Indice!$C$22,Bancos!$A$1:$AAV$1,0)+COLUMN(B1)+3,0),VLOOKUP(Indice!$D$6,Coop!$A:$ABM,MATCH(Indice!$C$22,Bancos!$A$1:$AAV$1,0)+COLUMN(B1)+3,0)))</f>
        <v>0</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v>
      </c>
      <c r="H5" s="121"/>
    </row>
    <row r="6" spans="2:9" ht="15.95" customHeight="1" x14ac:dyDescent="0.2">
      <c r="B6" s="376" t="s">
        <v>103</v>
      </c>
      <c r="C6" s="377"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70" t="s">
        <v>104</v>
      </c>
      <c r="C7" s="371"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J11"/>
  <sheetViews>
    <sheetView showGridLines="0" workbookViewId="0">
      <selection activeCell="H5" sqref="H5"/>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411</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-0.5</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-0.5</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-0.5</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-0.75</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29"/>
  <sheetViews>
    <sheetView showGridLines="0" workbookViewId="0">
      <selection activeCell="E4" sqref="E4"/>
    </sheetView>
  </sheetViews>
  <sheetFormatPr baseColWidth="10" defaultColWidth="11.42578125"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9" t="s">
        <v>363</v>
      </c>
      <c r="C2" s="369" t="s">
        <v>107</v>
      </c>
      <c r="D2" s="369" t="s">
        <v>107</v>
      </c>
      <c r="E2" s="369"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1</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0.25</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pageSetup paperSize="9" orientation="portrait" horizontalDpi="90" verticalDpi="9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E16"/>
  <sheetViews>
    <sheetView showGridLines="0" workbookViewId="0">
      <selection activeCell="B3" sqref="B3"/>
    </sheetView>
  </sheetViews>
  <sheetFormatPr baseColWidth="10" defaultColWidth="11.42578125" defaultRowHeight="12.75" x14ac:dyDescent="0.2"/>
  <cols>
    <col min="1" max="1" width="8" style="112" customWidth="1"/>
    <col min="2" max="5" width="22.5703125" style="131" customWidth="1"/>
    <col min="6" max="16384" width="11.42578125" style="112"/>
  </cols>
  <sheetData>
    <row r="2" spans="2:5" ht="33.75" customHeight="1" x14ac:dyDescent="0.2">
      <c r="B2" s="378" t="s">
        <v>364</v>
      </c>
      <c r="C2" s="378" t="s">
        <v>108</v>
      </c>
      <c r="D2" s="378" t="s">
        <v>108</v>
      </c>
      <c r="E2" s="378"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0.25</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1</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0.75</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0.25</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0.75</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pageSetup paperSize="9" orientation="portrait" horizontalDpi="90" verticalDpi="9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F36"/>
  <sheetViews>
    <sheetView showGridLines="0" workbookViewId="0">
      <selection activeCell="O6" sqref="O6"/>
    </sheetView>
  </sheetViews>
  <sheetFormatPr baseColWidth="10" defaultColWidth="11.42578125"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81" t="s">
        <v>412</v>
      </c>
      <c r="C2" s="381"/>
      <c r="D2" s="381"/>
      <c r="E2" s="381"/>
      <c r="F2" s="381"/>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82" t="s">
        <v>109</v>
      </c>
      <c r="C5" s="383"/>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0</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0.5</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8.3333333333333301E-2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0.125</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4.1666666666666699E-2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4.1666666666666699E-2</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0</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0.16666666666666699</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0</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0</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4.1666666666666699E-2</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82" t="s">
        <v>109</v>
      </c>
      <c r="C22" s="383"/>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4.1666666666666699E-2</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0.5</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8.3333333333333301E-2</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8.3333333333333301E-2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4.1666666666666699E-2</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4.1666666666666699E-2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0</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0.16666666666666699</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0</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M77"/>
  <sheetViews>
    <sheetView zoomScaleNormal="100" workbookViewId="0">
      <pane xSplit="1" ySplit="6" topLeftCell="KN41" activePane="bottomRight" state="frozen"/>
      <selection pane="topRight" activeCell="B1" sqref="B1"/>
      <selection pane="bottomLeft" activeCell="A7" sqref="A7"/>
      <selection pane="bottomRight" activeCell="KT56" sqref="KT56"/>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0"/>
      <c r="GB1" s="359" t="s">
        <v>50</v>
      </c>
      <c r="GC1" s="360"/>
      <c r="GD1" s="360"/>
      <c r="GE1" s="360"/>
      <c r="GF1" s="360"/>
      <c r="GG1" s="360"/>
      <c r="GH1" s="360"/>
      <c r="GI1" s="360"/>
      <c r="GJ1" s="360"/>
      <c r="GK1" s="360"/>
      <c r="GL1" s="360"/>
      <c r="GM1" s="360"/>
      <c r="GN1" s="360"/>
      <c r="GO1" s="360"/>
      <c r="GP1" s="360"/>
      <c r="GQ1" s="361"/>
      <c r="GR1" s="359" t="s">
        <v>51</v>
      </c>
      <c r="GS1" s="361"/>
      <c r="GT1" s="360" t="s">
        <v>52</v>
      </c>
      <c r="GU1" s="360"/>
      <c r="GV1" s="360"/>
      <c r="GW1" s="360"/>
      <c r="GX1" s="360"/>
      <c r="GY1" s="360"/>
      <c r="GZ1" s="360"/>
      <c r="HA1" s="361"/>
      <c r="HB1" s="359" t="s">
        <v>53</v>
      </c>
      <c r="HC1" s="360"/>
      <c r="HD1" s="360"/>
      <c r="HE1" s="360"/>
      <c r="HF1" s="360"/>
      <c r="HG1" s="360"/>
      <c r="HH1" s="360"/>
      <c r="HI1" s="360"/>
      <c r="HJ1" s="360"/>
      <c r="HK1" s="360"/>
      <c r="HL1" s="360"/>
      <c r="HM1" s="360"/>
      <c r="HN1" s="360"/>
      <c r="HO1" s="360"/>
      <c r="HP1" s="360"/>
      <c r="HQ1" s="361"/>
      <c r="HR1" s="359"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59"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59" t="s">
        <v>62</v>
      </c>
      <c r="KV1" s="360"/>
      <c r="KW1" s="360"/>
      <c r="KX1" s="360"/>
      <c r="KY1" s="360"/>
      <c r="KZ1" s="360"/>
      <c r="LA1" s="360"/>
      <c r="LB1" s="360"/>
      <c r="LC1" s="360"/>
      <c r="LD1" s="361"/>
      <c r="LE1" s="359" t="s">
        <v>63</v>
      </c>
      <c r="LF1" s="360"/>
      <c r="LG1" s="360"/>
      <c r="LH1" s="360"/>
      <c r="LI1" s="360"/>
      <c r="LJ1" s="361"/>
      <c r="LK1" s="360" t="s">
        <v>64</v>
      </c>
      <c r="LL1" s="360"/>
      <c r="LM1" s="360"/>
      <c r="LN1" s="360"/>
      <c r="LO1" s="360"/>
      <c r="LP1" s="361"/>
      <c r="LQ1" s="359" t="s">
        <v>65</v>
      </c>
      <c r="LR1" s="360"/>
      <c r="LS1" s="360"/>
      <c r="LT1" s="360"/>
      <c r="LU1" s="360"/>
      <c r="LV1" s="360"/>
      <c r="LW1" s="360"/>
      <c r="LX1" s="360"/>
      <c r="LY1" s="360"/>
      <c r="LZ1" s="361"/>
      <c r="MA1" s="360" t="s">
        <v>66</v>
      </c>
      <c r="MB1" s="360"/>
      <c r="MC1" s="360"/>
      <c r="MD1" s="360"/>
      <c r="ME1" s="360"/>
      <c r="MF1" s="360"/>
      <c r="MG1" s="360"/>
      <c r="MH1" s="360"/>
      <c r="MI1" s="361"/>
      <c r="MJ1" s="359" t="s">
        <v>67</v>
      </c>
      <c r="MK1" s="360"/>
      <c r="ML1" s="360"/>
      <c r="MM1" s="360"/>
      <c r="MN1" s="360"/>
      <c r="MO1" s="361"/>
      <c r="MP1" s="360" t="s">
        <v>68</v>
      </c>
      <c r="MQ1" s="360"/>
      <c r="MR1" s="360"/>
      <c r="MS1" s="360"/>
      <c r="MT1" s="360"/>
      <c r="MU1" s="361"/>
      <c r="MV1" s="359" t="s">
        <v>69</v>
      </c>
      <c r="MW1" s="360"/>
      <c r="MX1" s="360"/>
      <c r="MY1" s="360"/>
      <c r="MZ1" s="360"/>
      <c r="NA1" s="360"/>
      <c r="NB1" s="360"/>
      <c r="NC1" s="360"/>
      <c r="ND1" s="361"/>
      <c r="NE1" s="359" t="s">
        <v>70</v>
      </c>
      <c r="NF1" s="360"/>
      <c r="NG1" s="360"/>
      <c r="NH1" s="360"/>
      <c r="NI1" s="360"/>
      <c r="NJ1" s="360"/>
      <c r="NK1" s="360"/>
      <c r="NL1" s="360"/>
      <c r="NM1" s="361"/>
      <c r="NN1" s="359" t="s">
        <v>71</v>
      </c>
      <c r="NO1" s="360"/>
      <c r="NP1" s="360"/>
      <c r="NQ1" s="360"/>
      <c r="NR1" s="360"/>
      <c r="NS1" s="361"/>
      <c r="NT1" s="360" t="s">
        <v>72</v>
      </c>
      <c r="NU1" s="360"/>
      <c r="NV1" s="360"/>
      <c r="NW1" s="360"/>
      <c r="NX1" s="360"/>
      <c r="NY1" s="361"/>
      <c r="NZ1" s="360" t="s">
        <v>73</v>
      </c>
      <c r="OA1" s="360"/>
      <c r="OB1" s="360"/>
      <c r="OC1" s="360"/>
      <c r="OD1" s="360"/>
      <c r="OE1" s="360"/>
      <c r="OF1" s="360"/>
      <c r="OG1" s="360"/>
      <c r="OH1" s="361"/>
      <c r="OI1" s="359" t="s">
        <v>74</v>
      </c>
      <c r="OJ1" s="360"/>
      <c r="OK1" s="360"/>
      <c r="OL1" s="360"/>
      <c r="OM1" s="360"/>
      <c r="ON1" s="360"/>
      <c r="OO1" s="360"/>
      <c r="OP1" s="360"/>
      <c r="OQ1" s="361"/>
      <c r="OR1" s="359" t="s">
        <v>75</v>
      </c>
      <c r="OS1" s="360"/>
      <c r="OT1" s="360"/>
      <c r="OU1" s="360"/>
      <c r="OV1" s="360"/>
      <c r="OW1" s="361"/>
      <c r="OX1" s="360" t="s">
        <v>76</v>
      </c>
      <c r="OY1" s="360"/>
      <c r="OZ1" s="360"/>
      <c r="PA1" s="360"/>
      <c r="PB1" s="360"/>
      <c r="PC1" s="361"/>
      <c r="PD1" s="359" t="s">
        <v>77</v>
      </c>
      <c r="PE1" s="360"/>
      <c r="PF1" s="360"/>
      <c r="PG1" s="360"/>
      <c r="PH1" s="360"/>
      <c r="PI1" s="360"/>
      <c r="PJ1" s="360"/>
      <c r="PK1" s="360"/>
      <c r="PL1" s="298"/>
      <c r="PM1" s="359" t="s">
        <v>78</v>
      </c>
      <c r="PN1" s="360"/>
      <c r="PO1" s="360"/>
      <c r="PP1" s="360"/>
      <c r="PQ1" s="360"/>
      <c r="PR1" s="360"/>
      <c r="PS1" s="360"/>
      <c r="PT1" s="360"/>
      <c r="PU1" s="298"/>
      <c r="PV1" s="359" t="s">
        <v>79</v>
      </c>
      <c r="PW1" s="360"/>
      <c r="PX1" s="360"/>
      <c r="PY1" s="360"/>
      <c r="PZ1" s="360"/>
      <c r="QA1" s="360"/>
      <c r="QB1" s="360"/>
      <c r="QC1" s="360"/>
      <c r="QD1" s="298"/>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3" t="s">
        <v>0</v>
      </c>
      <c r="E2" s="4" t="s">
        <v>1</v>
      </c>
      <c r="F2" s="4" t="s">
        <v>2</v>
      </c>
      <c r="G2" s="5" t="s">
        <v>3</v>
      </c>
      <c r="H2" s="360" t="s">
        <v>0</v>
      </c>
      <c r="I2" s="360"/>
      <c r="J2" s="360"/>
      <c r="K2" s="360"/>
      <c r="L2" s="360" t="s">
        <v>1</v>
      </c>
      <c r="M2" s="360"/>
      <c r="N2" s="360"/>
      <c r="O2" s="360"/>
      <c r="P2" s="360" t="s">
        <v>2</v>
      </c>
      <c r="Q2" s="360"/>
      <c r="R2" s="360"/>
      <c r="S2" s="360"/>
      <c r="T2" s="360" t="s">
        <v>3</v>
      </c>
      <c r="U2" s="360"/>
      <c r="V2" s="360"/>
      <c r="W2" s="361"/>
      <c r="X2" s="4" t="s">
        <v>0</v>
      </c>
      <c r="Y2" s="4" t="s">
        <v>1</v>
      </c>
      <c r="Z2" s="4" t="s">
        <v>2</v>
      </c>
      <c r="AA2" s="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4" t="s">
        <v>0</v>
      </c>
      <c r="BY2" s="4" t="s">
        <v>1</v>
      </c>
      <c r="BZ2" s="4" t="s">
        <v>2</v>
      </c>
      <c r="CA2" s="5" t="s">
        <v>3</v>
      </c>
      <c r="CB2" s="360" t="s">
        <v>0</v>
      </c>
      <c r="CC2" s="360"/>
      <c r="CD2" s="360"/>
      <c r="CE2" s="360"/>
      <c r="CF2" s="360" t="s">
        <v>1</v>
      </c>
      <c r="CG2" s="360"/>
      <c r="CH2" s="360"/>
      <c r="CI2" s="360"/>
      <c r="CJ2" s="360" t="s">
        <v>2</v>
      </c>
      <c r="CK2" s="360"/>
      <c r="CL2" s="360"/>
      <c r="CM2" s="360"/>
      <c r="CN2" s="360" t="s">
        <v>3</v>
      </c>
      <c r="CO2" s="360"/>
      <c r="CP2" s="360"/>
      <c r="CQ2" s="361"/>
      <c r="CR2" s="4" t="s">
        <v>0</v>
      </c>
      <c r="CS2" s="4" t="s">
        <v>1</v>
      </c>
      <c r="CT2" s="4" t="s">
        <v>2</v>
      </c>
      <c r="CU2" s="5"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60" t="s">
        <v>6</v>
      </c>
      <c r="FQ2" s="360"/>
      <c r="FR2" s="360"/>
      <c r="FS2" s="360"/>
      <c r="FT2" s="360"/>
      <c r="FU2" s="360"/>
      <c r="FV2" s="360" t="s">
        <v>7</v>
      </c>
      <c r="FW2" s="360"/>
      <c r="FX2" s="360"/>
      <c r="FY2" s="360"/>
      <c r="FZ2" s="360"/>
      <c r="GA2" s="361"/>
      <c r="GB2" s="360"/>
      <c r="GC2" s="360"/>
      <c r="GD2" s="360"/>
      <c r="GE2" s="360"/>
      <c r="GF2" s="360"/>
      <c r="GG2" s="360"/>
      <c r="GH2" s="360"/>
      <c r="GI2" s="360"/>
      <c r="GJ2" s="360"/>
      <c r="GK2" s="360"/>
      <c r="GL2" s="360"/>
      <c r="GM2" s="360"/>
      <c r="GN2" s="360"/>
      <c r="GO2" s="360"/>
      <c r="GP2" s="360"/>
      <c r="GQ2" s="298"/>
      <c r="GR2" s="359" t="s">
        <v>8</v>
      </c>
      <c r="GS2" s="361"/>
      <c r="GT2" s="360"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59"/>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60" t="s">
        <v>10</v>
      </c>
      <c r="KV2" s="360"/>
      <c r="KW2" s="360"/>
      <c r="KX2" s="360"/>
      <c r="KY2" s="360"/>
      <c r="KZ2" s="360" t="s">
        <v>11</v>
      </c>
      <c r="LA2" s="360"/>
      <c r="LB2" s="360"/>
      <c r="LC2" s="360"/>
      <c r="LD2" s="361"/>
      <c r="LE2" s="359" t="s">
        <v>10</v>
      </c>
      <c r="LF2" s="360"/>
      <c r="LG2" s="360"/>
      <c r="LH2" s="360"/>
      <c r="LI2" s="360"/>
      <c r="LJ2" s="361"/>
      <c r="LK2" s="360" t="s">
        <v>11</v>
      </c>
      <c r="LL2" s="360"/>
      <c r="LM2" s="360"/>
      <c r="LN2" s="360"/>
      <c r="LO2" s="360"/>
      <c r="LP2" s="361"/>
      <c r="LQ2" s="359"/>
      <c r="LR2" s="360"/>
      <c r="LS2" s="360"/>
      <c r="LT2" s="360"/>
      <c r="LU2" s="360"/>
      <c r="LV2" s="360"/>
      <c r="LW2" s="360"/>
      <c r="LX2" s="360"/>
      <c r="LY2" s="360"/>
      <c r="LZ2" s="361"/>
      <c r="MA2" s="359"/>
      <c r="MB2" s="360"/>
      <c r="MC2" s="360"/>
      <c r="MD2" s="360"/>
      <c r="ME2" s="360"/>
      <c r="MF2" s="360"/>
      <c r="MG2" s="360"/>
      <c r="MH2" s="360"/>
      <c r="MI2" s="361"/>
      <c r="MJ2" s="359" t="s">
        <v>10</v>
      </c>
      <c r="MK2" s="360"/>
      <c r="ML2" s="360"/>
      <c r="MM2" s="360"/>
      <c r="MN2" s="360"/>
      <c r="MO2" s="361"/>
      <c r="MP2" s="360" t="s">
        <v>11</v>
      </c>
      <c r="MQ2" s="360"/>
      <c r="MR2" s="360"/>
      <c r="MS2" s="360"/>
      <c r="MT2" s="360"/>
      <c r="MU2" s="361"/>
      <c r="MV2" s="359"/>
      <c r="MW2" s="360"/>
      <c r="MX2" s="360"/>
      <c r="MY2" s="360"/>
      <c r="MZ2" s="360"/>
      <c r="NA2" s="360"/>
      <c r="NB2" s="360"/>
      <c r="NC2" s="360"/>
      <c r="ND2" s="361"/>
      <c r="NE2" s="359"/>
      <c r="NF2" s="360"/>
      <c r="NG2" s="360"/>
      <c r="NH2" s="360"/>
      <c r="NI2" s="360"/>
      <c r="NJ2" s="360"/>
      <c r="NK2" s="360"/>
      <c r="NL2" s="360"/>
      <c r="NM2" s="361"/>
      <c r="NN2" s="359" t="s">
        <v>10</v>
      </c>
      <c r="NO2" s="360"/>
      <c r="NP2" s="360"/>
      <c r="NQ2" s="360"/>
      <c r="NR2" s="360"/>
      <c r="NS2" s="361"/>
      <c r="NT2" s="360" t="s">
        <v>11</v>
      </c>
      <c r="NU2" s="360"/>
      <c r="NV2" s="360"/>
      <c r="NW2" s="360"/>
      <c r="NX2" s="360"/>
      <c r="NY2" s="361"/>
      <c r="NZ2" s="360"/>
      <c r="OA2" s="360"/>
      <c r="OB2" s="360"/>
      <c r="OC2" s="360"/>
      <c r="OD2" s="360"/>
      <c r="OE2" s="360"/>
      <c r="OF2" s="360"/>
      <c r="OG2" s="360"/>
      <c r="OH2" s="298"/>
      <c r="OI2" s="359"/>
      <c r="OJ2" s="360"/>
      <c r="OK2" s="360"/>
      <c r="OL2" s="360"/>
      <c r="OM2" s="360"/>
      <c r="ON2" s="360"/>
      <c r="OO2" s="360"/>
      <c r="OP2" s="360"/>
      <c r="OQ2" s="361"/>
      <c r="OR2" s="359" t="s">
        <v>10</v>
      </c>
      <c r="OS2" s="360"/>
      <c r="OT2" s="360"/>
      <c r="OU2" s="360"/>
      <c r="OV2" s="360"/>
      <c r="OW2" s="361"/>
      <c r="OX2" s="360" t="s">
        <v>11</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4"/>
      <c r="F3" s="4"/>
      <c r="G3" s="5"/>
      <c r="H3" s="7"/>
      <c r="I3" s="7"/>
      <c r="J3" s="7"/>
      <c r="K3" s="7"/>
      <c r="L3" s="360"/>
      <c r="M3" s="360"/>
      <c r="N3" s="360"/>
      <c r="O3" s="360"/>
      <c r="P3" s="360"/>
      <c r="Q3" s="360"/>
      <c r="R3" s="360"/>
      <c r="S3" s="360"/>
      <c r="T3" s="360"/>
      <c r="U3" s="360"/>
      <c r="V3" s="360"/>
      <c r="W3" s="361"/>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9"/>
      <c r="GS3" s="361"/>
      <c r="GT3" s="360"/>
      <c r="GU3" s="360"/>
      <c r="GV3" s="360"/>
      <c r="GW3" s="360"/>
      <c r="GX3" s="360"/>
      <c r="GY3" s="360"/>
      <c r="GZ3" s="360"/>
      <c r="HA3" s="361"/>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60"/>
      <c r="KV3" s="360"/>
      <c r="KW3" s="360"/>
      <c r="KX3" s="360"/>
      <c r="KY3" s="360"/>
      <c r="KZ3" s="360"/>
      <c r="LA3" s="360"/>
      <c r="LB3" s="360"/>
      <c r="LC3" s="360"/>
      <c r="LD3" s="361"/>
      <c r="LE3" s="359"/>
      <c r="LF3" s="360"/>
      <c r="LG3" s="360"/>
      <c r="LH3" s="360"/>
      <c r="LI3" s="360"/>
      <c r="LJ3" s="36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59"/>
      <c r="MK3" s="360"/>
      <c r="ML3" s="360"/>
      <c r="MM3" s="360"/>
      <c r="MN3" s="360"/>
      <c r="MO3" s="361"/>
      <c r="MP3" s="360"/>
      <c r="MQ3" s="360"/>
      <c r="MR3" s="360"/>
      <c r="MS3" s="360"/>
      <c r="MT3" s="360"/>
      <c r="MU3" s="340"/>
      <c r="MV3" s="359"/>
      <c r="MW3" s="360"/>
      <c r="MX3" s="360"/>
      <c r="MY3" s="360"/>
      <c r="MZ3" s="360"/>
      <c r="NA3" s="360"/>
      <c r="NB3" s="360"/>
      <c r="NC3" s="360"/>
      <c r="ND3" s="298"/>
      <c r="NE3" s="360"/>
      <c r="NF3" s="360"/>
      <c r="NG3" s="360"/>
      <c r="NH3" s="360"/>
      <c r="NI3" s="360"/>
      <c r="NJ3" s="360"/>
      <c r="NK3" s="360"/>
      <c r="NL3" s="360"/>
      <c r="NM3" s="298"/>
      <c r="NN3" s="359"/>
      <c r="NO3" s="360"/>
      <c r="NP3" s="360"/>
      <c r="NQ3" s="360"/>
      <c r="NR3" s="360"/>
      <c r="NS3" s="361"/>
      <c r="NT3" s="359"/>
      <c r="NU3" s="360"/>
      <c r="NV3" s="360"/>
      <c r="NW3" s="360"/>
      <c r="NX3" s="360"/>
      <c r="NY3" s="361"/>
      <c r="NZ3" s="360"/>
      <c r="OA3" s="360"/>
      <c r="OB3" s="360"/>
      <c r="OC3" s="360"/>
      <c r="OD3" s="360"/>
      <c r="OE3" s="360"/>
      <c r="OF3" s="360"/>
      <c r="OG3" s="360"/>
      <c r="OH3" s="298"/>
      <c r="OI3" s="360"/>
      <c r="OJ3" s="360"/>
      <c r="OK3" s="360"/>
      <c r="OL3" s="360"/>
      <c r="OM3" s="360"/>
      <c r="ON3" s="360"/>
      <c r="OO3" s="360"/>
      <c r="OP3" s="360"/>
      <c r="OQ3" s="341"/>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361"/>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t="s">
        <v>442</v>
      </c>
      <c r="HC5" s="4" t="s">
        <v>443</v>
      </c>
      <c r="HD5" s="4" t="s">
        <v>444</v>
      </c>
      <c r="HE5" s="4" t="s">
        <v>445</v>
      </c>
      <c r="HF5" s="4" t="s">
        <v>446</v>
      </c>
      <c r="HG5" s="4" t="s">
        <v>447</v>
      </c>
      <c r="HH5" s="4" t="s">
        <v>448</v>
      </c>
      <c r="HI5" s="4" t="s">
        <v>449</v>
      </c>
      <c r="HJ5" s="4" t="s">
        <v>450</v>
      </c>
      <c r="HK5" s="4" t="s">
        <v>451</v>
      </c>
      <c r="HL5" s="4" t="s">
        <v>452</v>
      </c>
      <c r="HM5" s="4" t="s">
        <v>453</v>
      </c>
      <c r="HN5" s="4" t="s">
        <v>454</v>
      </c>
      <c r="HO5" s="4" t="s">
        <v>455</v>
      </c>
      <c r="HP5" s="297" t="s">
        <v>237</v>
      </c>
      <c r="HQ5" s="298" t="s">
        <v>456</v>
      </c>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1"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1"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1"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1"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1" x14ac:dyDescent="0.25">
      <c r="A53" s="33">
        <v>44075</v>
      </c>
      <c r="B53" s="19">
        <v>0.72727272727272696</v>
      </c>
      <c r="C53" s="17">
        <v>0.27272727272727298</v>
      </c>
      <c r="D53" s="16">
        <v>0.34285714285714303</v>
      </c>
      <c r="E53" s="16">
        <v>0.30476190476190501</v>
      </c>
      <c r="F53" s="16">
        <v>0.15952380952381001</v>
      </c>
      <c r="G53" s="17">
        <v>0.192857142857143</v>
      </c>
      <c r="H53" s="31">
        <v>1</v>
      </c>
      <c r="I53" s="31">
        <v>0</v>
      </c>
      <c r="J53" s="31">
        <v>0</v>
      </c>
      <c r="K53" s="31">
        <v>0</v>
      </c>
      <c r="L53" s="46">
        <v>1</v>
      </c>
      <c r="M53" s="46">
        <v>0</v>
      </c>
      <c r="N53" s="46">
        <v>0</v>
      </c>
      <c r="O53" s="46">
        <v>0</v>
      </c>
      <c r="P53" s="46">
        <v>1</v>
      </c>
      <c r="Q53" s="46">
        <v>0</v>
      </c>
      <c r="R53" s="46">
        <v>0</v>
      </c>
      <c r="S53" s="46">
        <v>0</v>
      </c>
      <c r="T53" s="46">
        <v>1</v>
      </c>
      <c r="U53" s="46">
        <v>0</v>
      </c>
      <c r="V53" s="46">
        <v>0</v>
      </c>
      <c r="W53" s="40">
        <v>0</v>
      </c>
      <c r="X53" s="36">
        <v>-0.36363636363636398</v>
      </c>
      <c r="Y53" s="36">
        <v>-0.63636363636363602</v>
      </c>
      <c r="Z53" s="36">
        <v>-0.36363636363636398</v>
      </c>
      <c r="AA53" s="36">
        <v>-0.27272727272727298</v>
      </c>
      <c r="AB53" s="39">
        <v>0.32</v>
      </c>
      <c r="AC53" s="42">
        <v>0</v>
      </c>
      <c r="AD53" s="42">
        <v>0.16</v>
      </c>
      <c r="AE53" s="42">
        <v>0</v>
      </c>
      <c r="AF53" s="42">
        <v>0.24</v>
      </c>
      <c r="AG53" s="42">
        <v>0</v>
      </c>
      <c r="AH53" s="42">
        <v>0.08</v>
      </c>
      <c r="AI53" s="42">
        <v>0.08</v>
      </c>
      <c r="AJ53" s="42">
        <v>0</v>
      </c>
      <c r="AK53" s="42">
        <v>0.08</v>
      </c>
      <c r="AL53" s="42">
        <v>0.04</v>
      </c>
      <c r="AM53" s="42">
        <v>0.72727272727272696</v>
      </c>
      <c r="AN53" s="42">
        <v>0</v>
      </c>
      <c r="AO53" s="42">
        <v>0.36363636363636398</v>
      </c>
      <c r="AP53" s="58">
        <v>0</v>
      </c>
      <c r="AQ53" s="58">
        <v>0.54545454545454497</v>
      </c>
      <c r="AR53" s="58">
        <v>0</v>
      </c>
      <c r="AS53" s="58">
        <v>0.18181818181818199</v>
      </c>
      <c r="AT53" s="58">
        <v>0.18181818181818199</v>
      </c>
      <c r="AU53" s="58">
        <v>0</v>
      </c>
      <c r="AV53" s="58">
        <v>0.18181818181818199</v>
      </c>
      <c r="AW53" s="18">
        <v>9.0909090909090898E-2</v>
      </c>
      <c r="AX53" s="49">
        <v>0.105263157894737</v>
      </c>
      <c r="AY53" s="16">
        <v>0.31578947368421101</v>
      </c>
      <c r="AZ53" s="16">
        <v>0.26315789473684198</v>
      </c>
      <c r="BA53" s="16">
        <v>5.2631578947368397E-2</v>
      </c>
      <c r="BB53" s="16">
        <v>0</v>
      </c>
      <c r="BC53" s="16">
        <v>0</v>
      </c>
      <c r="BD53" s="16">
        <v>0</v>
      </c>
      <c r="BE53" s="16">
        <v>0</v>
      </c>
      <c r="BF53" s="19">
        <v>0</v>
      </c>
      <c r="BG53" s="19">
        <v>0</v>
      </c>
      <c r="BH53" s="19">
        <v>0.21052631578947401</v>
      </c>
      <c r="BI53" s="19">
        <v>5.2631578947368397E-2</v>
      </c>
      <c r="BJ53" s="19">
        <v>0.18181818181818199</v>
      </c>
      <c r="BK53" s="19">
        <v>0.54545454545454497</v>
      </c>
      <c r="BL53" s="19">
        <v>0.45454545454545497</v>
      </c>
      <c r="BM53" s="19">
        <v>9.0909090909090898E-2</v>
      </c>
      <c r="BN53" s="19">
        <v>0</v>
      </c>
      <c r="BO53" s="19">
        <v>0</v>
      </c>
      <c r="BP53" s="19">
        <v>0</v>
      </c>
      <c r="BQ53" s="19">
        <v>0</v>
      </c>
      <c r="BR53" s="19">
        <v>0</v>
      </c>
      <c r="BS53" s="19">
        <v>0</v>
      </c>
      <c r="BT53" s="19">
        <v>0.36363636363636398</v>
      </c>
      <c r="BU53" s="17">
        <v>9.0909090909090898E-2</v>
      </c>
      <c r="BV53" s="19">
        <v>0.81818181818181801</v>
      </c>
      <c r="BW53" s="17">
        <v>0.18181818181818199</v>
      </c>
      <c r="BX53" s="16">
        <v>0.38888888888888901</v>
      </c>
      <c r="BY53" s="16">
        <v>0.29444444444444401</v>
      </c>
      <c r="BZ53" s="16">
        <v>0.16666666666666699</v>
      </c>
      <c r="CA53" s="17">
        <v>0.15</v>
      </c>
      <c r="CB53" s="31">
        <v>1</v>
      </c>
      <c r="CC53" s="31">
        <v>0</v>
      </c>
      <c r="CD53" s="31">
        <v>0</v>
      </c>
      <c r="CE53" s="31">
        <v>0</v>
      </c>
      <c r="CF53" s="46">
        <v>0.88900000000000001</v>
      </c>
      <c r="CG53" s="46">
        <v>0</v>
      </c>
      <c r="CH53" s="46">
        <v>0.111</v>
      </c>
      <c r="CI53" s="46">
        <v>0</v>
      </c>
      <c r="CJ53" s="46">
        <v>1</v>
      </c>
      <c r="CK53" s="46">
        <v>0</v>
      </c>
      <c r="CL53" s="46">
        <v>0</v>
      </c>
      <c r="CM53" s="46">
        <v>0</v>
      </c>
      <c r="CN53" s="46">
        <v>0.8</v>
      </c>
      <c r="CO53" s="46">
        <v>0.2</v>
      </c>
      <c r="CP53" s="46">
        <v>0</v>
      </c>
      <c r="CQ53" s="40">
        <v>0</v>
      </c>
      <c r="CR53" s="38">
        <v>-0.36363636363636398</v>
      </c>
      <c r="CS53" s="38">
        <v>-0.27272727272727298</v>
      </c>
      <c r="CT53" s="38">
        <v>-0.18181818181818199</v>
      </c>
      <c r="CU53" s="40">
        <v>0</v>
      </c>
      <c r="CV53" s="46">
        <v>0.33333333333333298</v>
      </c>
      <c r="CW53" s="19">
        <v>0.11111111111111099</v>
      </c>
      <c r="CX53" s="19">
        <v>3.7037037037037E-2</v>
      </c>
      <c r="CY53" s="19">
        <v>0</v>
      </c>
      <c r="CZ53" s="19">
        <v>0.18518518518518501</v>
      </c>
      <c r="DA53" s="19">
        <v>0</v>
      </c>
      <c r="DB53" s="19">
        <v>0</v>
      </c>
      <c r="DC53" s="19">
        <v>0.11111111111111099</v>
      </c>
      <c r="DD53" s="19">
        <v>0</v>
      </c>
      <c r="DE53" s="19">
        <v>0.22222222222222199</v>
      </c>
      <c r="DF53" s="19">
        <v>0</v>
      </c>
      <c r="DG53" s="19">
        <v>0.81818181818181801</v>
      </c>
      <c r="DH53" s="19">
        <v>0.27272727272727298</v>
      </c>
      <c r="DI53" s="19">
        <v>9.0909090909090898E-2</v>
      </c>
      <c r="DJ53" s="19">
        <v>0</v>
      </c>
      <c r="DK53" s="19">
        <v>0.45454545454545497</v>
      </c>
      <c r="DL53" s="19">
        <v>0</v>
      </c>
      <c r="DM53" s="19">
        <v>0</v>
      </c>
      <c r="DN53" s="19">
        <v>0.27272727272727298</v>
      </c>
      <c r="DO53" s="19">
        <v>0</v>
      </c>
      <c r="DP53" s="19">
        <v>0.54545454545454497</v>
      </c>
      <c r="DQ53" s="17">
        <v>0</v>
      </c>
      <c r="DR53" s="19">
        <v>0.11111111111111099</v>
      </c>
      <c r="DS53" s="19">
        <v>0.22222222222222199</v>
      </c>
      <c r="DT53" s="19">
        <v>0.148148148148148</v>
      </c>
      <c r="DU53" s="19">
        <v>7.4074074074074098E-2</v>
      </c>
      <c r="DV53" s="19">
        <v>3.7037037037037E-2</v>
      </c>
      <c r="DW53" s="19">
        <v>0</v>
      </c>
      <c r="DX53" s="19">
        <v>7.4074074074074098E-2</v>
      </c>
      <c r="DY53" s="19">
        <v>0</v>
      </c>
      <c r="DZ53" s="19">
        <v>3.7037037037037E-2</v>
      </c>
      <c r="EA53" s="19">
        <v>0</v>
      </c>
      <c r="EB53" s="19">
        <v>0.25925925925925902</v>
      </c>
      <c r="EC53" s="19">
        <v>3.7037037037037E-2</v>
      </c>
      <c r="ED53" s="57">
        <v>0.27272727272727298</v>
      </c>
      <c r="EE53" s="57">
        <v>0.54545454545454497</v>
      </c>
      <c r="EF53" s="57">
        <v>0.36363636363636398</v>
      </c>
      <c r="EG53" s="57">
        <v>0.18181818181818199</v>
      </c>
      <c r="EH53" s="57">
        <v>9.0909090909090898E-2</v>
      </c>
      <c r="EI53" s="57">
        <v>0</v>
      </c>
      <c r="EJ53" s="57">
        <v>0.18181818181818199</v>
      </c>
      <c r="EK53" s="57">
        <v>0</v>
      </c>
      <c r="EL53" s="57">
        <v>9.0909090909090898E-2</v>
      </c>
      <c r="EM53" s="57">
        <v>0</v>
      </c>
      <c r="EN53" s="57">
        <v>0.63636363636363602</v>
      </c>
      <c r="EO53" s="17">
        <v>9.0909090909090898E-2</v>
      </c>
      <c r="EP53" s="19">
        <v>7.8787878787878796E-2</v>
      </c>
      <c r="EQ53" s="19">
        <v>0.395454545454545</v>
      </c>
      <c r="ER53" s="19">
        <v>0</v>
      </c>
      <c r="ES53" s="19">
        <v>0.26212121212121198</v>
      </c>
      <c r="ET53" s="19">
        <v>7.7272727272727298E-2</v>
      </c>
      <c r="EU53" s="19">
        <v>0</v>
      </c>
      <c r="EV53" s="19">
        <v>0</v>
      </c>
      <c r="EW53" s="19">
        <v>0</v>
      </c>
      <c r="EX53" s="19">
        <v>0</v>
      </c>
      <c r="EY53" s="19">
        <v>6.3636363636363602E-2</v>
      </c>
      <c r="EZ53" s="19">
        <v>3.03030303030303E-2</v>
      </c>
      <c r="FA53" s="19">
        <v>3.03030303030303E-2</v>
      </c>
      <c r="FB53" s="19">
        <v>6.2121212121212098E-2</v>
      </c>
      <c r="FC53" s="19">
        <v>7.5757575757575801E-2</v>
      </c>
      <c r="FD53" s="19">
        <v>0.39393939393939398</v>
      </c>
      <c r="FE53" s="19">
        <v>0</v>
      </c>
      <c r="FF53" s="19">
        <v>0.28787878787878801</v>
      </c>
      <c r="FG53" s="19">
        <v>9.0909090909090898E-2</v>
      </c>
      <c r="FH53" s="19">
        <v>0</v>
      </c>
      <c r="FI53" s="19">
        <v>0</v>
      </c>
      <c r="FJ53" s="19">
        <v>0</v>
      </c>
      <c r="FK53" s="19">
        <v>0</v>
      </c>
      <c r="FL53" s="19">
        <v>4.5454545454545497E-2</v>
      </c>
      <c r="FM53" s="19">
        <v>1.5151515151515201E-2</v>
      </c>
      <c r="FN53" s="19">
        <v>3.03030303030303E-2</v>
      </c>
      <c r="FO53" s="17">
        <v>6.0606060606060601E-2</v>
      </c>
      <c r="FP53" s="19">
        <v>0.18956228956228999</v>
      </c>
      <c r="FQ53" s="19">
        <v>0.12659932659932699</v>
      </c>
      <c r="FR53" s="19">
        <v>0.213804713804714</v>
      </c>
      <c r="FS53" s="19">
        <v>0.21986531986532001</v>
      </c>
      <c r="FT53" s="19">
        <v>0.190909090909091</v>
      </c>
      <c r="FU53" s="19">
        <v>5.9259259259259303E-2</v>
      </c>
      <c r="FV53" s="19">
        <v>0.19096459096459101</v>
      </c>
      <c r="FW53" s="19">
        <v>0.14310134310134301</v>
      </c>
      <c r="FX53" s="19">
        <v>0.19487179487179501</v>
      </c>
      <c r="FY53" s="19">
        <v>0.222710622710623</v>
      </c>
      <c r="FZ53" s="19">
        <v>0.17216117216117199</v>
      </c>
      <c r="GA53" s="17">
        <v>7.6190476190476197E-2</v>
      </c>
      <c r="GB53" s="19">
        <v>9.0909090909090898E-2</v>
      </c>
      <c r="GC53" s="19">
        <v>1.8181818181818198E-2</v>
      </c>
      <c r="GD53" s="19">
        <v>0</v>
      </c>
      <c r="GE53" s="19">
        <v>0.27878787878787897</v>
      </c>
      <c r="GF53" s="19">
        <v>6.0606060606060601E-2</v>
      </c>
      <c r="GG53" s="19">
        <v>7.2727272727272696E-2</v>
      </c>
      <c r="GH53" s="19">
        <v>1.21212121212121E-2</v>
      </c>
      <c r="GI53" s="19">
        <v>0.175757575757576</v>
      </c>
      <c r="GJ53" s="19">
        <v>3.03030303030303E-2</v>
      </c>
      <c r="GK53" s="19">
        <v>0.133333333333333</v>
      </c>
      <c r="GL53" s="19">
        <v>4.2424242424242399E-2</v>
      </c>
      <c r="GM53" s="19">
        <v>2.4242424242424201E-2</v>
      </c>
      <c r="GN53" s="19">
        <v>3.6363636363636397E-2</v>
      </c>
      <c r="GO53" s="19">
        <v>6.0606060606060597E-3</v>
      </c>
      <c r="GP53" s="19">
        <v>1.8181818181818198E-2</v>
      </c>
      <c r="GQ53" s="17">
        <v>0</v>
      </c>
      <c r="GR53" s="16">
        <v>0.81818181818181801</v>
      </c>
      <c r="GS53" s="17">
        <v>0.18181818181818199</v>
      </c>
      <c r="GT53" s="19">
        <v>0.18181818181818199</v>
      </c>
      <c r="GU53" s="19">
        <v>0</v>
      </c>
      <c r="GV53" s="19">
        <v>0.18181818181818199</v>
      </c>
      <c r="GW53" s="19">
        <v>0</v>
      </c>
      <c r="GX53" s="19">
        <v>0.18181818181818199</v>
      </c>
      <c r="GY53" s="19">
        <v>0</v>
      </c>
      <c r="GZ53" s="19">
        <v>0.18181818181818199</v>
      </c>
      <c r="HA53" s="17">
        <v>0</v>
      </c>
      <c r="HB53" s="19">
        <v>0</v>
      </c>
      <c r="HC53" s="19">
        <v>4.8484848484848499E-2</v>
      </c>
      <c r="HD53" s="19">
        <v>9.0909090909090898E-2</v>
      </c>
      <c r="HE53" s="19">
        <v>6.0606060606060601E-2</v>
      </c>
      <c r="HF53" s="19">
        <v>0</v>
      </c>
      <c r="HG53" s="19">
        <v>3.03030303030303E-2</v>
      </c>
      <c r="HH53" s="19">
        <v>4.2424242424242399E-2</v>
      </c>
      <c r="HI53" s="19">
        <v>0.27878787878787897</v>
      </c>
      <c r="HJ53" s="19">
        <v>0.13939393939393899</v>
      </c>
      <c r="HK53" s="19">
        <v>3.03030303030303E-2</v>
      </c>
      <c r="HL53" s="19">
        <v>8.4848484848484895E-2</v>
      </c>
      <c r="HM53" s="19">
        <v>4.2424242424242399E-2</v>
      </c>
      <c r="HN53" s="19">
        <v>0.12121212121212099</v>
      </c>
      <c r="HO53" s="19">
        <v>0</v>
      </c>
      <c r="HP53" s="19">
        <v>3.03030303030303E-2</v>
      </c>
      <c r="HQ53" s="17">
        <v>0</v>
      </c>
      <c r="HR53" s="19">
        <v>0.45454545454545497</v>
      </c>
      <c r="HS53" s="19">
        <v>0.72727272727272696</v>
      </c>
      <c r="HT53" s="19">
        <v>0</v>
      </c>
      <c r="HU53" s="19">
        <v>0</v>
      </c>
      <c r="HV53" s="19">
        <v>0.45454545454545497</v>
      </c>
      <c r="HW53" s="19">
        <v>0</v>
      </c>
      <c r="HX53" s="17">
        <v>9.0909090909090898E-2</v>
      </c>
      <c r="HY53" s="19">
        <v>0.114497354497355</v>
      </c>
      <c r="HZ53" s="19">
        <v>7.7089947089947097E-2</v>
      </c>
      <c r="IA53" s="19">
        <v>7.9030321530321496E-2</v>
      </c>
      <c r="IB53" s="19">
        <v>8.8769841269841304E-2</v>
      </c>
      <c r="IC53" s="19">
        <v>0.13095238095238099</v>
      </c>
      <c r="ID53" s="19">
        <v>6.3364875864875894E-2</v>
      </c>
      <c r="IE53" s="19">
        <v>6.7645502645502703E-2</v>
      </c>
      <c r="IF53" s="19">
        <v>5.1424501424501397E-2</v>
      </c>
      <c r="IG53" s="19">
        <v>4.7500000000000001E-2</v>
      </c>
      <c r="IH53" s="19">
        <v>4.7386039886039899E-2</v>
      </c>
      <c r="II53" s="19">
        <v>6.4404761904761895E-2</v>
      </c>
      <c r="IJ53" s="19">
        <v>5.5349002849002897E-2</v>
      </c>
      <c r="IK53" s="19">
        <v>5.2792022792022802E-2</v>
      </c>
      <c r="IL53" s="19">
        <v>5.4665242165242198E-2</v>
      </c>
      <c r="IM53" s="19">
        <v>5.1282051282051299E-3</v>
      </c>
      <c r="IN53" s="17">
        <v>0</v>
      </c>
      <c r="IO53" s="19">
        <v>-0.36363636363636398</v>
      </c>
      <c r="IP53" s="19">
        <v>-0.45454545454545497</v>
      </c>
      <c r="IQ53" s="19">
        <v>-0.54545454545454497</v>
      </c>
      <c r="IR53" s="19">
        <v>-0.54545454545454497</v>
      </c>
      <c r="IS53" s="19">
        <v>-0.45454545454545497</v>
      </c>
      <c r="IT53" s="19">
        <v>-0.45454545454545497</v>
      </c>
      <c r="IU53" s="17">
        <v>-0.27272727272727298</v>
      </c>
      <c r="IV53" s="16">
        <v>0.36363636363636398</v>
      </c>
      <c r="IW53" s="16">
        <v>0.36363636363636398</v>
      </c>
      <c r="IX53" s="16">
        <v>9.0909090909090898E-2</v>
      </c>
      <c r="IY53" s="16">
        <v>-0.18181818181818199</v>
      </c>
      <c r="IZ53" s="16">
        <v>0</v>
      </c>
      <c r="JA53" s="16">
        <v>0.45454545454545497</v>
      </c>
      <c r="JB53" s="16">
        <v>9.0909090909090898E-2</v>
      </c>
      <c r="JC53" s="16">
        <v>-9.0909090909090898E-2</v>
      </c>
      <c r="JD53" s="16">
        <v>-0.36363636363636398</v>
      </c>
      <c r="JE53" s="16">
        <v>0.18181818181818199</v>
      </c>
      <c r="JF53" s="19">
        <v>-9.0909090909090898E-2</v>
      </c>
      <c r="JG53" s="17">
        <v>0</v>
      </c>
      <c r="JH53" s="19">
        <v>5.6573824498352798E-2</v>
      </c>
      <c r="JI53" s="16">
        <v>5.8355795148247999E-2</v>
      </c>
      <c r="JJ53" s="16">
        <v>8.0967355495657395E-2</v>
      </c>
      <c r="JK53" s="16">
        <v>0.23811021263851501</v>
      </c>
      <c r="JL53" s="16">
        <v>0.22740341419586699</v>
      </c>
      <c r="JM53" s="16">
        <v>6.7475292003593895E-2</v>
      </c>
      <c r="JN53" s="16">
        <v>6.01377657981432E-2</v>
      </c>
      <c r="JO53" s="16">
        <v>6.2324049116502002E-2</v>
      </c>
      <c r="JP53" s="16">
        <v>6.8074273734651095E-2</v>
      </c>
      <c r="JQ53" s="16">
        <v>6.7280622941000304E-2</v>
      </c>
      <c r="JR53" s="19">
        <v>1.3297394429469899E-2</v>
      </c>
      <c r="JS53" s="17">
        <v>0</v>
      </c>
      <c r="JT53" s="19">
        <v>0.18181818181818199</v>
      </c>
      <c r="JU53" s="16">
        <v>0.72727272727272696</v>
      </c>
      <c r="JV53" s="16">
        <v>0.45454545454545497</v>
      </c>
      <c r="JW53" s="16">
        <v>0.27272727272727298</v>
      </c>
      <c r="JX53" s="16">
        <v>0.81818181818181801</v>
      </c>
      <c r="JY53" s="16">
        <v>9.0909090909090898E-2</v>
      </c>
      <c r="JZ53" s="16">
        <v>0.27272727272727298</v>
      </c>
      <c r="KA53" s="16">
        <v>9.0909090909090898E-2</v>
      </c>
      <c r="KB53" s="16">
        <v>9.0909090909090898E-2</v>
      </c>
      <c r="KC53" s="16">
        <v>0.45454545454545497</v>
      </c>
      <c r="KD53" s="19">
        <v>9.0909090909090898E-2</v>
      </c>
      <c r="KE53" s="17">
        <v>9.0909090909090898E-2</v>
      </c>
      <c r="KF53" s="19">
        <v>-0.36363636363636398</v>
      </c>
      <c r="KG53" s="16">
        <v>-0.18181818181818199</v>
      </c>
      <c r="KH53" s="16">
        <v>0.63636363636363602</v>
      </c>
      <c r="KI53" s="16">
        <v>0.63636363636363602</v>
      </c>
      <c r="KJ53" s="16">
        <v>-0.18181818181818199</v>
      </c>
      <c r="KK53" s="16">
        <v>-0.54545454545454497</v>
      </c>
      <c r="KL53" s="16">
        <v>0.18181818181818199</v>
      </c>
      <c r="KM53" s="17">
        <v>0.18181818181818199</v>
      </c>
      <c r="KN53" s="81">
        <v>-9.0909090909090898E-2</v>
      </c>
      <c r="KO53" s="19">
        <v>-0.45454545454545497</v>
      </c>
      <c r="KP53" s="19">
        <v>-0.54545454545454497</v>
      </c>
      <c r="KQ53" s="19">
        <v>-0.18181818181818199</v>
      </c>
      <c r="KR53" s="19">
        <v>9.0909090909090898E-2</v>
      </c>
      <c r="KS53" s="19">
        <v>0.18181818181818199</v>
      </c>
      <c r="KT53" s="17">
        <v>0.18181818181818199</v>
      </c>
      <c r="KU53" s="16">
        <v>0.30909090909090903</v>
      </c>
      <c r="KV53" s="16">
        <v>0.17414141414141401</v>
      </c>
      <c r="KW53" s="16">
        <v>0.23878787878787899</v>
      </c>
      <c r="KX53" s="16">
        <v>0.22545454545454499</v>
      </c>
      <c r="KY53" s="16">
        <v>5.2525252525252503E-2</v>
      </c>
      <c r="KZ53" s="16">
        <v>0.31515151515151502</v>
      </c>
      <c r="LA53" s="16">
        <v>0.169292929292929</v>
      </c>
      <c r="LB53" s="16">
        <v>0.24969696969697</v>
      </c>
      <c r="LC53" s="16">
        <v>0.21333333333333299</v>
      </c>
      <c r="LD53" s="16">
        <v>5.2525252525252503E-2</v>
      </c>
      <c r="LE53" s="49">
        <v>9.0909090909090898E-2</v>
      </c>
      <c r="LF53" s="16">
        <v>0.63636363636363602</v>
      </c>
      <c r="LG53" s="16">
        <v>0.18181818181818199</v>
      </c>
      <c r="LH53" s="16">
        <v>9.0909090909090898E-2</v>
      </c>
      <c r="LI53" s="16">
        <v>0</v>
      </c>
      <c r="LJ53" s="17">
        <v>0</v>
      </c>
      <c r="LK53" s="19">
        <v>0</v>
      </c>
      <c r="LL53" s="19">
        <v>0.63636363636363602</v>
      </c>
      <c r="LM53" s="19">
        <v>0.18181818181818199</v>
      </c>
      <c r="LN53" s="19">
        <v>0.18181818181818199</v>
      </c>
      <c r="LO53" s="19">
        <v>0</v>
      </c>
      <c r="LP53" s="19">
        <v>0</v>
      </c>
      <c r="LQ53" s="49">
        <v>0.36363636363636398</v>
      </c>
      <c r="LR53" s="16">
        <v>0.63636363636363602</v>
      </c>
      <c r="LS53" s="16">
        <v>0.36363636363636398</v>
      </c>
      <c r="LT53" s="16">
        <v>0</v>
      </c>
      <c r="LU53" s="16">
        <v>0.36363636363636398</v>
      </c>
      <c r="LV53" s="16">
        <v>0.18181818181818199</v>
      </c>
      <c r="LW53" s="16">
        <v>9.0909090909090898E-2</v>
      </c>
      <c r="LX53" s="19">
        <v>0</v>
      </c>
      <c r="LY53" s="19">
        <v>0</v>
      </c>
      <c r="LZ53" s="17">
        <v>9.0909090909090898E-2</v>
      </c>
      <c r="MA53" s="16">
        <v>0</v>
      </c>
      <c r="MB53" s="16">
        <v>9.0909090909090898E-2</v>
      </c>
      <c r="MC53" s="16">
        <v>9.0909090909090898E-2</v>
      </c>
      <c r="MD53" s="16">
        <v>0</v>
      </c>
      <c r="ME53" s="16">
        <v>0</v>
      </c>
      <c r="MF53" s="16">
        <v>0</v>
      </c>
      <c r="MG53" s="16">
        <v>0</v>
      </c>
      <c r="MH53" s="19">
        <v>0</v>
      </c>
      <c r="MI53" s="17">
        <v>0</v>
      </c>
      <c r="MJ53" s="16">
        <v>0.1</v>
      </c>
      <c r="MK53" s="16">
        <v>0.5</v>
      </c>
      <c r="ML53" s="16">
        <v>0.3</v>
      </c>
      <c r="MM53" s="16">
        <v>0.1</v>
      </c>
      <c r="MN53" s="16">
        <v>0</v>
      </c>
      <c r="MO53" s="17">
        <v>9.0909090909090898E-2</v>
      </c>
      <c r="MP53" s="16">
        <v>0</v>
      </c>
      <c r="MQ53" s="16">
        <v>0.2</v>
      </c>
      <c r="MR53" s="16">
        <v>0.4</v>
      </c>
      <c r="MS53" s="16">
        <v>0.4</v>
      </c>
      <c r="MT53" s="19">
        <v>0</v>
      </c>
      <c r="MU53" s="19">
        <v>9.0909090909090898E-2</v>
      </c>
      <c r="MV53" s="49">
        <v>9.0909090909090898E-2</v>
      </c>
      <c r="MW53" s="16">
        <v>0.45454545454545497</v>
      </c>
      <c r="MX53" s="16">
        <v>0.27272727272727298</v>
      </c>
      <c r="MY53" s="16">
        <v>0</v>
      </c>
      <c r="MZ53" s="16">
        <v>0.18181818181818199</v>
      </c>
      <c r="NA53" s="16">
        <v>9.0909090909090898E-2</v>
      </c>
      <c r="NB53" s="16">
        <v>0</v>
      </c>
      <c r="NC53" s="19">
        <v>0</v>
      </c>
      <c r="ND53" s="17">
        <v>0</v>
      </c>
      <c r="NE53" s="16">
        <v>0</v>
      </c>
      <c r="NF53" s="16">
        <v>0</v>
      </c>
      <c r="NG53" s="16">
        <v>0</v>
      </c>
      <c r="NH53" s="16">
        <v>0</v>
      </c>
      <c r="NI53" s="16">
        <v>0</v>
      </c>
      <c r="NJ53" s="16">
        <v>0</v>
      </c>
      <c r="NK53" s="16">
        <v>0</v>
      </c>
      <c r="NL53" s="19">
        <v>9.0909090909090898E-2</v>
      </c>
      <c r="NM53" s="17">
        <v>0</v>
      </c>
      <c r="NN53" s="19">
        <v>0</v>
      </c>
      <c r="NO53" s="16">
        <v>0</v>
      </c>
      <c r="NP53" s="16">
        <v>0.8</v>
      </c>
      <c r="NQ53" s="16">
        <v>0.2</v>
      </c>
      <c r="NR53" s="16">
        <v>0</v>
      </c>
      <c r="NS53" s="17">
        <v>0.54545454545454497</v>
      </c>
      <c r="NT53" s="16">
        <v>0</v>
      </c>
      <c r="NU53" s="16">
        <v>0</v>
      </c>
      <c r="NV53" s="16">
        <v>0.4</v>
      </c>
      <c r="NW53" s="16">
        <v>0.4</v>
      </c>
      <c r="NX53" s="19">
        <v>0.2</v>
      </c>
      <c r="NY53" s="17">
        <v>0.54545454545454497</v>
      </c>
      <c r="NZ53" s="19">
        <v>0</v>
      </c>
      <c r="OA53" s="16">
        <v>9.0909090909090898E-2</v>
      </c>
      <c r="OB53" s="16">
        <v>9.0909090909090898E-2</v>
      </c>
      <c r="OC53" s="16">
        <v>0</v>
      </c>
      <c r="OD53" s="16">
        <v>0</v>
      </c>
      <c r="OE53" s="16">
        <v>0</v>
      </c>
      <c r="OF53" s="16">
        <v>0</v>
      </c>
      <c r="OG53" s="19">
        <v>0</v>
      </c>
      <c r="OH53" s="17">
        <v>0</v>
      </c>
      <c r="OI53" s="16">
        <v>0</v>
      </c>
      <c r="OJ53" s="16">
        <v>9.0909090909090898E-2</v>
      </c>
      <c r="OK53" s="16">
        <v>0</v>
      </c>
      <c r="OL53" s="16">
        <v>0</v>
      </c>
      <c r="OM53" s="16">
        <v>0</v>
      </c>
      <c r="ON53" s="16">
        <v>0</v>
      </c>
      <c r="OO53" s="16">
        <v>0</v>
      </c>
      <c r="OP53" s="19">
        <v>0</v>
      </c>
      <c r="OQ53" s="17">
        <v>0</v>
      </c>
      <c r="OR53" s="16">
        <v>0.16666666666666699</v>
      </c>
      <c r="OS53" s="16">
        <v>0.16666666666666699</v>
      </c>
      <c r="OT53" s="16">
        <v>0.16666666666666699</v>
      </c>
      <c r="OU53" s="16">
        <v>0.5</v>
      </c>
      <c r="OV53" s="19">
        <v>0</v>
      </c>
      <c r="OW53" s="17">
        <v>0.45454545454545497</v>
      </c>
      <c r="OX53" s="19">
        <v>0</v>
      </c>
      <c r="OY53" s="16">
        <v>0.33333333333333298</v>
      </c>
      <c r="OZ53" s="16">
        <v>0.16666666666666699</v>
      </c>
      <c r="PA53" s="16">
        <v>0.5</v>
      </c>
      <c r="PB53" s="19">
        <v>0</v>
      </c>
      <c r="PC53" s="19">
        <v>0.45454545454545497</v>
      </c>
      <c r="PD53" s="49">
        <v>0</v>
      </c>
      <c r="PE53" s="16">
        <v>0.18181818181818199</v>
      </c>
      <c r="PF53" s="16">
        <v>9.0909090909090898E-2</v>
      </c>
      <c r="PG53" s="16">
        <v>0</v>
      </c>
      <c r="PH53" s="16">
        <v>0</v>
      </c>
      <c r="PI53" s="16">
        <v>9.0909090909090898E-2</v>
      </c>
      <c r="PJ53" s="16">
        <v>9.0909090909090898E-2</v>
      </c>
      <c r="PK53" s="19">
        <v>0</v>
      </c>
      <c r="PL53" s="17">
        <v>0</v>
      </c>
      <c r="PM53" s="19">
        <v>0</v>
      </c>
      <c r="PN53" s="16">
        <v>0.18181818181818199</v>
      </c>
      <c r="PO53" s="16">
        <v>9.0909090909090898E-2</v>
      </c>
      <c r="PP53" s="16">
        <v>0</v>
      </c>
      <c r="PQ53" s="16">
        <v>0</v>
      </c>
      <c r="PR53" s="16">
        <v>0</v>
      </c>
      <c r="PS53" s="16">
        <v>0</v>
      </c>
      <c r="PT53" s="19">
        <v>0.18181818181818199</v>
      </c>
      <c r="PU53" s="17">
        <v>0</v>
      </c>
      <c r="PV53" s="19">
        <v>0.39393939393939398</v>
      </c>
      <c r="PW53" s="16">
        <v>0.10606060606060599</v>
      </c>
      <c r="PX53" s="16">
        <v>3.03030303030303E-2</v>
      </c>
      <c r="PY53" s="16">
        <v>9.0909090909090898E-2</v>
      </c>
      <c r="PZ53" s="16">
        <v>1.5151515151515201E-2</v>
      </c>
      <c r="QA53" s="16">
        <v>0.22727272727272699</v>
      </c>
      <c r="QB53" s="16">
        <v>7.5757575757575801E-2</v>
      </c>
      <c r="QC53" s="19">
        <v>6.0606060606060601E-2</v>
      </c>
      <c r="QD53" s="17">
        <v>0</v>
      </c>
      <c r="QE53" s="19">
        <v>7.5757575757575801E-2</v>
      </c>
      <c r="QF53" s="16">
        <v>0.13636363636363599</v>
      </c>
      <c r="QG53" s="16">
        <v>9.0909090909090898E-2</v>
      </c>
      <c r="QH53" s="16">
        <v>4.5454545454545497E-2</v>
      </c>
      <c r="QI53" s="16">
        <v>0.22727272727272699</v>
      </c>
      <c r="QJ53" s="16">
        <v>0.22727272727272699</v>
      </c>
      <c r="QK53" s="19">
        <v>0.19696969696969699</v>
      </c>
      <c r="QL53" s="19">
        <v>0</v>
      </c>
      <c r="QM53" s="17">
        <v>0</v>
      </c>
      <c r="QN53" s="19">
        <v>0.24242424242424199</v>
      </c>
      <c r="QO53" s="16">
        <v>0.19696969696969699</v>
      </c>
      <c r="QP53" s="16">
        <v>0.24242424242424199</v>
      </c>
      <c r="QQ53" s="16">
        <v>4.5454545454545497E-2</v>
      </c>
      <c r="QR53" s="16">
        <v>0.19696969696969699</v>
      </c>
      <c r="QS53" s="16">
        <v>3.03030303030303E-2</v>
      </c>
      <c r="QT53" s="16">
        <v>1.5151515151515201E-2</v>
      </c>
      <c r="QU53" s="19">
        <v>3.03030303030303E-2</v>
      </c>
      <c r="QV53" s="17">
        <v>0</v>
      </c>
      <c r="QW53" s="49">
        <v>4.4885714285714302</v>
      </c>
      <c r="QX53" s="19">
        <v>3.1642857142857101</v>
      </c>
      <c r="QY53" s="19">
        <v>6.79</v>
      </c>
      <c r="QZ53" s="17">
        <v>5.766</v>
      </c>
      <c r="RA53" s="49">
        <v>7.5314285714285703</v>
      </c>
      <c r="RB53" s="19">
        <v>5.0642857142857096</v>
      </c>
      <c r="RC53" s="19">
        <v>6.0333333333333297</v>
      </c>
      <c r="RD53" s="17">
        <v>11.71</v>
      </c>
      <c r="RE53" s="49">
        <v>103680.727272727</v>
      </c>
      <c r="RF53" s="19">
        <v>2717.7</v>
      </c>
      <c r="RG53" s="19">
        <v>9447</v>
      </c>
      <c r="RH53" s="17">
        <v>10591.090909090901</v>
      </c>
      <c r="RI53" s="49">
        <v>38.6</v>
      </c>
      <c r="RJ53" s="19">
        <v>14.5</v>
      </c>
      <c r="RK53" s="19">
        <v>15.1111111111111</v>
      </c>
      <c r="RL53" s="17">
        <v>10.747999999999999</v>
      </c>
    </row>
    <row r="54" spans="1:481" x14ac:dyDescent="0.25">
      <c r="A54" s="33">
        <v>44166</v>
      </c>
      <c r="B54" s="19">
        <v>0.69230769230769196</v>
      </c>
      <c r="C54" s="17">
        <v>0.30769230769230799</v>
      </c>
      <c r="D54" s="16">
        <v>0.33</v>
      </c>
      <c r="E54" s="16">
        <v>0.35249999999999998</v>
      </c>
      <c r="F54" s="16">
        <v>0.1875</v>
      </c>
      <c r="G54" s="17">
        <v>0.13</v>
      </c>
      <c r="H54" s="31">
        <v>0.77800000000000002</v>
      </c>
      <c r="I54" s="31">
        <v>0.111</v>
      </c>
      <c r="J54" s="31">
        <v>0.111</v>
      </c>
      <c r="K54" s="31">
        <v>0</v>
      </c>
      <c r="L54" s="46">
        <v>0.88900000000000001</v>
      </c>
      <c r="M54" s="46">
        <v>0</v>
      </c>
      <c r="N54" s="46">
        <v>0.111</v>
      </c>
      <c r="O54" s="46">
        <v>0</v>
      </c>
      <c r="P54" s="46">
        <v>0.75</v>
      </c>
      <c r="Q54" s="46">
        <v>0.25</v>
      </c>
      <c r="R54" s="46">
        <v>0</v>
      </c>
      <c r="S54" s="46">
        <v>0</v>
      </c>
      <c r="T54" s="46">
        <v>1</v>
      </c>
      <c r="U54" s="46">
        <v>0</v>
      </c>
      <c r="V54" s="46">
        <v>0</v>
      </c>
      <c r="W54" s="40">
        <v>0</v>
      </c>
      <c r="X54" s="36">
        <v>-0.15384615384615399</v>
      </c>
      <c r="Y54" s="36">
        <v>-0.38461538461538503</v>
      </c>
      <c r="Z54" s="36">
        <v>-0.15384615384615399</v>
      </c>
      <c r="AA54" s="36">
        <v>-0.230769230769231</v>
      </c>
      <c r="AB54" s="39">
        <v>0.26470588235294101</v>
      </c>
      <c r="AC54" s="42">
        <v>0.11764705882352899</v>
      </c>
      <c r="AD54" s="42">
        <v>8.8235294117647106E-2</v>
      </c>
      <c r="AE54" s="42">
        <v>2.9411764705882401E-2</v>
      </c>
      <c r="AF54" s="42">
        <v>0.17647058823529399</v>
      </c>
      <c r="AG54" s="42">
        <v>2.9411764705882401E-2</v>
      </c>
      <c r="AH54" s="42">
        <v>5.8823529411764698E-2</v>
      </c>
      <c r="AI54" s="42">
        <v>0.11764705882352899</v>
      </c>
      <c r="AJ54" s="42">
        <v>2.9411764705882401E-2</v>
      </c>
      <c r="AK54" s="42">
        <v>8.8235294117647106E-2</v>
      </c>
      <c r="AL54" s="42">
        <v>0</v>
      </c>
      <c r="AM54" s="42">
        <v>0.69230769230769196</v>
      </c>
      <c r="AN54" s="42">
        <v>0.30769230769230799</v>
      </c>
      <c r="AO54" s="42">
        <v>0.230769230769231</v>
      </c>
      <c r="AP54" s="58">
        <v>7.69230769230769E-2</v>
      </c>
      <c r="AQ54" s="58">
        <v>0.46153846153846201</v>
      </c>
      <c r="AR54" s="58">
        <v>7.69230769230769E-2</v>
      </c>
      <c r="AS54" s="58">
        <v>0.15384615384615399</v>
      </c>
      <c r="AT54" s="58">
        <v>0.30769230769230799</v>
      </c>
      <c r="AU54" s="58">
        <v>7.69230769230769E-2</v>
      </c>
      <c r="AV54" s="58">
        <v>0.230769230769231</v>
      </c>
      <c r="AW54" s="18">
        <v>0</v>
      </c>
      <c r="AX54" s="49">
        <v>0.115384615384615</v>
      </c>
      <c r="AY54" s="16">
        <v>0.269230769230769</v>
      </c>
      <c r="AZ54" s="16">
        <v>0.19230769230769201</v>
      </c>
      <c r="BA54" s="16">
        <v>0</v>
      </c>
      <c r="BB54" s="16">
        <v>3.8461538461538498E-2</v>
      </c>
      <c r="BC54" s="16">
        <v>0</v>
      </c>
      <c r="BD54" s="16">
        <v>7.69230769230769E-2</v>
      </c>
      <c r="BE54" s="16">
        <v>0</v>
      </c>
      <c r="BF54" s="19">
        <v>3.8461538461538498E-2</v>
      </c>
      <c r="BG54" s="19">
        <v>0</v>
      </c>
      <c r="BH54" s="19">
        <v>0.269230769230769</v>
      </c>
      <c r="BI54" s="19">
        <v>0</v>
      </c>
      <c r="BJ54" s="19">
        <v>0.230769230769231</v>
      </c>
      <c r="BK54" s="19">
        <v>0.53846153846153899</v>
      </c>
      <c r="BL54" s="19">
        <v>0.38461538461538503</v>
      </c>
      <c r="BM54" s="19">
        <v>0</v>
      </c>
      <c r="BN54" s="19">
        <v>7.69230769230769E-2</v>
      </c>
      <c r="BO54" s="19">
        <v>0</v>
      </c>
      <c r="BP54" s="19">
        <v>0.15384615384615399</v>
      </c>
      <c r="BQ54" s="19">
        <v>0</v>
      </c>
      <c r="BR54" s="19">
        <v>7.69230769230769E-2</v>
      </c>
      <c r="BS54" s="19">
        <v>0</v>
      </c>
      <c r="BT54" s="19">
        <v>0.53846153846153899</v>
      </c>
      <c r="BU54" s="17">
        <v>0</v>
      </c>
      <c r="BV54" s="19">
        <v>0.84615384615384603</v>
      </c>
      <c r="BW54" s="17">
        <v>0.15384615384615399</v>
      </c>
      <c r="BX54" s="16">
        <v>0.34924242424242402</v>
      </c>
      <c r="BY54" s="16">
        <v>0.30303030303030298</v>
      </c>
      <c r="BZ54" s="16">
        <v>0.18333333333333299</v>
      </c>
      <c r="CA54" s="17">
        <v>0.16439393939393901</v>
      </c>
      <c r="CB54" s="31">
        <v>0.8</v>
      </c>
      <c r="CC54" s="31">
        <v>0.1</v>
      </c>
      <c r="CD54" s="31">
        <v>0.1</v>
      </c>
      <c r="CE54" s="31">
        <v>0</v>
      </c>
      <c r="CF54" s="46">
        <v>0.77800000000000002</v>
      </c>
      <c r="CG54" s="46">
        <v>0.111</v>
      </c>
      <c r="CH54" s="46">
        <v>0.111</v>
      </c>
      <c r="CI54" s="46">
        <v>0</v>
      </c>
      <c r="CJ54" s="46">
        <v>0.83299999999999996</v>
      </c>
      <c r="CK54" s="46">
        <v>0.16700000000000001</v>
      </c>
      <c r="CL54" s="46">
        <v>0</v>
      </c>
      <c r="CM54" s="46">
        <v>0</v>
      </c>
      <c r="CN54" s="46">
        <v>0.8</v>
      </c>
      <c r="CO54" s="46">
        <v>0</v>
      </c>
      <c r="CP54" s="46">
        <v>0</v>
      </c>
      <c r="CQ54" s="40">
        <v>0.2</v>
      </c>
      <c r="CR54" s="38">
        <v>-0.15384615384615399</v>
      </c>
      <c r="CS54" s="38">
        <v>-0.15384615384615399</v>
      </c>
      <c r="CT54" s="38">
        <v>0</v>
      </c>
      <c r="CU54" s="40">
        <v>-0.230769230769231</v>
      </c>
      <c r="CV54" s="46">
        <v>0.256410256410256</v>
      </c>
      <c r="CW54" s="19">
        <v>0.102564102564103</v>
      </c>
      <c r="CX54" s="19">
        <v>7.69230769230769E-2</v>
      </c>
      <c r="CY54" s="19">
        <v>2.5641025641025599E-2</v>
      </c>
      <c r="CZ54" s="19">
        <v>0.15384615384615399</v>
      </c>
      <c r="DA54" s="19">
        <v>5.1282051282051301E-2</v>
      </c>
      <c r="DB54" s="19">
        <v>5.1282051282051301E-2</v>
      </c>
      <c r="DC54" s="19">
        <v>0.128205128205128</v>
      </c>
      <c r="DD54" s="19">
        <v>0</v>
      </c>
      <c r="DE54" s="19">
        <v>0.15384615384615399</v>
      </c>
      <c r="DF54" s="19">
        <v>0</v>
      </c>
      <c r="DG54" s="19">
        <v>0.76923076923076905</v>
      </c>
      <c r="DH54" s="19">
        <v>0.30769230769230799</v>
      </c>
      <c r="DI54" s="19">
        <v>0.230769230769231</v>
      </c>
      <c r="DJ54" s="19">
        <v>7.69230769230769E-2</v>
      </c>
      <c r="DK54" s="19">
        <v>0.46153846153846201</v>
      </c>
      <c r="DL54" s="19">
        <v>0.15384615384615399</v>
      </c>
      <c r="DM54" s="19">
        <v>0.15384615384615399</v>
      </c>
      <c r="DN54" s="19">
        <v>0.38461538461538503</v>
      </c>
      <c r="DO54" s="19">
        <v>0</v>
      </c>
      <c r="DP54" s="19">
        <v>0.46153846153846201</v>
      </c>
      <c r="DQ54" s="17">
        <v>0</v>
      </c>
      <c r="DR54" s="19">
        <v>9.0909090909090898E-2</v>
      </c>
      <c r="DS54" s="19">
        <v>0.24242424242424199</v>
      </c>
      <c r="DT54" s="19">
        <v>0.18181818181818199</v>
      </c>
      <c r="DU54" s="19">
        <v>0</v>
      </c>
      <c r="DV54" s="19">
        <v>6.0606060606060601E-2</v>
      </c>
      <c r="DW54" s="19">
        <v>0</v>
      </c>
      <c r="DX54" s="19">
        <v>9.0909090909090898E-2</v>
      </c>
      <c r="DY54" s="19">
        <v>3.03030303030303E-2</v>
      </c>
      <c r="DZ54" s="19">
        <v>3.03030303030303E-2</v>
      </c>
      <c r="EA54" s="19">
        <v>0</v>
      </c>
      <c r="EB54" s="19">
        <v>0.27272727272727298</v>
      </c>
      <c r="EC54" s="19">
        <v>0</v>
      </c>
      <c r="ED54" s="57">
        <v>0.230769230769231</v>
      </c>
      <c r="EE54" s="57">
        <v>0.61538461538461497</v>
      </c>
      <c r="EF54" s="57">
        <v>0.46153846153846201</v>
      </c>
      <c r="EG54" s="57">
        <v>0</v>
      </c>
      <c r="EH54" s="57">
        <v>0.15384615384615399</v>
      </c>
      <c r="EI54" s="57">
        <v>0</v>
      </c>
      <c r="EJ54" s="57">
        <v>0.230769230769231</v>
      </c>
      <c r="EK54" s="57">
        <v>7.69230769230769E-2</v>
      </c>
      <c r="EL54" s="57">
        <v>7.69230769230769E-2</v>
      </c>
      <c r="EM54" s="57">
        <v>0</v>
      </c>
      <c r="EN54" s="57">
        <v>0.69230769230769196</v>
      </c>
      <c r="EO54" s="17">
        <v>0</v>
      </c>
      <c r="EP54" s="19">
        <v>0</v>
      </c>
      <c r="EQ54" s="19">
        <v>0.41025641025641002</v>
      </c>
      <c r="ER54" s="19">
        <v>6.4102564102564097E-2</v>
      </c>
      <c r="ES54" s="19">
        <v>0.230769230769231</v>
      </c>
      <c r="ET54" s="19">
        <v>5.1282051282051301E-2</v>
      </c>
      <c r="EU54" s="19">
        <v>0</v>
      </c>
      <c r="EV54" s="19">
        <v>0</v>
      </c>
      <c r="EW54" s="19">
        <v>0</v>
      </c>
      <c r="EX54" s="19">
        <v>0</v>
      </c>
      <c r="EY54" s="19">
        <v>0.102564102564103</v>
      </c>
      <c r="EZ54" s="19">
        <v>0</v>
      </c>
      <c r="FA54" s="19">
        <v>6.4102564102564097E-2</v>
      </c>
      <c r="FB54" s="19">
        <v>7.69230769230769E-2</v>
      </c>
      <c r="FC54" s="19">
        <v>0</v>
      </c>
      <c r="FD54" s="19">
        <v>0.41666666666666702</v>
      </c>
      <c r="FE54" s="19">
        <v>5.5555555555555601E-2</v>
      </c>
      <c r="FF54" s="19">
        <v>0.26388888888888901</v>
      </c>
      <c r="FG54" s="19">
        <v>4.1666666666666699E-2</v>
      </c>
      <c r="FH54" s="19">
        <v>0</v>
      </c>
      <c r="FI54" s="19">
        <v>0</v>
      </c>
      <c r="FJ54" s="19">
        <v>0</v>
      </c>
      <c r="FK54" s="19">
        <v>0</v>
      </c>
      <c r="FL54" s="19">
        <v>6.9444444444444406E-2</v>
      </c>
      <c r="FM54" s="19">
        <v>0</v>
      </c>
      <c r="FN54" s="19">
        <v>6.9444444444444406E-2</v>
      </c>
      <c r="FO54" s="17">
        <v>8.3333333333333301E-2</v>
      </c>
      <c r="FP54" s="19">
        <v>0.240984940984941</v>
      </c>
      <c r="FQ54" s="19">
        <v>0.142043142043142</v>
      </c>
      <c r="FR54" s="19">
        <v>0.24566544566544599</v>
      </c>
      <c r="FS54" s="19">
        <v>0.16845746845746801</v>
      </c>
      <c r="FT54" s="19">
        <v>0.14757834757834801</v>
      </c>
      <c r="FU54" s="19">
        <v>5.5270655270655299E-2</v>
      </c>
      <c r="FV54" s="19">
        <v>0.24468864468864501</v>
      </c>
      <c r="FW54" s="19">
        <v>0.139112739112739</v>
      </c>
      <c r="FX54" s="19">
        <v>0.24859584859584899</v>
      </c>
      <c r="FY54" s="19">
        <v>0.16475376475376499</v>
      </c>
      <c r="FZ54" s="19">
        <v>0.14757834757834801</v>
      </c>
      <c r="GA54" s="17">
        <v>5.5270655270655299E-2</v>
      </c>
      <c r="GB54" s="19">
        <v>4.1025641025640998E-2</v>
      </c>
      <c r="GC54" s="19">
        <v>5.1282051282051301E-2</v>
      </c>
      <c r="GD54" s="19">
        <v>2.0512820512820499E-2</v>
      </c>
      <c r="GE54" s="19">
        <v>0.28205128205128199</v>
      </c>
      <c r="GF54" s="19">
        <v>5.6410256410256397E-2</v>
      </c>
      <c r="GG54" s="19">
        <v>3.0769230769230799E-2</v>
      </c>
      <c r="GH54" s="19">
        <v>1.5384615384615399E-2</v>
      </c>
      <c r="GI54" s="19">
        <v>0.22051282051282101</v>
      </c>
      <c r="GJ54" s="19">
        <v>3.0769230769230799E-2</v>
      </c>
      <c r="GK54" s="19">
        <v>0.107692307692308</v>
      </c>
      <c r="GL54" s="19">
        <v>4.1025641025640998E-2</v>
      </c>
      <c r="GM54" s="19">
        <v>3.0769230769230799E-2</v>
      </c>
      <c r="GN54" s="19">
        <v>5.1282051282051301E-2</v>
      </c>
      <c r="GO54" s="19">
        <v>1.02564102564103E-2</v>
      </c>
      <c r="GP54" s="19">
        <v>1.02564102564103E-2</v>
      </c>
      <c r="GQ54" s="17">
        <v>0</v>
      </c>
      <c r="GR54" s="16">
        <v>0.84615384615384603</v>
      </c>
      <c r="GS54" s="17">
        <v>0.15384615384615399</v>
      </c>
      <c r="GT54" s="19">
        <v>0.15384615384615399</v>
      </c>
      <c r="GU54" s="19">
        <v>0</v>
      </c>
      <c r="GV54" s="19">
        <v>0</v>
      </c>
      <c r="GW54" s="19">
        <v>0</v>
      </c>
      <c r="GX54" s="19">
        <v>7.69230769230769E-2</v>
      </c>
      <c r="GY54" s="19">
        <v>0</v>
      </c>
      <c r="GZ54" s="19">
        <v>0.15384615384615399</v>
      </c>
      <c r="HA54" s="17">
        <v>0</v>
      </c>
      <c r="HB54" s="19">
        <v>0</v>
      </c>
      <c r="HC54" s="19">
        <v>3.5897435897435902E-2</v>
      </c>
      <c r="HD54" s="19">
        <v>5.6410256410256397E-2</v>
      </c>
      <c r="HE54" s="19">
        <v>3.0769230769230799E-2</v>
      </c>
      <c r="HF54" s="19">
        <v>0</v>
      </c>
      <c r="HG54" s="19">
        <v>2.0512820512820499E-2</v>
      </c>
      <c r="HH54" s="19">
        <v>6.6666666666666693E-2</v>
      </c>
      <c r="HI54" s="19">
        <v>0.251282051282051</v>
      </c>
      <c r="HJ54" s="19">
        <v>0.117948717948718</v>
      </c>
      <c r="HK54" s="19">
        <v>5.1282051282051301E-2</v>
      </c>
      <c r="HL54" s="19">
        <v>0.107692307692308</v>
      </c>
      <c r="HM54" s="19">
        <v>5.6410256410256397E-2</v>
      </c>
      <c r="HN54" s="19">
        <v>0.16923076923076899</v>
      </c>
      <c r="HO54" s="19">
        <v>0</v>
      </c>
      <c r="HP54" s="19">
        <v>3.5897435897435902E-2</v>
      </c>
      <c r="HQ54" s="17">
        <v>0</v>
      </c>
      <c r="HR54" s="19">
        <v>0.61538461538461497</v>
      </c>
      <c r="HS54" s="19">
        <v>0.53846153846153899</v>
      </c>
      <c r="HT54" s="19">
        <v>0</v>
      </c>
      <c r="HU54" s="19">
        <v>0</v>
      </c>
      <c r="HV54" s="19">
        <v>0.46153846153846201</v>
      </c>
      <c r="HW54" s="19">
        <v>0.15384615384615399</v>
      </c>
      <c r="HX54" s="17">
        <v>0.15384615384615399</v>
      </c>
      <c r="HY54" s="19">
        <v>0.15173453996983399</v>
      </c>
      <c r="HZ54" s="19">
        <v>7.0159598723210204E-2</v>
      </c>
      <c r="IA54" s="19">
        <v>6.1375004384580302E-2</v>
      </c>
      <c r="IB54" s="19">
        <v>9.3643761619137802E-2</v>
      </c>
      <c r="IC54" s="19">
        <v>0.15717948717948699</v>
      </c>
      <c r="ID54" s="19">
        <v>5.56999544003648E-2</v>
      </c>
      <c r="IE54" s="19">
        <v>5.1422708618331099E-2</v>
      </c>
      <c r="IF54" s="19">
        <v>5.1190150478796201E-2</v>
      </c>
      <c r="IG54" s="19">
        <v>4.2170542635658899E-2</v>
      </c>
      <c r="IH54" s="19">
        <v>4.6680346557227498E-2</v>
      </c>
      <c r="II54" s="19">
        <v>6.5184678522571801E-2</v>
      </c>
      <c r="IJ54" s="19">
        <v>4.6912904696762403E-2</v>
      </c>
      <c r="IK54" s="19">
        <v>5.1425163983303497E-2</v>
      </c>
      <c r="IL54" s="19">
        <v>5.1887824897400799E-2</v>
      </c>
      <c r="IM54" s="19">
        <v>3.3333333333333301E-3</v>
      </c>
      <c r="IN54" s="17">
        <v>0</v>
      </c>
      <c r="IO54" s="19">
        <v>0</v>
      </c>
      <c r="IP54" s="19">
        <v>-7.69230769230769E-2</v>
      </c>
      <c r="IQ54" s="19">
        <v>-7.69230769230769E-2</v>
      </c>
      <c r="IR54" s="19">
        <v>-0.230769230769231</v>
      </c>
      <c r="IS54" s="19">
        <v>-0.230769230769231</v>
      </c>
      <c r="IT54" s="19">
        <v>0.30769230769230799</v>
      </c>
      <c r="IU54" s="17">
        <v>-7.69230769230769E-2</v>
      </c>
      <c r="IV54" s="16">
        <v>0.53846153846153899</v>
      </c>
      <c r="IW54" s="16">
        <v>0.30769230769230799</v>
      </c>
      <c r="IX54" s="16">
        <v>0.15384615384615399</v>
      </c>
      <c r="IY54" s="16">
        <v>-7.69230769230769E-2</v>
      </c>
      <c r="IZ54" s="16">
        <v>-7.69230769230769E-2</v>
      </c>
      <c r="JA54" s="16">
        <v>7.69230769230769E-2</v>
      </c>
      <c r="JB54" s="16">
        <v>0.30769230769230799</v>
      </c>
      <c r="JC54" s="16">
        <v>-7.69230769230769E-2</v>
      </c>
      <c r="JD54" s="16">
        <v>-0.15384615384615399</v>
      </c>
      <c r="JE54" s="16">
        <v>0.30769230769230799</v>
      </c>
      <c r="JF54" s="19">
        <v>0</v>
      </c>
      <c r="JG54" s="17">
        <v>0</v>
      </c>
      <c r="JH54" s="19">
        <v>6.0222222222222198E-2</v>
      </c>
      <c r="JI54" s="16">
        <v>0.06</v>
      </c>
      <c r="JJ54" s="16">
        <v>0.06</v>
      </c>
      <c r="JK54" s="16">
        <v>6.1629629629629597E-2</v>
      </c>
      <c r="JL54" s="16">
        <v>5.6296296296296303E-2</v>
      </c>
      <c r="JM54" s="16">
        <v>6.1629629629629597E-2</v>
      </c>
      <c r="JN54" s="16">
        <v>6.39259259259259E-2</v>
      </c>
      <c r="JO54" s="16">
        <v>0.06</v>
      </c>
      <c r="JP54" s="16">
        <v>6.4888888888888899E-2</v>
      </c>
      <c r="JQ54" s="16">
        <v>0.41807407407407399</v>
      </c>
      <c r="JR54" s="19">
        <v>3.3333333333333298E-2</v>
      </c>
      <c r="JS54" s="17">
        <v>0</v>
      </c>
      <c r="JT54" s="19">
        <v>0.15384615384615399</v>
      </c>
      <c r="JU54" s="16">
        <v>0.38461538461538503</v>
      </c>
      <c r="JV54" s="16">
        <v>0.38461538461538503</v>
      </c>
      <c r="JW54" s="16">
        <v>0.230769230769231</v>
      </c>
      <c r="JX54" s="16">
        <v>0.84615384615384603</v>
      </c>
      <c r="JY54" s="16">
        <v>7.69230769230769E-2</v>
      </c>
      <c r="JZ54" s="16">
        <v>7.69230769230769E-2</v>
      </c>
      <c r="KA54" s="16">
        <v>7.69230769230769E-2</v>
      </c>
      <c r="KB54" s="16">
        <v>0.230769230769231</v>
      </c>
      <c r="KC54" s="16">
        <v>0.46153846153846201</v>
      </c>
      <c r="KD54" s="19">
        <v>0.15384615384615399</v>
      </c>
      <c r="KE54" s="17">
        <v>0.15384615384615399</v>
      </c>
      <c r="KF54" s="19">
        <v>-0.61538461538461497</v>
      </c>
      <c r="KG54" s="16">
        <v>-0.30769230769230799</v>
      </c>
      <c r="KH54" s="16">
        <v>0.69230769230769196</v>
      </c>
      <c r="KI54" s="16">
        <v>0.84615384615384603</v>
      </c>
      <c r="KJ54" s="16">
        <v>-0.30769230769230799</v>
      </c>
      <c r="KK54" s="16">
        <v>0</v>
      </c>
      <c r="KL54" s="16">
        <v>0.38461538461538503</v>
      </c>
      <c r="KM54" s="17">
        <v>0.230769230769231</v>
      </c>
      <c r="KN54" s="81">
        <v>0.230769230769231</v>
      </c>
      <c r="KO54" s="19">
        <v>0.30769230769230799</v>
      </c>
      <c r="KP54" s="19">
        <v>0.230769230769231</v>
      </c>
      <c r="KQ54" s="19">
        <v>0.15384615384615399</v>
      </c>
      <c r="KR54" s="19">
        <v>0.15384615384615399</v>
      </c>
      <c r="KS54" s="19">
        <v>0.38461538461538503</v>
      </c>
      <c r="KT54" s="17">
        <v>0.230769230769231</v>
      </c>
      <c r="KU54" s="16">
        <v>0.29230769230769199</v>
      </c>
      <c r="KV54" s="16">
        <v>0.17051282051282099</v>
      </c>
      <c r="KW54" s="16">
        <v>0.266666666666667</v>
      </c>
      <c r="KX54" s="16">
        <v>0.19487179487179501</v>
      </c>
      <c r="KY54" s="16">
        <v>7.5641025641025594E-2</v>
      </c>
      <c r="KZ54" s="16">
        <v>0.29743589743589699</v>
      </c>
      <c r="LA54" s="16">
        <v>0.17051282051282099</v>
      </c>
      <c r="LB54" s="16">
        <v>0.27179487179487199</v>
      </c>
      <c r="LC54" s="16">
        <v>0.18461538461538499</v>
      </c>
      <c r="LD54" s="16">
        <v>7.5641025641025594E-2</v>
      </c>
      <c r="LE54" s="49">
        <v>8.3333333333333301E-2</v>
      </c>
      <c r="LF54" s="16">
        <v>0.5</v>
      </c>
      <c r="LG54" s="16">
        <v>0.25</v>
      </c>
      <c r="LH54" s="16">
        <v>0.16666666666666699</v>
      </c>
      <c r="LI54" s="16">
        <v>0</v>
      </c>
      <c r="LJ54" s="17">
        <v>7.69230769230769E-2</v>
      </c>
      <c r="LK54" s="19">
        <v>0.16666666666666699</v>
      </c>
      <c r="LL54" s="19">
        <v>0.33333333333333298</v>
      </c>
      <c r="LM54" s="19">
        <v>0.25</v>
      </c>
      <c r="LN54" s="19">
        <v>0.25</v>
      </c>
      <c r="LO54" s="19">
        <v>0</v>
      </c>
      <c r="LP54" s="19">
        <v>7.69230769230769E-2</v>
      </c>
      <c r="LQ54" s="49">
        <v>7.69230769230769E-2</v>
      </c>
      <c r="LR54" s="16">
        <v>0.46153846153846201</v>
      </c>
      <c r="LS54" s="16">
        <v>0.15384615384615399</v>
      </c>
      <c r="LT54" s="16">
        <v>0</v>
      </c>
      <c r="LU54" s="16">
        <v>0.15384615384615399</v>
      </c>
      <c r="LV54" s="16">
        <v>0.30769230769230799</v>
      </c>
      <c r="LW54" s="16">
        <v>0</v>
      </c>
      <c r="LX54" s="19">
        <v>0</v>
      </c>
      <c r="LY54" s="19">
        <v>0</v>
      </c>
      <c r="LZ54" s="17">
        <v>7.69230769230769E-2</v>
      </c>
      <c r="MA54" s="16">
        <v>0</v>
      </c>
      <c r="MB54" s="16">
        <v>0.15384615384615399</v>
      </c>
      <c r="MC54" s="16">
        <v>0.15384615384615399</v>
      </c>
      <c r="MD54" s="16">
        <v>0.15384615384615399</v>
      </c>
      <c r="ME54" s="16">
        <v>7.69230769230769E-2</v>
      </c>
      <c r="MF54" s="16">
        <v>7.69230769230769E-2</v>
      </c>
      <c r="MG54" s="16">
        <v>0</v>
      </c>
      <c r="MH54" s="19">
        <v>0</v>
      </c>
      <c r="MI54" s="17">
        <v>0</v>
      </c>
      <c r="MJ54" s="16">
        <v>8.3333333333333301E-2</v>
      </c>
      <c r="MK54" s="16">
        <v>0.25</v>
      </c>
      <c r="ML54" s="16">
        <v>0.41666666666666702</v>
      </c>
      <c r="MM54" s="16">
        <v>0.25</v>
      </c>
      <c r="MN54" s="16">
        <v>0</v>
      </c>
      <c r="MO54" s="17">
        <v>7.69230769230769E-2</v>
      </c>
      <c r="MP54" s="16">
        <v>0.16666666666666699</v>
      </c>
      <c r="MQ54" s="16">
        <v>8.3333333333333301E-2</v>
      </c>
      <c r="MR54" s="16">
        <v>0.33333333333333298</v>
      </c>
      <c r="MS54" s="16">
        <v>0.41666666666666702</v>
      </c>
      <c r="MT54" s="19">
        <v>0</v>
      </c>
      <c r="MU54" s="19">
        <v>7.69230769230769E-2</v>
      </c>
      <c r="MV54" s="49">
        <v>0</v>
      </c>
      <c r="MW54" s="16">
        <v>0.230769230769231</v>
      </c>
      <c r="MX54" s="16">
        <v>7.69230769230769E-2</v>
      </c>
      <c r="MY54" s="16">
        <v>0</v>
      </c>
      <c r="MZ54" s="16">
        <v>0.15384615384615399</v>
      </c>
      <c r="NA54" s="16">
        <v>7.69230769230769E-2</v>
      </c>
      <c r="NB54" s="16">
        <v>0</v>
      </c>
      <c r="NC54" s="19">
        <v>0</v>
      </c>
      <c r="ND54" s="17">
        <v>0</v>
      </c>
      <c r="NE54" s="16">
        <v>0</v>
      </c>
      <c r="NF54" s="16">
        <v>7.69230769230769E-2</v>
      </c>
      <c r="NG54" s="16">
        <v>0.15384615384615399</v>
      </c>
      <c r="NH54" s="16">
        <v>0.15384615384615399</v>
      </c>
      <c r="NI54" s="16">
        <v>0.15384615384615399</v>
      </c>
      <c r="NJ54" s="16">
        <v>7.69230769230769E-2</v>
      </c>
      <c r="NK54" s="16">
        <v>0</v>
      </c>
      <c r="NL54" s="19">
        <v>7.69230769230769E-2</v>
      </c>
      <c r="NM54" s="17">
        <v>0</v>
      </c>
      <c r="NN54" s="19">
        <v>0</v>
      </c>
      <c r="NO54" s="16">
        <v>0</v>
      </c>
      <c r="NP54" s="16">
        <v>0.66666666666666696</v>
      </c>
      <c r="NQ54" s="16">
        <v>0.33333333333333298</v>
      </c>
      <c r="NR54" s="16">
        <v>0</v>
      </c>
      <c r="NS54" s="17">
        <v>0.53846153846153899</v>
      </c>
      <c r="NT54" s="16">
        <v>0</v>
      </c>
      <c r="NU54" s="16">
        <v>0</v>
      </c>
      <c r="NV54" s="16">
        <v>0.5</v>
      </c>
      <c r="NW54" s="16">
        <v>0.5</v>
      </c>
      <c r="NX54" s="19">
        <v>0</v>
      </c>
      <c r="NY54" s="17">
        <v>0.53846153846153899</v>
      </c>
      <c r="NZ54" s="19">
        <v>0</v>
      </c>
      <c r="OA54" s="16">
        <v>0</v>
      </c>
      <c r="OB54" s="16">
        <v>0</v>
      </c>
      <c r="OC54" s="16">
        <v>0</v>
      </c>
      <c r="OD54" s="16">
        <v>0</v>
      </c>
      <c r="OE54" s="16">
        <v>0</v>
      </c>
      <c r="OF54" s="16">
        <v>0</v>
      </c>
      <c r="OG54" s="19">
        <v>0</v>
      </c>
      <c r="OH54" s="17">
        <v>0</v>
      </c>
      <c r="OI54" s="16">
        <v>0</v>
      </c>
      <c r="OJ54" s="16">
        <v>7.69230769230769E-2</v>
      </c>
      <c r="OK54" s="16">
        <v>0.15384615384615399</v>
      </c>
      <c r="OL54" s="16">
        <v>7.69230769230769E-2</v>
      </c>
      <c r="OM54" s="16">
        <v>0.15384615384615399</v>
      </c>
      <c r="ON54" s="16">
        <v>7.69230769230769E-2</v>
      </c>
      <c r="OO54" s="16">
        <v>0</v>
      </c>
      <c r="OP54" s="19">
        <v>0</v>
      </c>
      <c r="OQ54" s="17">
        <v>0</v>
      </c>
      <c r="OR54" s="16">
        <v>0.14285714285714299</v>
      </c>
      <c r="OS54" s="16">
        <v>0.14285714285714299</v>
      </c>
      <c r="OT54" s="16">
        <v>0.42857142857142899</v>
      </c>
      <c r="OU54" s="16">
        <v>0.28571428571428598</v>
      </c>
      <c r="OV54" s="19">
        <v>0</v>
      </c>
      <c r="OW54" s="17">
        <v>0.46153846153846201</v>
      </c>
      <c r="OX54" s="19">
        <v>0.14285714285714299</v>
      </c>
      <c r="OY54" s="16">
        <v>0</v>
      </c>
      <c r="OZ54" s="16">
        <v>0.57142857142857095</v>
      </c>
      <c r="PA54" s="16">
        <v>0.28571428571428598</v>
      </c>
      <c r="PB54" s="19">
        <v>0</v>
      </c>
      <c r="PC54" s="19">
        <v>0.46153846153846201</v>
      </c>
      <c r="PD54" s="49">
        <v>0</v>
      </c>
      <c r="PE54" s="16">
        <v>7.69230769230769E-2</v>
      </c>
      <c r="PF54" s="16">
        <v>7.69230769230769E-2</v>
      </c>
      <c r="PG54" s="16">
        <v>0</v>
      </c>
      <c r="PH54" s="16">
        <v>0.15384615384615399</v>
      </c>
      <c r="PI54" s="16">
        <v>0</v>
      </c>
      <c r="PJ54" s="16">
        <v>0</v>
      </c>
      <c r="PK54" s="19">
        <v>0</v>
      </c>
      <c r="PL54" s="17">
        <v>0</v>
      </c>
      <c r="PM54" s="19">
        <v>0</v>
      </c>
      <c r="PN54" s="16">
        <v>7.69230769230769E-2</v>
      </c>
      <c r="PO54" s="16">
        <v>0</v>
      </c>
      <c r="PP54" s="16">
        <v>7.69230769230769E-2</v>
      </c>
      <c r="PQ54" s="16">
        <v>0.15384615384615399</v>
      </c>
      <c r="PR54" s="16">
        <v>0</v>
      </c>
      <c r="PS54" s="16">
        <v>0</v>
      </c>
      <c r="PT54" s="19">
        <v>0</v>
      </c>
      <c r="PU54" s="17">
        <v>0</v>
      </c>
      <c r="PV54" s="19">
        <v>0.37179487179487197</v>
      </c>
      <c r="PW54" s="16">
        <v>0.19230769230769201</v>
      </c>
      <c r="PX54" s="16">
        <v>1.2820512820512799E-2</v>
      </c>
      <c r="PY54" s="16">
        <v>3.8461538461538498E-2</v>
      </c>
      <c r="PZ54" s="16">
        <v>6.4102564102564097E-2</v>
      </c>
      <c r="QA54" s="16">
        <v>0.20512820512820501</v>
      </c>
      <c r="QB54" s="16">
        <v>5.1282051282051301E-2</v>
      </c>
      <c r="QC54" s="19">
        <v>6.4102564102564097E-2</v>
      </c>
      <c r="QD54" s="17">
        <v>0</v>
      </c>
      <c r="QE54" s="19">
        <v>0.116605616605617</v>
      </c>
      <c r="QF54" s="16">
        <v>0.19871794871794901</v>
      </c>
      <c r="QG54" s="16">
        <v>0.123015873015873</v>
      </c>
      <c r="QH54" s="16">
        <v>3.5714285714285698E-2</v>
      </c>
      <c r="QI54" s="16">
        <v>0.14163614163614199</v>
      </c>
      <c r="QJ54" s="16">
        <v>0.113858363858364</v>
      </c>
      <c r="QK54" s="19">
        <v>0.27045177045176999</v>
      </c>
      <c r="QL54" s="19">
        <v>0</v>
      </c>
      <c r="QM54" s="17">
        <v>0</v>
      </c>
      <c r="QN54" s="19">
        <v>0.33333333333333298</v>
      </c>
      <c r="QO54" s="16">
        <v>0.20512820512820501</v>
      </c>
      <c r="QP54" s="16">
        <v>0.20512820512820501</v>
      </c>
      <c r="QQ54" s="16">
        <v>5.1282051282051301E-2</v>
      </c>
      <c r="QR54" s="16">
        <v>7.69230769230769E-2</v>
      </c>
      <c r="QS54" s="16">
        <v>7.69230769230769E-2</v>
      </c>
      <c r="QT54" s="16">
        <v>2.5641025641025599E-2</v>
      </c>
      <c r="QU54" s="19">
        <v>2.5641025641025599E-2</v>
      </c>
      <c r="QV54" s="17">
        <v>0</v>
      </c>
      <c r="QW54" s="49">
        <v>15.196666666666699</v>
      </c>
      <c r="QX54" s="19">
        <v>14.2955555555556</v>
      </c>
      <c r="QY54" s="19">
        <v>7.1544444444444402</v>
      </c>
      <c r="QZ54" s="17">
        <v>3.105</v>
      </c>
      <c r="RA54" s="49">
        <v>16.413333333333298</v>
      </c>
      <c r="RB54" s="19">
        <v>15.594444444444401</v>
      </c>
      <c r="RC54" s="19">
        <v>7.6177777777777802</v>
      </c>
      <c r="RD54" s="17">
        <v>3.9437500000000001</v>
      </c>
      <c r="RE54" s="49">
        <v>180742.615384615</v>
      </c>
      <c r="RF54" s="19">
        <v>2876.5833333333298</v>
      </c>
      <c r="RG54" s="19">
        <v>8885.4615384615408</v>
      </c>
      <c r="RH54" s="17">
        <v>8611.3076923076896</v>
      </c>
      <c r="RI54" s="49">
        <v>39.674999999999997</v>
      </c>
      <c r="RJ54" s="19">
        <v>14.5833333333333</v>
      </c>
      <c r="RK54" s="19">
        <v>11.9166666666667</v>
      </c>
      <c r="RL54" s="17">
        <v>7.1533333333333298</v>
      </c>
    </row>
    <row r="55" spans="1:481" x14ac:dyDescent="0.25">
      <c r="A55" s="33">
        <v>44256</v>
      </c>
      <c r="B55" s="19">
        <v>0.83333333333333304</v>
      </c>
      <c r="C55" s="17">
        <v>0.16666666666666699</v>
      </c>
      <c r="D55" s="16">
        <v>0.32333333333333297</v>
      </c>
      <c r="E55" s="16">
        <v>0.44666666666666699</v>
      </c>
      <c r="F55" s="16">
        <v>0.116666666666667</v>
      </c>
      <c r="G55" s="17">
        <v>0.11333333333333299</v>
      </c>
      <c r="H55" s="31">
        <v>0.88900000000000001</v>
      </c>
      <c r="I55" s="31">
        <v>0</v>
      </c>
      <c r="J55" s="31">
        <v>0</v>
      </c>
      <c r="K55" s="31">
        <v>0.111</v>
      </c>
      <c r="L55" s="46">
        <v>0.8</v>
      </c>
      <c r="M55" s="46">
        <v>0.1</v>
      </c>
      <c r="N55" s="46">
        <v>0</v>
      </c>
      <c r="O55" s="46">
        <v>0.1</v>
      </c>
      <c r="P55" s="46">
        <v>1</v>
      </c>
      <c r="Q55" s="46">
        <v>0</v>
      </c>
      <c r="R55" s="46">
        <v>0</v>
      </c>
      <c r="S55" s="46">
        <v>0</v>
      </c>
      <c r="T55" s="46">
        <v>0.66700000000000004</v>
      </c>
      <c r="U55" s="46">
        <v>0.33300000000000002</v>
      </c>
      <c r="V55" s="46">
        <v>0</v>
      </c>
      <c r="W55" s="40">
        <v>0</v>
      </c>
      <c r="X55" s="36">
        <v>0</v>
      </c>
      <c r="Y55" s="36">
        <v>-0.25</v>
      </c>
      <c r="Z55" s="36">
        <v>-0.16666666666666699</v>
      </c>
      <c r="AA55" s="36">
        <v>-8.3333333333333301E-2</v>
      </c>
      <c r="AB55" s="39">
        <v>0.434782608695652</v>
      </c>
      <c r="AC55" s="42">
        <v>8.6956521739130405E-2</v>
      </c>
      <c r="AD55" s="42">
        <v>4.3478260869565202E-2</v>
      </c>
      <c r="AE55" s="42">
        <v>0</v>
      </c>
      <c r="AF55" s="42">
        <v>0.217391304347826</v>
      </c>
      <c r="AG55" s="42">
        <v>4.3478260869565202E-2</v>
      </c>
      <c r="AH55" s="42">
        <v>0</v>
      </c>
      <c r="AI55" s="42">
        <v>8.6956521739130405E-2</v>
      </c>
      <c r="AJ55" s="42">
        <v>0</v>
      </c>
      <c r="AK55" s="42">
        <v>8.6956521739130405E-2</v>
      </c>
      <c r="AL55" s="42">
        <v>0</v>
      </c>
      <c r="AM55" s="42">
        <v>0.83333333333333304</v>
      </c>
      <c r="AN55" s="42">
        <v>0.16666666666666699</v>
      </c>
      <c r="AO55" s="42">
        <v>8.3333333333333301E-2</v>
      </c>
      <c r="AP55" s="58">
        <v>0</v>
      </c>
      <c r="AQ55" s="58">
        <v>0.41666666666666702</v>
      </c>
      <c r="AR55" s="58">
        <v>8.3333333333333301E-2</v>
      </c>
      <c r="AS55" s="58">
        <v>0</v>
      </c>
      <c r="AT55" s="58">
        <v>0.16666666666666699</v>
      </c>
      <c r="AU55" s="58">
        <v>0</v>
      </c>
      <c r="AV55" s="58">
        <v>0.16666666666666699</v>
      </c>
      <c r="AW55" s="18">
        <v>0</v>
      </c>
      <c r="AX55" s="49">
        <v>4.5454545454545497E-2</v>
      </c>
      <c r="AY55" s="16">
        <v>0.27272727272727298</v>
      </c>
      <c r="AZ55" s="16">
        <v>0.18181818181818199</v>
      </c>
      <c r="BA55" s="16">
        <v>9.0909090909090898E-2</v>
      </c>
      <c r="BB55" s="16">
        <v>4.5454545454545497E-2</v>
      </c>
      <c r="BC55" s="16">
        <v>0</v>
      </c>
      <c r="BD55" s="16">
        <v>9.0909090909090898E-2</v>
      </c>
      <c r="BE55" s="16">
        <v>0</v>
      </c>
      <c r="BF55" s="19">
        <v>0</v>
      </c>
      <c r="BG55" s="19">
        <v>0</v>
      </c>
      <c r="BH55" s="19">
        <v>0.22727272727272699</v>
      </c>
      <c r="BI55" s="19">
        <v>4.5454545454545497E-2</v>
      </c>
      <c r="BJ55" s="19">
        <v>8.3333333333333301E-2</v>
      </c>
      <c r="BK55" s="19">
        <v>0.5</v>
      </c>
      <c r="BL55" s="19">
        <v>0.33333333333333298</v>
      </c>
      <c r="BM55" s="19">
        <v>0.16666666666666699</v>
      </c>
      <c r="BN55" s="19">
        <v>8.3333333333333301E-2</v>
      </c>
      <c r="BO55" s="19">
        <v>0</v>
      </c>
      <c r="BP55" s="19">
        <v>0.16666666666666699</v>
      </c>
      <c r="BQ55" s="19">
        <v>0</v>
      </c>
      <c r="BR55" s="19">
        <v>0</v>
      </c>
      <c r="BS55" s="19">
        <v>0</v>
      </c>
      <c r="BT55" s="19">
        <v>0.41666666666666702</v>
      </c>
      <c r="BU55" s="17">
        <v>8.3333333333333301E-2</v>
      </c>
      <c r="BV55" s="19">
        <v>0.83333333333333304</v>
      </c>
      <c r="BW55" s="17">
        <v>0.16666666666666699</v>
      </c>
      <c r="BX55" s="16">
        <v>0.353333333333333</v>
      </c>
      <c r="BY55" s="16">
        <v>0.37380952380952398</v>
      </c>
      <c r="BZ55" s="16">
        <v>0.12619047619047599</v>
      </c>
      <c r="CA55" s="17">
        <v>0.146666666666667</v>
      </c>
      <c r="CB55" s="31">
        <v>0.9</v>
      </c>
      <c r="CC55" s="31">
        <v>0</v>
      </c>
      <c r="CD55" s="31">
        <v>0</v>
      </c>
      <c r="CE55" s="31">
        <v>0.1</v>
      </c>
      <c r="CF55" s="46">
        <v>0.7</v>
      </c>
      <c r="CG55" s="46">
        <v>0.2</v>
      </c>
      <c r="CH55" s="46">
        <v>0</v>
      </c>
      <c r="CI55" s="46">
        <v>0.1</v>
      </c>
      <c r="CJ55" s="46">
        <v>1</v>
      </c>
      <c r="CK55" s="46">
        <v>0</v>
      </c>
      <c r="CL55" s="46">
        <v>0</v>
      </c>
      <c r="CM55" s="46">
        <v>0</v>
      </c>
      <c r="CN55" s="46">
        <v>0.8</v>
      </c>
      <c r="CO55" s="46">
        <v>0.2</v>
      </c>
      <c r="CP55" s="46">
        <v>0</v>
      </c>
      <c r="CQ55" s="40">
        <v>0</v>
      </c>
      <c r="CR55" s="38">
        <v>-8.3333333333333301E-2</v>
      </c>
      <c r="CS55" s="38">
        <v>-0.16666666666666699</v>
      </c>
      <c r="CT55" s="38">
        <v>-0.16666666666666699</v>
      </c>
      <c r="CU55" s="40">
        <v>-8.3333333333333301E-2</v>
      </c>
      <c r="CV55" s="46">
        <v>0.30769230769230799</v>
      </c>
      <c r="CW55" s="19">
        <v>3.8461538461538498E-2</v>
      </c>
      <c r="CX55" s="19">
        <v>0.115384615384615</v>
      </c>
      <c r="CY55" s="19">
        <v>0</v>
      </c>
      <c r="CZ55" s="19">
        <v>0.19230769230769201</v>
      </c>
      <c r="DA55" s="19">
        <v>7.69230769230769E-2</v>
      </c>
      <c r="DB55" s="19">
        <v>3.8461538461538498E-2</v>
      </c>
      <c r="DC55" s="19">
        <v>0.115384615384615</v>
      </c>
      <c r="DD55" s="19">
        <v>0</v>
      </c>
      <c r="DE55" s="19">
        <v>0.115384615384615</v>
      </c>
      <c r="DF55" s="19">
        <v>0</v>
      </c>
      <c r="DG55" s="19">
        <v>0.66666666666666696</v>
      </c>
      <c r="DH55" s="19">
        <v>8.3333333333333301E-2</v>
      </c>
      <c r="DI55" s="19">
        <v>0.25</v>
      </c>
      <c r="DJ55" s="19">
        <v>0</v>
      </c>
      <c r="DK55" s="19">
        <v>0.41666666666666702</v>
      </c>
      <c r="DL55" s="19">
        <v>0.16666666666666699</v>
      </c>
      <c r="DM55" s="19">
        <v>8.3333333333333301E-2</v>
      </c>
      <c r="DN55" s="19">
        <v>0.25</v>
      </c>
      <c r="DO55" s="19">
        <v>0</v>
      </c>
      <c r="DP55" s="19">
        <v>0.25</v>
      </c>
      <c r="DQ55" s="17">
        <v>0</v>
      </c>
      <c r="DR55" s="19">
        <v>8.3333333333333301E-2</v>
      </c>
      <c r="DS55" s="19">
        <v>0.25</v>
      </c>
      <c r="DT55" s="19">
        <v>0.16666666666666699</v>
      </c>
      <c r="DU55" s="19">
        <v>8.3333333333333301E-2</v>
      </c>
      <c r="DV55" s="19">
        <v>4.1666666666666699E-2</v>
      </c>
      <c r="DW55" s="19">
        <v>0</v>
      </c>
      <c r="DX55" s="19">
        <v>8.3333333333333301E-2</v>
      </c>
      <c r="DY55" s="19">
        <v>0</v>
      </c>
      <c r="DZ55" s="19">
        <v>0</v>
      </c>
      <c r="EA55" s="19">
        <v>0</v>
      </c>
      <c r="EB55" s="19">
        <v>0.29166666666666702</v>
      </c>
      <c r="EC55" s="19">
        <v>0</v>
      </c>
      <c r="ED55" s="57">
        <v>0.16666666666666699</v>
      </c>
      <c r="EE55" s="57">
        <v>0.5</v>
      </c>
      <c r="EF55" s="57">
        <v>0.33333333333333298</v>
      </c>
      <c r="EG55" s="57">
        <v>0.16666666666666699</v>
      </c>
      <c r="EH55" s="57">
        <v>8.3333333333333301E-2</v>
      </c>
      <c r="EI55" s="57">
        <v>0</v>
      </c>
      <c r="EJ55" s="57">
        <v>0.16666666666666699</v>
      </c>
      <c r="EK55" s="57">
        <v>0</v>
      </c>
      <c r="EL55" s="57">
        <v>0</v>
      </c>
      <c r="EM55" s="57">
        <v>0</v>
      </c>
      <c r="EN55" s="57">
        <v>0.58333333333333304</v>
      </c>
      <c r="EO55" s="17">
        <v>0</v>
      </c>
      <c r="EP55" s="19">
        <v>0.13888888888888901</v>
      </c>
      <c r="EQ55" s="19">
        <v>0.43055555555555602</v>
      </c>
      <c r="ER55" s="19">
        <v>2.7777777777777801E-2</v>
      </c>
      <c r="ES55" s="19">
        <v>0.26388888888888901</v>
      </c>
      <c r="ET55" s="19">
        <v>1.38888888888889E-2</v>
      </c>
      <c r="EU55" s="19">
        <v>0</v>
      </c>
      <c r="EV55" s="19">
        <v>0</v>
      </c>
      <c r="EW55" s="19">
        <v>0</v>
      </c>
      <c r="EX55" s="19">
        <v>0</v>
      </c>
      <c r="EY55" s="19">
        <v>5.5555555555555601E-2</v>
      </c>
      <c r="EZ55" s="19">
        <v>0</v>
      </c>
      <c r="FA55" s="19">
        <v>2.7777777777777801E-2</v>
      </c>
      <c r="FB55" s="19">
        <v>4.1666666666666699E-2</v>
      </c>
      <c r="FC55" s="19">
        <v>0.125</v>
      </c>
      <c r="FD55" s="19">
        <v>0.43055555555555602</v>
      </c>
      <c r="FE55" s="19">
        <v>1.38888888888889E-2</v>
      </c>
      <c r="FF55" s="19">
        <v>0.26388888888888901</v>
      </c>
      <c r="FG55" s="19">
        <v>1.38888888888889E-2</v>
      </c>
      <c r="FH55" s="19">
        <v>0</v>
      </c>
      <c r="FI55" s="19">
        <v>0</v>
      </c>
      <c r="FJ55" s="19">
        <v>0</v>
      </c>
      <c r="FK55" s="19">
        <v>0</v>
      </c>
      <c r="FL55" s="19">
        <v>8.3333333333333301E-2</v>
      </c>
      <c r="FM55" s="19">
        <v>0</v>
      </c>
      <c r="FN55" s="19">
        <v>2.7777777777777801E-2</v>
      </c>
      <c r="FO55" s="17">
        <v>4.1666666666666699E-2</v>
      </c>
      <c r="FP55" s="19">
        <v>0.12777777777777799</v>
      </c>
      <c r="FQ55" s="19">
        <v>0.18809523809523801</v>
      </c>
      <c r="FR55" s="19">
        <v>0.16507936507936499</v>
      </c>
      <c r="FS55" s="19">
        <v>0.236507936507937</v>
      </c>
      <c r="FT55" s="19">
        <v>0.21666666666666701</v>
      </c>
      <c r="FU55" s="19">
        <v>6.5873015873015903E-2</v>
      </c>
      <c r="FV55" s="19">
        <v>0.12777777777777799</v>
      </c>
      <c r="FW55" s="19">
        <v>0.15476190476190499</v>
      </c>
      <c r="FX55" s="19">
        <v>0.16507936507936499</v>
      </c>
      <c r="FY55" s="19">
        <v>0.26984126984126999</v>
      </c>
      <c r="FZ55" s="19">
        <v>0.21666666666666701</v>
      </c>
      <c r="GA55" s="17">
        <v>6.5873015873015903E-2</v>
      </c>
      <c r="GB55" s="19">
        <v>6.1111111111111102E-2</v>
      </c>
      <c r="GC55" s="19">
        <v>1.1111111111111099E-2</v>
      </c>
      <c r="GD55" s="19">
        <v>0</v>
      </c>
      <c r="GE55" s="19">
        <v>0.266666666666667</v>
      </c>
      <c r="GF55" s="19">
        <v>3.3333333333333298E-2</v>
      </c>
      <c r="GG55" s="19">
        <v>1.6666666666666701E-2</v>
      </c>
      <c r="GH55" s="19">
        <v>1.6666666666666701E-2</v>
      </c>
      <c r="GI55" s="19">
        <v>0.25</v>
      </c>
      <c r="GJ55" s="19">
        <v>1.6666666666666701E-2</v>
      </c>
      <c r="GK55" s="19">
        <v>0.15</v>
      </c>
      <c r="GL55" s="19">
        <v>6.1111111111111102E-2</v>
      </c>
      <c r="GM55" s="19">
        <v>3.3333333333333298E-2</v>
      </c>
      <c r="GN55" s="19">
        <v>4.4444444444444502E-2</v>
      </c>
      <c r="GO55" s="19">
        <v>2.2222222222222199E-2</v>
      </c>
      <c r="GP55" s="19">
        <v>1.6666666666666701E-2</v>
      </c>
      <c r="GQ55" s="17">
        <v>0</v>
      </c>
      <c r="GR55" s="16">
        <v>1</v>
      </c>
      <c r="GS55" s="17">
        <v>0</v>
      </c>
      <c r="GT55" s="19">
        <v>0</v>
      </c>
      <c r="GU55" s="19">
        <v>0</v>
      </c>
      <c r="GV55" s="19">
        <v>0</v>
      </c>
      <c r="GW55" s="19">
        <v>0</v>
      </c>
      <c r="GX55" s="19">
        <v>0</v>
      </c>
      <c r="GY55" s="19">
        <v>0</v>
      </c>
      <c r="GZ55" s="19">
        <v>0</v>
      </c>
      <c r="HA55" s="17">
        <v>0</v>
      </c>
      <c r="HB55" s="19">
        <v>0</v>
      </c>
      <c r="HC55" s="19">
        <v>3.3333333333333298E-2</v>
      </c>
      <c r="HD55" s="19">
        <v>0.1</v>
      </c>
      <c r="HE55" s="19">
        <v>0.05</v>
      </c>
      <c r="HF55" s="19">
        <v>0</v>
      </c>
      <c r="HG55" s="19">
        <v>4.4444444444444502E-2</v>
      </c>
      <c r="HH55" s="19">
        <v>4.4444444444444398E-2</v>
      </c>
      <c r="HI55" s="19">
        <v>0.18333333333333299</v>
      </c>
      <c r="HJ55" s="19">
        <v>0.18888888888888899</v>
      </c>
      <c r="HK55" s="19">
        <v>7.2222222222222202E-2</v>
      </c>
      <c r="HL55" s="19">
        <v>8.3333333333333301E-2</v>
      </c>
      <c r="HM55" s="19">
        <v>2.2222222222222199E-2</v>
      </c>
      <c r="HN55" s="19">
        <v>0.15</v>
      </c>
      <c r="HO55" s="19">
        <v>0</v>
      </c>
      <c r="HP55" s="19">
        <v>2.7777777777777801E-2</v>
      </c>
      <c r="HQ55" s="17">
        <v>0</v>
      </c>
      <c r="HR55" s="19">
        <v>0.5</v>
      </c>
      <c r="HS55" s="19">
        <v>0.5</v>
      </c>
      <c r="HT55" s="19">
        <v>0</v>
      </c>
      <c r="HU55" s="19">
        <v>8.3333333333333301E-2</v>
      </c>
      <c r="HV55" s="19">
        <v>0.5</v>
      </c>
      <c r="HW55" s="19">
        <v>0</v>
      </c>
      <c r="HX55" s="17">
        <v>0.33333333333333298</v>
      </c>
      <c r="HY55" s="19">
        <v>0.115373873873874</v>
      </c>
      <c r="HZ55" s="19">
        <v>7.6202702702702699E-2</v>
      </c>
      <c r="IA55" s="19">
        <v>9.2907657657657697E-2</v>
      </c>
      <c r="IB55" s="19">
        <v>9.6121621621621606E-2</v>
      </c>
      <c r="IC55" s="19">
        <v>0.104957207207207</v>
      </c>
      <c r="ID55" s="19">
        <v>5.12072072072072E-2</v>
      </c>
      <c r="IE55" s="19">
        <v>6.2036036036036003E-2</v>
      </c>
      <c r="IF55" s="19">
        <v>5.6540540540540501E-2</v>
      </c>
      <c r="IG55" s="19">
        <v>4.7873873873873901E-2</v>
      </c>
      <c r="IH55" s="19">
        <v>5.9623873873873898E-2</v>
      </c>
      <c r="II55" s="19">
        <v>6.2704954954954997E-2</v>
      </c>
      <c r="IJ55" s="19">
        <v>5.12072072072072E-2</v>
      </c>
      <c r="IK55" s="19">
        <v>4.8540540540540501E-2</v>
      </c>
      <c r="IL55" s="19">
        <v>6.0828828828828799E-2</v>
      </c>
      <c r="IM55" s="19">
        <v>1.38738738738739E-2</v>
      </c>
      <c r="IN55" s="17">
        <v>0</v>
      </c>
      <c r="IO55" s="19">
        <v>0.41666666666666702</v>
      </c>
      <c r="IP55" s="19">
        <v>8.3333333333333301E-2</v>
      </c>
      <c r="IQ55" s="19">
        <v>0.16666666666666699</v>
      </c>
      <c r="IR55" s="19">
        <v>0.16666666666666699</v>
      </c>
      <c r="IS55" s="19">
        <v>0.16666666666666699</v>
      </c>
      <c r="IT55" s="19">
        <v>8.3333333333333301E-2</v>
      </c>
      <c r="IU55" s="17">
        <v>0.16666666666666699</v>
      </c>
      <c r="IV55" s="16">
        <v>0.5</v>
      </c>
      <c r="IW55" s="16">
        <v>0.5</v>
      </c>
      <c r="IX55" s="16">
        <v>0.41666666666666702</v>
      </c>
      <c r="IY55" s="16">
        <v>0</v>
      </c>
      <c r="IZ55" s="16">
        <v>-0.16666666666666699</v>
      </c>
      <c r="JA55" s="16">
        <v>0.33333333333333298</v>
      </c>
      <c r="JB55" s="16">
        <v>0.25</v>
      </c>
      <c r="JC55" s="16">
        <v>0</v>
      </c>
      <c r="JD55" s="16">
        <v>0</v>
      </c>
      <c r="JE55" s="16">
        <v>0.58333333333333304</v>
      </c>
      <c r="JF55" s="19">
        <v>8.3333333333333301E-2</v>
      </c>
      <c r="JG55" s="17">
        <v>0</v>
      </c>
      <c r="JH55" s="19">
        <v>5.2307692307692298E-2</v>
      </c>
      <c r="JI55" s="16">
        <v>5.9487179487179499E-2</v>
      </c>
      <c r="JJ55" s="16">
        <v>6.6666666666666693E-2</v>
      </c>
      <c r="JK55" s="16">
        <v>9.1965811965811994E-2</v>
      </c>
      <c r="JL55" s="16">
        <v>0.20974358974359</v>
      </c>
      <c r="JM55" s="16">
        <v>5.53846153846154E-2</v>
      </c>
      <c r="JN55" s="16">
        <v>6.15384615384615E-2</v>
      </c>
      <c r="JO55" s="16">
        <v>7.4871794871794906E-2</v>
      </c>
      <c r="JP55" s="16">
        <v>0.24837606837606799</v>
      </c>
      <c r="JQ55" s="16">
        <v>5.4358974358974403E-2</v>
      </c>
      <c r="JR55" s="19">
        <v>2.5299145299145301E-2</v>
      </c>
      <c r="JS55" s="17">
        <v>0</v>
      </c>
      <c r="JT55" s="19">
        <v>8.3333333333333301E-2</v>
      </c>
      <c r="JU55" s="16">
        <v>0.25</v>
      </c>
      <c r="JV55" s="16">
        <v>0</v>
      </c>
      <c r="JW55" s="16">
        <v>0.5</v>
      </c>
      <c r="JX55" s="16">
        <v>0.5</v>
      </c>
      <c r="JY55" s="16">
        <v>8.3333333333333301E-2</v>
      </c>
      <c r="JZ55" s="16">
        <v>0.16666666666666699</v>
      </c>
      <c r="KA55" s="16">
        <v>8.3333333333333301E-2</v>
      </c>
      <c r="KB55" s="16">
        <v>0.33333333333333298</v>
      </c>
      <c r="KC55" s="16">
        <v>0.33333333333333298</v>
      </c>
      <c r="KD55" s="19">
        <v>8.3333333333333301E-2</v>
      </c>
      <c r="KE55" s="17">
        <v>8.3333333333333301E-2</v>
      </c>
      <c r="KF55" s="19">
        <v>0</v>
      </c>
      <c r="KG55" s="16">
        <v>8.3333333333333301E-2</v>
      </c>
      <c r="KH55" s="16">
        <v>0.75</v>
      </c>
      <c r="KI55" s="16">
        <v>0.83333333333333304</v>
      </c>
      <c r="KJ55" s="16">
        <v>-8.3333333333333301E-2</v>
      </c>
      <c r="KK55" s="16">
        <v>0.16666666666666699</v>
      </c>
      <c r="KL55" s="16">
        <v>0.58333333333333304</v>
      </c>
      <c r="KM55" s="17">
        <v>0.75</v>
      </c>
      <c r="KN55" s="81">
        <v>0.25</v>
      </c>
      <c r="KO55" s="19">
        <v>0</v>
      </c>
      <c r="KP55" s="19">
        <v>0</v>
      </c>
      <c r="KQ55" s="19">
        <v>0.16666666666666699</v>
      </c>
      <c r="KR55" s="19">
        <v>0.16666666666666699</v>
      </c>
      <c r="KS55" s="19">
        <v>0</v>
      </c>
      <c r="KT55" s="17">
        <v>8.3333333333333301E-2</v>
      </c>
      <c r="KU55" s="16">
        <v>0.29829059829059801</v>
      </c>
      <c r="KV55" s="16">
        <v>0.18477078477078501</v>
      </c>
      <c r="KW55" s="16">
        <v>0.24642579642579601</v>
      </c>
      <c r="KX55" s="16">
        <v>0.22051282051282101</v>
      </c>
      <c r="KY55" s="16">
        <v>0.05</v>
      </c>
      <c r="KZ55" s="16">
        <v>0.31227661227661202</v>
      </c>
      <c r="LA55" s="16">
        <v>0.17684537684537699</v>
      </c>
      <c r="LB55" s="16">
        <v>0.24642579642579601</v>
      </c>
      <c r="LC55" s="16">
        <v>0.21445221445221399</v>
      </c>
      <c r="LD55" s="16">
        <v>0.05</v>
      </c>
      <c r="LE55" s="49">
        <v>0</v>
      </c>
      <c r="LF55" s="16">
        <v>0.25</v>
      </c>
      <c r="LG55" s="16">
        <v>0.58333333333333304</v>
      </c>
      <c r="LH55" s="16">
        <v>8.3333333333333301E-2</v>
      </c>
      <c r="LI55" s="16">
        <v>8.3333333333333301E-2</v>
      </c>
      <c r="LJ55" s="17">
        <v>0</v>
      </c>
      <c r="LK55" s="19">
        <v>0</v>
      </c>
      <c r="LL55" s="19">
        <v>0.25</v>
      </c>
      <c r="LM55" s="19">
        <v>0.5</v>
      </c>
      <c r="LN55" s="19">
        <v>0.16666666666666699</v>
      </c>
      <c r="LO55" s="19">
        <v>8.3333333333333301E-2</v>
      </c>
      <c r="LP55" s="19">
        <v>0</v>
      </c>
      <c r="LQ55" s="49">
        <v>8.3333333333333301E-2</v>
      </c>
      <c r="LR55" s="16">
        <v>0.25</v>
      </c>
      <c r="LS55" s="16">
        <v>0.16666666666666699</v>
      </c>
      <c r="LT55" s="16">
        <v>0</v>
      </c>
      <c r="LU55" s="16">
        <v>0</v>
      </c>
      <c r="LV55" s="16">
        <v>0</v>
      </c>
      <c r="LW55" s="16">
        <v>0</v>
      </c>
      <c r="LX55" s="19">
        <v>0</v>
      </c>
      <c r="LY55" s="19">
        <v>0</v>
      </c>
      <c r="LZ55" s="17">
        <v>8.3333333333333301E-2</v>
      </c>
      <c r="MA55" s="16">
        <v>8.3333333333333301E-2</v>
      </c>
      <c r="MB55" s="16">
        <v>8.3333333333333301E-2</v>
      </c>
      <c r="MC55" s="16">
        <v>8.3333333333333301E-2</v>
      </c>
      <c r="MD55" s="16">
        <v>0</v>
      </c>
      <c r="ME55" s="16">
        <v>0</v>
      </c>
      <c r="MF55" s="16">
        <v>0</v>
      </c>
      <c r="MG55" s="16">
        <v>0</v>
      </c>
      <c r="MH55" s="19">
        <v>0</v>
      </c>
      <c r="MI55" s="17">
        <v>0</v>
      </c>
      <c r="MJ55" s="16">
        <v>0</v>
      </c>
      <c r="MK55" s="16">
        <v>0.18181818181818199</v>
      </c>
      <c r="ML55" s="16">
        <v>0.54545454545454597</v>
      </c>
      <c r="MM55" s="16">
        <v>0.27272727272727298</v>
      </c>
      <c r="MN55" s="16">
        <v>0</v>
      </c>
      <c r="MO55" s="17">
        <v>8.3333333333333301E-2</v>
      </c>
      <c r="MP55" s="16">
        <v>0</v>
      </c>
      <c r="MQ55" s="16">
        <v>0.18181818181818199</v>
      </c>
      <c r="MR55" s="16">
        <v>0.45454545454545497</v>
      </c>
      <c r="MS55" s="16">
        <v>0.36363636363636398</v>
      </c>
      <c r="MT55" s="19">
        <v>0</v>
      </c>
      <c r="MU55" s="19">
        <v>8.3333333333333301E-2</v>
      </c>
      <c r="MV55" s="49">
        <v>0</v>
      </c>
      <c r="MW55" s="16">
        <v>0.16666666666666699</v>
      </c>
      <c r="MX55" s="16">
        <v>8.3333333333333301E-2</v>
      </c>
      <c r="MY55" s="16">
        <v>0</v>
      </c>
      <c r="MZ55" s="16">
        <v>0</v>
      </c>
      <c r="NA55" s="16">
        <v>0</v>
      </c>
      <c r="NB55" s="16">
        <v>0</v>
      </c>
      <c r="NC55" s="19">
        <v>0</v>
      </c>
      <c r="ND55" s="17">
        <v>0</v>
      </c>
      <c r="NE55" s="16">
        <v>0</v>
      </c>
      <c r="NF55" s="16">
        <v>0.16666666666666699</v>
      </c>
      <c r="NG55" s="16">
        <v>8.3333333333333301E-2</v>
      </c>
      <c r="NH55" s="16">
        <v>0</v>
      </c>
      <c r="NI55" s="16">
        <v>0</v>
      </c>
      <c r="NJ55" s="16">
        <v>0</v>
      </c>
      <c r="NK55" s="16">
        <v>0</v>
      </c>
      <c r="NL55" s="19">
        <v>0.16666666666666699</v>
      </c>
      <c r="NM55" s="17">
        <v>0</v>
      </c>
      <c r="NN55" s="19">
        <v>0</v>
      </c>
      <c r="NO55" s="16">
        <v>0</v>
      </c>
      <c r="NP55" s="16">
        <v>0.83333333333333304</v>
      </c>
      <c r="NQ55" s="16">
        <v>0.16666666666666699</v>
      </c>
      <c r="NR55" s="16">
        <v>0</v>
      </c>
      <c r="NS55" s="17">
        <v>0.5</v>
      </c>
      <c r="NT55" s="16">
        <v>0</v>
      </c>
      <c r="NU55" s="16">
        <v>0</v>
      </c>
      <c r="NV55" s="16">
        <v>0.5</v>
      </c>
      <c r="NW55" s="16">
        <v>0.5</v>
      </c>
      <c r="NX55" s="19">
        <v>0</v>
      </c>
      <c r="NY55" s="17">
        <v>0.5</v>
      </c>
      <c r="NZ55" s="19">
        <v>0</v>
      </c>
      <c r="OA55" s="16">
        <v>0</v>
      </c>
      <c r="OB55" s="16">
        <v>0</v>
      </c>
      <c r="OC55" s="16">
        <v>0</v>
      </c>
      <c r="OD55" s="16">
        <v>0</v>
      </c>
      <c r="OE55" s="16">
        <v>0</v>
      </c>
      <c r="OF55" s="16">
        <v>0</v>
      </c>
      <c r="OG55" s="19">
        <v>0</v>
      </c>
      <c r="OH55" s="17">
        <v>0</v>
      </c>
      <c r="OI55" s="16">
        <v>0</v>
      </c>
      <c r="OJ55" s="16">
        <v>8.3333333333333301E-2</v>
      </c>
      <c r="OK55" s="16">
        <v>8.3333333333333301E-2</v>
      </c>
      <c r="OL55" s="16">
        <v>0</v>
      </c>
      <c r="OM55" s="16">
        <v>0</v>
      </c>
      <c r="ON55" s="16">
        <v>0</v>
      </c>
      <c r="OO55" s="16">
        <v>0</v>
      </c>
      <c r="OP55" s="19">
        <v>8.3333333333333301E-2</v>
      </c>
      <c r="OQ55" s="17">
        <v>0</v>
      </c>
      <c r="OR55" s="16">
        <v>0</v>
      </c>
      <c r="OS55" s="16">
        <v>0.42857142857142899</v>
      </c>
      <c r="OT55" s="16">
        <v>0.57142857142857195</v>
      </c>
      <c r="OU55" s="16">
        <v>0</v>
      </c>
      <c r="OV55" s="19">
        <v>0</v>
      </c>
      <c r="OW55" s="17">
        <v>0.41666666666666702</v>
      </c>
      <c r="OX55" s="19">
        <v>0</v>
      </c>
      <c r="OY55" s="16">
        <v>0.28571428571428598</v>
      </c>
      <c r="OZ55" s="16">
        <v>0.57142857142857195</v>
      </c>
      <c r="PA55" s="16">
        <v>0.14285714285714299</v>
      </c>
      <c r="PB55" s="19">
        <v>0</v>
      </c>
      <c r="PC55" s="19">
        <v>0.41666666666666702</v>
      </c>
      <c r="PD55" s="49">
        <v>8.3333333333333301E-2</v>
      </c>
      <c r="PE55" s="16">
        <v>8.3333333333333301E-2</v>
      </c>
      <c r="PF55" s="16">
        <v>0.16666666666666699</v>
      </c>
      <c r="PG55" s="16">
        <v>0</v>
      </c>
      <c r="PH55" s="16">
        <v>0</v>
      </c>
      <c r="PI55" s="16">
        <v>0</v>
      </c>
      <c r="PJ55" s="16">
        <v>0</v>
      </c>
      <c r="PK55" s="19">
        <v>8.3333333333333301E-2</v>
      </c>
      <c r="PL55" s="17">
        <v>0</v>
      </c>
      <c r="PM55" s="19">
        <v>0</v>
      </c>
      <c r="PN55" s="16">
        <v>0</v>
      </c>
      <c r="PO55" s="16">
        <v>0</v>
      </c>
      <c r="PP55" s="16">
        <v>0</v>
      </c>
      <c r="PQ55" s="16">
        <v>0</v>
      </c>
      <c r="PR55" s="16">
        <v>0</v>
      </c>
      <c r="PS55" s="16">
        <v>0</v>
      </c>
      <c r="PT55" s="19">
        <v>0</v>
      </c>
      <c r="PU55" s="17">
        <v>0</v>
      </c>
      <c r="PV55" s="19">
        <v>0.30555555555555602</v>
      </c>
      <c r="PW55" s="16">
        <v>0.194444444444444</v>
      </c>
      <c r="PX55" s="16">
        <v>0.11111111111111099</v>
      </c>
      <c r="PY55" s="16">
        <v>0.11111111111111099</v>
      </c>
      <c r="PZ55" s="16">
        <v>2.7777777777777801E-2</v>
      </c>
      <c r="QA55" s="16">
        <v>0.125</v>
      </c>
      <c r="QB55" s="16">
        <v>6.9444444444444406E-2</v>
      </c>
      <c r="QC55" s="19">
        <v>5.5555555555555601E-2</v>
      </c>
      <c r="QD55" s="17">
        <v>0</v>
      </c>
      <c r="QE55" s="19">
        <v>8.3333333333333301E-2</v>
      </c>
      <c r="QF55" s="16">
        <v>0.23611111111111099</v>
      </c>
      <c r="QG55" s="16">
        <v>0.125</v>
      </c>
      <c r="QH55" s="16">
        <v>6.9444444444444406E-2</v>
      </c>
      <c r="QI55" s="16">
        <v>0.20833333333333301</v>
      </c>
      <c r="QJ55" s="16">
        <v>9.7222222222222196E-2</v>
      </c>
      <c r="QK55" s="19">
        <v>0.180555555555556</v>
      </c>
      <c r="QL55" s="19">
        <v>0</v>
      </c>
      <c r="QM55" s="17">
        <v>0</v>
      </c>
      <c r="QN55" s="19">
        <v>0.31944444444444398</v>
      </c>
      <c r="QO55" s="16">
        <v>0.16666666666666699</v>
      </c>
      <c r="QP55" s="16">
        <v>0.11111111111111099</v>
      </c>
      <c r="QQ55" s="16">
        <v>9.7222222222222196E-2</v>
      </c>
      <c r="QR55" s="16">
        <v>0.16666666666666699</v>
      </c>
      <c r="QS55" s="16">
        <v>5.5555555555555601E-2</v>
      </c>
      <c r="QT55" s="16">
        <v>5.5555555555555601E-2</v>
      </c>
      <c r="QU55" s="19">
        <v>2.7777777777777801E-2</v>
      </c>
      <c r="QV55" s="17">
        <v>0</v>
      </c>
      <c r="QW55" s="49">
        <v>15</v>
      </c>
      <c r="QX55" s="19">
        <v>12.75</v>
      </c>
      <c r="QY55" s="19">
        <v>5.4285714285714297</v>
      </c>
      <c r="QZ55" s="17">
        <v>4.8571428571428603</v>
      </c>
      <c r="RA55" s="49">
        <v>13.75</v>
      </c>
      <c r="RB55" s="19">
        <v>10.25</v>
      </c>
      <c r="RC55" s="19">
        <v>5</v>
      </c>
      <c r="RD55" s="17">
        <v>9.5714285714285694</v>
      </c>
      <c r="RE55" s="49">
        <v>89262.166666666701</v>
      </c>
      <c r="RF55" s="19">
        <v>1880.25</v>
      </c>
      <c r="RG55" s="19">
        <v>8816</v>
      </c>
      <c r="RH55" s="17">
        <v>16448.7</v>
      </c>
      <c r="RI55" s="49">
        <v>28.3333333333333</v>
      </c>
      <c r="RJ55" s="19">
        <v>12.8333333333333</v>
      </c>
      <c r="RK55" s="19">
        <v>14.454545454545499</v>
      </c>
      <c r="RL55" s="17">
        <v>10.746</v>
      </c>
      <c r="RM55" s="67"/>
    </row>
    <row r="56" spans="1:481" x14ac:dyDescent="0.25">
      <c r="A56" s="33">
        <v>44348</v>
      </c>
      <c r="B56" s="19">
        <v>0.6</v>
      </c>
      <c r="C56" s="17">
        <v>0.4</v>
      </c>
      <c r="D56" s="16">
        <v>0.38518518518518502</v>
      </c>
      <c r="E56" s="16">
        <v>0.38549382716049402</v>
      </c>
      <c r="F56" s="16">
        <v>8.6111111111111097E-2</v>
      </c>
      <c r="G56" s="17">
        <v>0.14320987654320999</v>
      </c>
      <c r="H56" s="31">
        <v>0.88900000000000001</v>
      </c>
      <c r="I56" s="31">
        <v>0</v>
      </c>
      <c r="J56" s="31">
        <v>0</v>
      </c>
      <c r="K56" s="31">
        <v>0.111</v>
      </c>
      <c r="L56" s="46">
        <v>0.88900000000000001</v>
      </c>
      <c r="M56" s="46">
        <v>0</v>
      </c>
      <c r="N56" s="46">
        <v>0</v>
      </c>
      <c r="O56" s="46">
        <v>0.111</v>
      </c>
      <c r="P56" s="46">
        <v>1</v>
      </c>
      <c r="Q56" s="46">
        <v>0</v>
      </c>
      <c r="R56" s="46">
        <v>0</v>
      </c>
      <c r="S56" s="46">
        <v>0</v>
      </c>
      <c r="T56" s="46">
        <v>1</v>
      </c>
      <c r="U56" s="46">
        <v>0</v>
      </c>
      <c r="V56" s="46">
        <v>0</v>
      </c>
      <c r="W56" s="40">
        <v>0</v>
      </c>
      <c r="X56" s="36">
        <v>-6.6666666666666693E-2</v>
      </c>
      <c r="Y56" s="36">
        <v>0.266666666666667</v>
      </c>
      <c r="Z56" s="36">
        <v>0</v>
      </c>
      <c r="AA56" s="36">
        <v>0.133333333333333</v>
      </c>
      <c r="AB56" s="39">
        <v>0.33333333333333298</v>
      </c>
      <c r="AC56" s="42">
        <v>7.4074074074074098E-2</v>
      </c>
      <c r="AD56" s="42">
        <v>0.11111111111111099</v>
      </c>
      <c r="AE56" s="42">
        <v>0</v>
      </c>
      <c r="AF56" s="42">
        <v>0.22222222222222199</v>
      </c>
      <c r="AG56" s="42">
        <v>3.7037037037037E-2</v>
      </c>
      <c r="AH56" s="42">
        <v>7.4074074074074098E-2</v>
      </c>
      <c r="AI56" s="42">
        <v>7.4074074074074098E-2</v>
      </c>
      <c r="AJ56" s="42">
        <v>0</v>
      </c>
      <c r="AK56" s="42">
        <v>7.4074074074074098E-2</v>
      </c>
      <c r="AL56" s="42">
        <v>0</v>
      </c>
      <c r="AM56" s="42">
        <v>0.6</v>
      </c>
      <c r="AN56" s="42">
        <v>0.133333333333333</v>
      </c>
      <c r="AO56" s="42">
        <v>0.2</v>
      </c>
      <c r="AP56" s="58">
        <v>0</v>
      </c>
      <c r="AQ56" s="58">
        <v>0.4</v>
      </c>
      <c r="AR56" s="58">
        <v>6.6666666666666693E-2</v>
      </c>
      <c r="AS56" s="58">
        <v>0.133333333333333</v>
      </c>
      <c r="AT56" s="58">
        <v>0.133333333333333</v>
      </c>
      <c r="AU56" s="58">
        <v>0</v>
      </c>
      <c r="AV56" s="58">
        <v>0.133333333333333</v>
      </c>
      <c r="AW56" s="18">
        <v>0</v>
      </c>
      <c r="AX56" s="49">
        <v>8.3333333333333301E-2</v>
      </c>
      <c r="AY56" s="16">
        <v>0.33333333333333298</v>
      </c>
      <c r="AZ56" s="16">
        <v>0.20833333333333301</v>
      </c>
      <c r="BA56" s="16">
        <v>8.3333333333333301E-2</v>
      </c>
      <c r="BB56" s="16">
        <v>0</v>
      </c>
      <c r="BC56" s="16">
        <v>0</v>
      </c>
      <c r="BD56" s="16">
        <v>4.1666666666666699E-2</v>
      </c>
      <c r="BE56" s="16">
        <v>0</v>
      </c>
      <c r="BF56" s="19">
        <v>0</v>
      </c>
      <c r="BG56" s="19">
        <v>0</v>
      </c>
      <c r="BH56" s="19">
        <v>0.25</v>
      </c>
      <c r="BI56" s="19">
        <v>0</v>
      </c>
      <c r="BJ56" s="19">
        <v>0.133333333333333</v>
      </c>
      <c r="BK56" s="19">
        <v>0.53333333333333299</v>
      </c>
      <c r="BL56" s="19">
        <v>0.33333333333333298</v>
      </c>
      <c r="BM56" s="19">
        <v>0.133333333333333</v>
      </c>
      <c r="BN56" s="19">
        <v>0</v>
      </c>
      <c r="BO56" s="19">
        <v>0</v>
      </c>
      <c r="BP56" s="19">
        <v>6.6666666666666693E-2</v>
      </c>
      <c r="BQ56" s="19">
        <v>0</v>
      </c>
      <c r="BR56" s="19">
        <v>0</v>
      </c>
      <c r="BS56" s="19">
        <v>0</v>
      </c>
      <c r="BT56" s="19">
        <v>0.4</v>
      </c>
      <c r="BU56" s="17">
        <v>0</v>
      </c>
      <c r="BV56" s="19">
        <v>0.6</v>
      </c>
      <c r="BW56" s="17">
        <v>0.4</v>
      </c>
      <c r="BX56" s="16">
        <v>0.38888888888888901</v>
      </c>
      <c r="BY56" s="16">
        <v>0.28333333333333299</v>
      </c>
      <c r="BZ56" s="16">
        <v>0.211111111111111</v>
      </c>
      <c r="CA56" s="17">
        <v>0.116666666666667</v>
      </c>
      <c r="CB56" s="31">
        <v>0.88900000000000001</v>
      </c>
      <c r="CC56" s="31">
        <v>0</v>
      </c>
      <c r="CD56" s="31">
        <v>0</v>
      </c>
      <c r="CE56" s="31">
        <v>0.111</v>
      </c>
      <c r="CF56" s="46">
        <v>0.66700000000000004</v>
      </c>
      <c r="CG56" s="46">
        <v>0.33300000000000002</v>
      </c>
      <c r="CH56" s="46">
        <v>0</v>
      </c>
      <c r="CI56" s="46">
        <v>0</v>
      </c>
      <c r="CJ56" s="46">
        <v>0.83299999999999996</v>
      </c>
      <c r="CK56" s="46">
        <v>0</v>
      </c>
      <c r="CL56" s="46">
        <v>0</v>
      </c>
      <c r="CM56" s="46">
        <v>0.16700000000000001</v>
      </c>
      <c r="CN56" s="46">
        <v>0.75</v>
      </c>
      <c r="CO56" s="46">
        <v>0.25</v>
      </c>
      <c r="CP56" s="46">
        <v>0</v>
      </c>
      <c r="CQ56" s="40">
        <v>0</v>
      </c>
      <c r="CR56" s="38">
        <v>0.133333333333333</v>
      </c>
      <c r="CS56" s="38">
        <v>6.6666666666666693E-2</v>
      </c>
      <c r="CT56" s="38">
        <v>6.6666666666666693E-2</v>
      </c>
      <c r="CU56" s="40">
        <v>0</v>
      </c>
      <c r="CV56" s="46">
        <v>0.22222222222222199</v>
      </c>
      <c r="CW56" s="19">
        <v>0.13888888888888901</v>
      </c>
      <c r="CX56" s="19">
        <v>8.3333333333333301E-2</v>
      </c>
      <c r="CY56" s="19">
        <v>0</v>
      </c>
      <c r="CZ56" s="19">
        <v>0.194444444444444</v>
      </c>
      <c r="DA56" s="19">
        <v>5.5555555555555601E-2</v>
      </c>
      <c r="DB56" s="19">
        <v>5.5555555555555601E-2</v>
      </c>
      <c r="DC56" s="19">
        <v>5.5555555555555601E-2</v>
      </c>
      <c r="DD56" s="19">
        <v>0</v>
      </c>
      <c r="DE56" s="19">
        <v>0.194444444444444</v>
      </c>
      <c r="DF56" s="19">
        <v>0</v>
      </c>
      <c r="DG56" s="19">
        <v>0.53333333333333299</v>
      </c>
      <c r="DH56" s="19">
        <v>0.33333333333333298</v>
      </c>
      <c r="DI56" s="19">
        <v>0.2</v>
      </c>
      <c r="DJ56" s="19">
        <v>0</v>
      </c>
      <c r="DK56" s="19">
        <v>0.46666666666666701</v>
      </c>
      <c r="DL56" s="19">
        <v>0.133333333333333</v>
      </c>
      <c r="DM56" s="19">
        <v>0.133333333333333</v>
      </c>
      <c r="DN56" s="19">
        <v>0.133333333333333</v>
      </c>
      <c r="DO56" s="19">
        <v>0</v>
      </c>
      <c r="DP56" s="19">
        <v>0.46666666666666701</v>
      </c>
      <c r="DQ56" s="17">
        <v>0</v>
      </c>
      <c r="DR56" s="19">
        <v>6.6666666666666693E-2</v>
      </c>
      <c r="DS56" s="19">
        <v>0.3</v>
      </c>
      <c r="DT56" s="19">
        <v>0.2</v>
      </c>
      <c r="DU56" s="19">
        <v>6.6666666666666693E-2</v>
      </c>
      <c r="DV56" s="19">
        <v>3.3333333333333298E-2</v>
      </c>
      <c r="DW56" s="19">
        <v>0</v>
      </c>
      <c r="DX56" s="19">
        <v>6.6666666666666693E-2</v>
      </c>
      <c r="DY56" s="19">
        <v>0</v>
      </c>
      <c r="DZ56" s="19">
        <v>0</v>
      </c>
      <c r="EA56" s="19">
        <v>0</v>
      </c>
      <c r="EB56" s="19">
        <v>0.266666666666667</v>
      </c>
      <c r="EC56" s="19">
        <v>0</v>
      </c>
      <c r="ED56" s="57">
        <v>0.133333333333333</v>
      </c>
      <c r="EE56" s="57">
        <v>0.6</v>
      </c>
      <c r="EF56" s="57">
        <v>0.4</v>
      </c>
      <c r="EG56" s="57">
        <v>0.133333333333333</v>
      </c>
      <c r="EH56" s="57">
        <v>6.6666666666666693E-2</v>
      </c>
      <c r="EI56" s="57">
        <v>0</v>
      </c>
      <c r="EJ56" s="57">
        <v>0.133333333333333</v>
      </c>
      <c r="EK56" s="57">
        <v>0</v>
      </c>
      <c r="EL56" s="57">
        <v>0</v>
      </c>
      <c r="EM56" s="57">
        <v>0</v>
      </c>
      <c r="EN56" s="57">
        <v>0.53333333333333299</v>
      </c>
      <c r="EO56" s="17">
        <v>0</v>
      </c>
      <c r="EP56" s="19">
        <v>9.2261904761904795E-2</v>
      </c>
      <c r="EQ56" s="19">
        <v>0.45</v>
      </c>
      <c r="ER56" s="19">
        <v>2.0833333333333301E-2</v>
      </c>
      <c r="ES56" s="19">
        <v>0.18154761904761901</v>
      </c>
      <c r="ET56" s="19">
        <v>2.3809523809523801E-2</v>
      </c>
      <c r="EU56" s="19">
        <v>0</v>
      </c>
      <c r="EV56" s="19">
        <v>0</v>
      </c>
      <c r="EW56" s="19">
        <v>2.0833333333333301E-2</v>
      </c>
      <c r="EX56" s="19">
        <v>0</v>
      </c>
      <c r="EY56" s="19">
        <v>8.9880952380952395E-2</v>
      </c>
      <c r="EZ56" s="19">
        <v>0</v>
      </c>
      <c r="FA56" s="19">
        <v>5.4166666666666703E-2</v>
      </c>
      <c r="FB56" s="19">
        <v>6.6666666666666693E-2</v>
      </c>
      <c r="FC56" s="19">
        <v>0.120535714285714</v>
      </c>
      <c r="FD56" s="19">
        <v>0.424702380952381</v>
      </c>
      <c r="FE56" s="19">
        <v>2.3809523809523801E-2</v>
      </c>
      <c r="FF56" s="19">
        <v>0.210416666666667</v>
      </c>
      <c r="FG56" s="19">
        <v>2.0833333333333301E-2</v>
      </c>
      <c r="FH56" s="19">
        <v>0</v>
      </c>
      <c r="FI56" s="19">
        <v>0</v>
      </c>
      <c r="FJ56" s="19">
        <v>3.3333333333333298E-2</v>
      </c>
      <c r="FK56" s="19">
        <v>0</v>
      </c>
      <c r="FL56" s="19">
        <v>6.5476190476190493E-2</v>
      </c>
      <c r="FM56" s="19">
        <v>0</v>
      </c>
      <c r="FN56" s="19">
        <v>3.42261904761905E-2</v>
      </c>
      <c r="FO56" s="17">
        <v>6.6666666666666693E-2</v>
      </c>
      <c r="FP56" s="19">
        <v>0.180555555555556</v>
      </c>
      <c r="FQ56" s="19">
        <v>0.157407407407407</v>
      </c>
      <c r="FR56" s="19">
        <v>0.217592592592593</v>
      </c>
      <c r="FS56" s="19">
        <v>0.24537037037036999</v>
      </c>
      <c r="FT56" s="19">
        <v>0.14444444444444399</v>
      </c>
      <c r="FU56" s="19">
        <v>5.4629629629629597E-2</v>
      </c>
      <c r="FV56" s="19">
        <v>0.17388888888888901</v>
      </c>
      <c r="FW56" s="19">
        <v>0.15185185185185199</v>
      </c>
      <c r="FX56" s="19">
        <v>0.21296296296296299</v>
      </c>
      <c r="FY56" s="19">
        <v>0.25555555555555598</v>
      </c>
      <c r="FZ56" s="19">
        <v>0.151111111111111</v>
      </c>
      <c r="GA56" s="17">
        <v>5.4629629629629597E-2</v>
      </c>
      <c r="GB56" s="19">
        <v>3.5555555555555597E-2</v>
      </c>
      <c r="GC56" s="19">
        <v>3.11111111111111E-2</v>
      </c>
      <c r="GD56" s="19">
        <v>3.11111111111111E-2</v>
      </c>
      <c r="GE56" s="19">
        <v>0.293333333333333</v>
      </c>
      <c r="GF56" s="19">
        <v>0.04</v>
      </c>
      <c r="GG56" s="19">
        <v>1.3333333333333299E-2</v>
      </c>
      <c r="GH56" s="19">
        <v>0</v>
      </c>
      <c r="GI56" s="19">
        <v>0.24444444444444399</v>
      </c>
      <c r="GJ56" s="19">
        <v>2.66666666666667E-2</v>
      </c>
      <c r="GK56" s="19">
        <v>0.164444444444444</v>
      </c>
      <c r="GL56" s="19">
        <v>8.8888888888888906E-3</v>
      </c>
      <c r="GM56" s="19">
        <v>7.1111111111111097E-2</v>
      </c>
      <c r="GN56" s="19">
        <v>3.5555555555555597E-2</v>
      </c>
      <c r="GO56" s="19">
        <v>4.4444444444444401E-3</v>
      </c>
      <c r="GP56" s="19">
        <v>0</v>
      </c>
      <c r="GQ56" s="17">
        <v>0</v>
      </c>
      <c r="GR56" s="16">
        <v>1</v>
      </c>
      <c r="GS56" s="17">
        <v>0</v>
      </c>
      <c r="GT56" s="19">
        <v>0</v>
      </c>
      <c r="GU56" s="19">
        <v>0</v>
      </c>
      <c r="GV56" s="19">
        <v>0</v>
      </c>
      <c r="GW56" s="19">
        <v>0</v>
      </c>
      <c r="GX56" s="19">
        <v>0</v>
      </c>
      <c r="GY56" s="19">
        <v>0</v>
      </c>
      <c r="GZ56" s="19">
        <v>0</v>
      </c>
      <c r="HA56" s="17">
        <v>0</v>
      </c>
      <c r="HB56" s="19">
        <v>0</v>
      </c>
      <c r="HC56" s="19">
        <v>1.3333333333333299E-2</v>
      </c>
      <c r="HD56" s="19">
        <v>2.66666666666667E-2</v>
      </c>
      <c r="HE56" s="19">
        <v>3.5555555555555597E-2</v>
      </c>
      <c r="HF56" s="19">
        <v>0</v>
      </c>
      <c r="HG56" s="19">
        <v>5.7777777777777803E-2</v>
      </c>
      <c r="HH56" s="19">
        <v>0.04</v>
      </c>
      <c r="HI56" s="19">
        <v>0.24</v>
      </c>
      <c r="HJ56" s="19">
        <v>0.124444444444444</v>
      </c>
      <c r="HK56" s="19">
        <v>0.04</v>
      </c>
      <c r="HL56" s="19">
        <v>0.155555555555556</v>
      </c>
      <c r="HM56" s="19">
        <v>6.22222222222222E-2</v>
      </c>
      <c r="HN56" s="19">
        <v>0.168888888888889</v>
      </c>
      <c r="HO56" s="19">
        <v>1.3333333333333299E-2</v>
      </c>
      <c r="HP56" s="19">
        <v>2.2222222222222199E-2</v>
      </c>
      <c r="HQ56" s="17">
        <v>0</v>
      </c>
      <c r="HR56" s="19">
        <v>0.46666666666666701</v>
      </c>
      <c r="HS56" s="19">
        <v>0.53333333333333299</v>
      </c>
      <c r="HT56" s="19">
        <v>0</v>
      </c>
      <c r="HU56" s="19">
        <v>6.6666666666666693E-2</v>
      </c>
      <c r="HV56" s="19">
        <v>0.73333333333333295</v>
      </c>
      <c r="HW56" s="19">
        <v>6.6666666666666693E-2</v>
      </c>
      <c r="HX56" s="17">
        <v>0.133333333333333</v>
      </c>
      <c r="HY56" s="19">
        <v>0.12374769727710901</v>
      </c>
      <c r="HZ56" s="19">
        <v>8.08577485048073E-2</v>
      </c>
      <c r="IA56" s="19">
        <v>7.2868008328607695E-2</v>
      </c>
      <c r="IB56" s="19">
        <v>0.10129559557972399</v>
      </c>
      <c r="IC56" s="19">
        <v>0.123322244076961</v>
      </c>
      <c r="ID56" s="19">
        <v>6.5660669101290606E-2</v>
      </c>
      <c r="IE56" s="19">
        <v>5.7959529213691303E-2</v>
      </c>
      <c r="IF56" s="19">
        <v>5.8590182785521298E-2</v>
      </c>
      <c r="IG56" s="19">
        <v>4.83809876151719E-2</v>
      </c>
      <c r="IH56" s="19">
        <v>4.3407997847509497E-2</v>
      </c>
      <c r="II56" s="19">
        <v>6.17930122924574E-2</v>
      </c>
      <c r="IJ56" s="19">
        <v>4.7666934126423602E-2</v>
      </c>
      <c r="IK56" s="19">
        <v>5.0360910516293399E-2</v>
      </c>
      <c r="IL56" s="19">
        <v>6.1572759463991399E-2</v>
      </c>
      <c r="IM56" s="19">
        <v>2.5157232704402501E-3</v>
      </c>
      <c r="IN56" s="17">
        <v>0</v>
      </c>
      <c r="IO56" s="19">
        <v>0.266666666666667</v>
      </c>
      <c r="IP56" s="19">
        <v>6.6666666666666693E-2</v>
      </c>
      <c r="IQ56" s="19">
        <v>0.133333333333333</v>
      </c>
      <c r="IR56" s="19">
        <v>0.46666666666666701</v>
      </c>
      <c r="IS56" s="19">
        <v>0.46666666666666701</v>
      </c>
      <c r="IT56" s="19">
        <v>0.33333333333333298</v>
      </c>
      <c r="IU56" s="17">
        <v>0</v>
      </c>
      <c r="IV56" s="16">
        <v>0.93333333333333302</v>
      </c>
      <c r="IW56" s="16">
        <v>0.8</v>
      </c>
      <c r="IX56" s="16">
        <v>0.46666666666666701</v>
      </c>
      <c r="IY56" s="16">
        <v>0.266666666666667</v>
      </c>
      <c r="IZ56" s="16">
        <v>0</v>
      </c>
      <c r="JA56" s="16">
        <v>0.53333333333333299</v>
      </c>
      <c r="JB56" s="16">
        <v>0.53333333333333299</v>
      </c>
      <c r="JC56" s="16">
        <v>0.2</v>
      </c>
      <c r="JD56" s="16">
        <v>0</v>
      </c>
      <c r="JE56" s="16">
        <v>0.6</v>
      </c>
      <c r="JF56" s="19">
        <v>0</v>
      </c>
      <c r="JG56" s="17">
        <v>0</v>
      </c>
      <c r="JH56" s="19">
        <v>6.3626499329999697E-2</v>
      </c>
      <c r="JI56" s="16">
        <v>6.3237572311010903E-2</v>
      </c>
      <c r="JJ56" s="16">
        <v>6.4404353367977299E-2</v>
      </c>
      <c r="JK56" s="16">
        <v>6.9186521554400804E-2</v>
      </c>
      <c r="JL56" s="16">
        <v>7.0507566101251806E-2</v>
      </c>
      <c r="JM56" s="16">
        <v>6.4404353367977299E-2</v>
      </c>
      <c r="JN56" s="16">
        <v>6.9729712063274205E-2</v>
      </c>
      <c r="JO56" s="16">
        <v>7.0896493120240503E-2</v>
      </c>
      <c r="JP56" s="16">
        <v>7.9294048436121201E-2</v>
      </c>
      <c r="JQ56" s="16">
        <v>0.38471288034774598</v>
      </c>
      <c r="JR56" s="19">
        <v>0</v>
      </c>
      <c r="JS56" s="17">
        <v>0</v>
      </c>
      <c r="JT56" s="19">
        <v>6.6666666666666693E-2</v>
      </c>
      <c r="JU56" s="16">
        <v>0.4</v>
      </c>
      <c r="JV56" s="16">
        <v>0.266666666666667</v>
      </c>
      <c r="JW56" s="16">
        <v>0.2</v>
      </c>
      <c r="JX56" s="16">
        <v>0.73333333333333295</v>
      </c>
      <c r="JY56" s="16">
        <v>0.133333333333333</v>
      </c>
      <c r="JZ56" s="16">
        <v>0</v>
      </c>
      <c r="KA56" s="16">
        <v>0</v>
      </c>
      <c r="KB56" s="16">
        <v>0.266666666666667</v>
      </c>
      <c r="KC56" s="16">
        <v>0.4</v>
      </c>
      <c r="KD56" s="19">
        <v>0.2</v>
      </c>
      <c r="KE56" s="17">
        <v>0.2</v>
      </c>
      <c r="KF56" s="19">
        <v>-0.53333333333333299</v>
      </c>
      <c r="KG56" s="16">
        <v>-0.2</v>
      </c>
      <c r="KH56" s="16">
        <v>0.66666666666666696</v>
      </c>
      <c r="KI56" s="16">
        <v>0.86666666666666703</v>
      </c>
      <c r="KJ56" s="16">
        <v>-0.46666666666666701</v>
      </c>
      <c r="KK56" s="16">
        <v>-0.2</v>
      </c>
      <c r="KL56" s="16">
        <v>0.33333333333333298</v>
      </c>
      <c r="KM56" s="17">
        <v>0.33333333333333298</v>
      </c>
      <c r="KN56" s="81">
        <v>0.53333333333333299</v>
      </c>
      <c r="KO56" s="19">
        <v>6.6666666666666693E-2</v>
      </c>
      <c r="KP56" s="19">
        <v>0.266666666666667</v>
      </c>
      <c r="KQ56" s="19">
        <v>0.53333333333333299</v>
      </c>
      <c r="KR56" s="19">
        <v>0.53333333333333299</v>
      </c>
      <c r="KS56" s="19">
        <v>0.4</v>
      </c>
      <c r="KT56" s="17">
        <v>6.6666666666666693E-2</v>
      </c>
      <c r="KU56" s="354"/>
      <c r="KV56" s="354"/>
      <c r="KW56" s="354"/>
      <c r="KX56" s="354"/>
      <c r="KY56" s="354"/>
      <c r="KZ56" s="354"/>
      <c r="LA56" s="354"/>
      <c r="LB56" s="354"/>
      <c r="LC56" s="354"/>
      <c r="LD56" s="354"/>
      <c r="LE56" s="49">
        <v>0</v>
      </c>
      <c r="LF56" s="16">
        <v>0.133333333333333</v>
      </c>
      <c r="LG56" s="16">
        <v>0.8</v>
      </c>
      <c r="LH56" s="16">
        <v>6.6666666666666693E-2</v>
      </c>
      <c r="LI56" s="16">
        <v>0</v>
      </c>
      <c r="LJ56" s="17">
        <v>0</v>
      </c>
      <c r="LK56" s="19">
        <v>0</v>
      </c>
      <c r="LL56" s="19">
        <v>6.6666666666666693E-2</v>
      </c>
      <c r="LM56" s="19">
        <v>0.8</v>
      </c>
      <c r="LN56" s="19">
        <v>0.133333333333333</v>
      </c>
      <c r="LO56" s="19">
        <v>0</v>
      </c>
      <c r="LP56" s="19">
        <v>0</v>
      </c>
      <c r="LQ56" s="49">
        <v>0</v>
      </c>
      <c r="LR56" s="16">
        <v>0.133333333333333</v>
      </c>
      <c r="LS56" s="16">
        <v>6.6666666666666693E-2</v>
      </c>
      <c r="LT56" s="16">
        <v>0</v>
      </c>
      <c r="LU56" s="16">
        <v>6.6666666666666693E-2</v>
      </c>
      <c r="LV56" s="16">
        <v>0</v>
      </c>
      <c r="LW56" s="16">
        <v>0</v>
      </c>
      <c r="LX56" s="19">
        <v>0</v>
      </c>
      <c r="LY56" s="19">
        <v>0</v>
      </c>
      <c r="LZ56" s="17">
        <v>0</v>
      </c>
      <c r="MA56" s="16">
        <v>0</v>
      </c>
      <c r="MB56" s="16">
        <v>6.6666666666666693E-2</v>
      </c>
      <c r="MC56" s="16">
        <v>0</v>
      </c>
      <c r="MD56" s="16">
        <v>0</v>
      </c>
      <c r="ME56" s="16">
        <v>0</v>
      </c>
      <c r="MF56" s="16">
        <v>0</v>
      </c>
      <c r="MG56" s="16">
        <v>0</v>
      </c>
      <c r="MH56" s="19">
        <v>0</v>
      </c>
      <c r="MI56" s="17">
        <v>0</v>
      </c>
      <c r="MJ56" s="16">
        <v>0</v>
      </c>
      <c r="MK56" s="16">
        <v>7.1428571428571397E-2</v>
      </c>
      <c r="ML56" s="16">
        <v>0.64285714285714302</v>
      </c>
      <c r="MM56" s="16">
        <v>0.28571428571428598</v>
      </c>
      <c r="MN56" s="16">
        <v>0</v>
      </c>
      <c r="MO56" s="17">
        <v>6.6666666666666693E-2</v>
      </c>
      <c r="MP56" s="16">
        <v>0</v>
      </c>
      <c r="MQ56" s="16">
        <v>0</v>
      </c>
      <c r="MR56" s="16">
        <v>0.64285714285714302</v>
      </c>
      <c r="MS56" s="16">
        <v>0.35714285714285698</v>
      </c>
      <c r="MT56" s="19">
        <v>0</v>
      </c>
      <c r="MU56" s="19">
        <v>6.6666666666666693E-2</v>
      </c>
      <c r="MV56" s="49">
        <v>0</v>
      </c>
      <c r="MW56" s="16">
        <v>0</v>
      </c>
      <c r="MX56" s="16">
        <v>0</v>
      </c>
      <c r="MY56" s="16">
        <v>0</v>
      </c>
      <c r="MZ56" s="16">
        <v>0</v>
      </c>
      <c r="NA56" s="16">
        <v>0</v>
      </c>
      <c r="NB56" s="16">
        <v>0</v>
      </c>
      <c r="NC56" s="19">
        <v>0</v>
      </c>
      <c r="ND56" s="17">
        <v>6.6666666666666693E-2</v>
      </c>
      <c r="NE56" s="16">
        <v>6.6666666666666693E-2</v>
      </c>
      <c r="NF56" s="16">
        <v>0.133333333333333</v>
      </c>
      <c r="NG56" s="16">
        <v>0</v>
      </c>
      <c r="NH56" s="16">
        <v>0.133333333333333</v>
      </c>
      <c r="NI56" s="16">
        <v>6.6666666666666693E-2</v>
      </c>
      <c r="NJ56" s="16">
        <v>0</v>
      </c>
      <c r="NK56" s="16">
        <v>0</v>
      </c>
      <c r="NL56" s="19">
        <v>0</v>
      </c>
      <c r="NM56" s="17">
        <v>0</v>
      </c>
      <c r="NN56" s="19">
        <v>0</v>
      </c>
      <c r="NO56" s="16">
        <v>0</v>
      </c>
      <c r="NP56" s="16">
        <v>0.75</v>
      </c>
      <c r="NQ56" s="16">
        <v>0.25</v>
      </c>
      <c r="NR56" s="16">
        <v>0</v>
      </c>
      <c r="NS56" s="17">
        <v>0.46666666666666701</v>
      </c>
      <c r="NT56" s="16">
        <v>0</v>
      </c>
      <c r="NU56" s="16">
        <v>0</v>
      </c>
      <c r="NV56" s="16">
        <v>0.5</v>
      </c>
      <c r="NW56" s="16">
        <v>0.375</v>
      </c>
      <c r="NX56" s="19">
        <v>0.125</v>
      </c>
      <c r="NY56" s="17">
        <v>0.46666666666666701</v>
      </c>
      <c r="NZ56" s="19">
        <v>0</v>
      </c>
      <c r="OA56" s="16">
        <v>0</v>
      </c>
      <c r="OB56" s="16">
        <v>0</v>
      </c>
      <c r="OC56" s="16">
        <v>0</v>
      </c>
      <c r="OD56" s="16">
        <v>0</v>
      </c>
      <c r="OE56" s="16">
        <v>0</v>
      </c>
      <c r="OF56" s="16">
        <v>0</v>
      </c>
      <c r="OG56" s="19">
        <v>0</v>
      </c>
      <c r="OH56" s="17">
        <v>0</v>
      </c>
      <c r="OI56" s="16">
        <v>0</v>
      </c>
      <c r="OJ56" s="16">
        <v>6.6666666666666693E-2</v>
      </c>
      <c r="OK56" s="16">
        <v>0</v>
      </c>
      <c r="OL56" s="16">
        <v>6.6666666666666693E-2</v>
      </c>
      <c r="OM56" s="16">
        <v>0</v>
      </c>
      <c r="ON56" s="16">
        <v>0</v>
      </c>
      <c r="OO56" s="16">
        <v>0</v>
      </c>
      <c r="OP56" s="19">
        <v>0</v>
      </c>
      <c r="OQ56" s="17">
        <v>0</v>
      </c>
      <c r="OR56" s="16">
        <v>0</v>
      </c>
      <c r="OS56" s="16">
        <v>0.14285714285714299</v>
      </c>
      <c r="OT56" s="16">
        <v>0.71428571428571397</v>
      </c>
      <c r="OU56" s="16">
        <v>0.14285714285714299</v>
      </c>
      <c r="OV56" s="19">
        <v>0</v>
      </c>
      <c r="OW56" s="17">
        <v>0.53333333333333299</v>
      </c>
      <c r="OX56" s="19">
        <v>0</v>
      </c>
      <c r="OY56" s="16">
        <v>0.14285714285714299</v>
      </c>
      <c r="OZ56" s="16">
        <v>0.57142857142857095</v>
      </c>
      <c r="PA56" s="16">
        <v>0.28571428571428598</v>
      </c>
      <c r="PB56" s="19">
        <v>0</v>
      </c>
      <c r="PC56" s="19">
        <v>0.53333333333333299</v>
      </c>
      <c r="PD56" s="49">
        <v>0</v>
      </c>
      <c r="PE56" s="16">
        <v>6.6666666666666693E-2</v>
      </c>
      <c r="PF56" s="16">
        <v>6.6666666666666693E-2</v>
      </c>
      <c r="PG56" s="16">
        <v>0</v>
      </c>
      <c r="PH56" s="16">
        <v>6.6666666666666693E-2</v>
      </c>
      <c r="PI56" s="16">
        <v>6.6666666666666693E-2</v>
      </c>
      <c r="PJ56" s="16">
        <v>0</v>
      </c>
      <c r="PK56" s="19">
        <v>0</v>
      </c>
      <c r="PL56" s="17">
        <v>0</v>
      </c>
      <c r="PM56" s="19">
        <v>0</v>
      </c>
      <c r="PN56" s="16">
        <v>0</v>
      </c>
      <c r="PO56" s="16">
        <v>0</v>
      </c>
      <c r="PP56" s="16">
        <v>0</v>
      </c>
      <c r="PQ56" s="16">
        <v>6.6666666666666693E-2</v>
      </c>
      <c r="PR56" s="16">
        <v>0</v>
      </c>
      <c r="PS56" s="16">
        <v>0</v>
      </c>
      <c r="PT56" s="19">
        <v>0</v>
      </c>
      <c r="PU56" s="17">
        <v>0</v>
      </c>
      <c r="PV56" s="19">
        <v>0.44444444444444398</v>
      </c>
      <c r="PW56" s="16">
        <v>0.133333333333333</v>
      </c>
      <c r="PX56" s="16">
        <v>8.8888888888888906E-2</v>
      </c>
      <c r="PY56" s="16">
        <v>5.5555555555555601E-2</v>
      </c>
      <c r="PZ56" s="16">
        <v>0</v>
      </c>
      <c r="QA56" s="16">
        <v>0.11111111111111099</v>
      </c>
      <c r="QB56" s="16">
        <v>0.11111111111111099</v>
      </c>
      <c r="QC56" s="19">
        <v>5.5555555555555601E-2</v>
      </c>
      <c r="QD56" s="17">
        <v>0</v>
      </c>
      <c r="QE56" s="19">
        <v>6.6666666666666693E-2</v>
      </c>
      <c r="QF56" s="16">
        <v>0.14444444444444399</v>
      </c>
      <c r="QG56" s="16">
        <v>0.133333333333333</v>
      </c>
      <c r="QH56" s="16">
        <v>6.6666666666666693E-2</v>
      </c>
      <c r="QI56" s="16">
        <v>0.211111111111111</v>
      </c>
      <c r="QJ56" s="16">
        <v>6.6666666666666693E-2</v>
      </c>
      <c r="QK56" s="19">
        <v>0.31111111111111101</v>
      </c>
      <c r="QL56" s="19">
        <v>0</v>
      </c>
      <c r="QM56" s="17">
        <v>0</v>
      </c>
      <c r="QN56" s="19">
        <v>0.189285714285714</v>
      </c>
      <c r="QO56" s="16">
        <v>0.23273809523809499</v>
      </c>
      <c r="QP56" s="16">
        <v>0.16964285714285701</v>
      </c>
      <c r="QQ56" s="16">
        <v>0.119642857142857</v>
      </c>
      <c r="QR56" s="16">
        <v>0.19047619047618999</v>
      </c>
      <c r="QS56" s="16">
        <v>7.4404761904761904E-2</v>
      </c>
      <c r="QT56" s="16">
        <v>1.1904761904761901E-2</v>
      </c>
      <c r="QU56" s="19">
        <v>1.1904761904761901E-2</v>
      </c>
      <c r="QV56" s="17">
        <v>0</v>
      </c>
      <c r="QW56" s="49">
        <v>12.98</v>
      </c>
      <c r="QX56" s="19">
        <v>6.6755833333333303</v>
      </c>
      <c r="QY56" s="19">
        <v>3.1187499999999999</v>
      </c>
      <c r="QZ56" s="17">
        <v>5.52</v>
      </c>
      <c r="RA56" s="49">
        <v>14.904444444444399</v>
      </c>
      <c r="RB56" s="19">
        <v>5.9889011111111099</v>
      </c>
      <c r="RC56" s="19">
        <v>2.9737499999999999</v>
      </c>
      <c r="RD56" s="17">
        <v>9.1462500000000002</v>
      </c>
      <c r="RE56" s="49">
        <v>112153.142857143</v>
      </c>
      <c r="RF56" s="19">
        <v>2789.3571428571399</v>
      </c>
      <c r="RG56" s="19">
        <v>5580.6428571428596</v>
      </c>
      <c r="RH56" s="17">
        <v>13895.2307692308</v>
      </c>
      <c r="RI56" s="49">
        <v>24.457142857142902</v>
      </c>
      <c r="RJ56" s="19">
        <v>10.535714285714301</v>
      </c>
      <c r="RK56" s="19">
        <v>12.6142857142857</v>
      </c>
      <c r="RL56" s="17">
        <v>8.6733333333333302</v>
      </c>
    </row>
    <row r="57" spans="1:481" s="67" customFormat="1" x14ac:dyDescent="0.25">
      <c r="A57" s="33">
        <v>44440</v>
      </c>
      <c r="B57" s="19">
        <v>0.85</v>
      </c>
      <c r="C57" s="17">
        <v>0.15</v>
      </c>
      <c r="D57" s="16">
        <v>0.38111111111111101</v>
      </c>
      <c r="E57" s="16">
        <v>0.35666666666666702</v>
      </c>
      <c r="F57" s="16">
        <v>0.10888888888888899</v>
      </c>
      <c r="G57" s="17">
        <v>0.15333333333333299</v>
      </c>
      <c r="H57" s="31">
        <v>1</v>
      </c>
      <c r="I57" s="31">
        <v>0</v>
      </c>
      <c r="J57" s="31">
        <v>0</v>
      </c>
      <c r="K57" s="31">
        <v>0</v>
      </c>
      <c r="L57" s="46">
        <v>1</v>
      </c>
      <c r="M57" s="46">
        <v>0</v>
      </c>
      <c r="N57" s="46">
        <v>0</v>
      </c>
      <c r="O57" s="46">
        <v>0</v>
      </c>
      <c r="P57" s="46">
        <v>1</v>
      </c>
      <c r="Q57" s="46">
        <v>0</v>
      </c>
      <c r="R57" s="46">
        <v>0</v>
      </c>
      <c r="S57" s="46">
        <v>0</v>
      </c>
      <c r="T57" s="46">
        <v>1</v>
      </c>
      <c r="U57" s="46">
        <v>0</v>
      </c>
      <c r="V57" s="46">
        <v>0</v>
      </c>
      <c r="W57" s="40">
        <v>0</v>
      </c>
      <c r="X57" s="36">
        <v>-0.05</v>
      </c>
      <c r="Y57" s="36">
        <v>-0.3</v>
      </c>
      <c r="Z57" s="36">
        <v>-0.1</v>
      </c>
      <c r="AA57" s="36">
        <v>-0.05</v>
      </c>
      <c r="AB57" s="39">
        <v>0.36585365853658502</v>
      </c>
      <c r="AC57" s="42">
        <v>0.12195121951219499</v>
      </c>
      <c r="AD57" s="42">
        <v>4.8780487804878099E-2</v>
      </c>
      <c r="AE57" s="42">
        <v>0</v>
      </c>
      <c r="AF57" s="42">
        <v>0.17073170731707299</v>
      </c>
      <c r="AG57" s="42">
        <v>2.4390243902439001E-2</v>
      </c>
      <c r="AH57" s="42">
        <v>7.3170731707317097E-2</v>
      </c>
      <c r="AI57" s="42">
        <v>7.3170731707317097E-2</v>
      </c>
      <c r="AJ57" s="42">
        <v>2.4390243902439001E-2</v>
      </c>
      <c r="AK57" s="42">
        <v>9.7560975609756101E-2</v>
      </c>
      <c r="AL57" s="42">
        <v>0</v>
      </c>
      <c r="AM57" s="42">
        <v>0.75</v>
      </c>
      <c r="AN57" s="42">
        <v>0.25</v>
      </c>
      <c r="AO57" s="42">
        <v>0.1</v>
      </c>
      <c r="AP57" s="58">
        <v>0</v>
      </c>
      <c r="AQ57" s="58">
        <v>0.35</v>
      </c>
      <c r="AR57" s="58">
        <v>0.05</v>
      </c>
      <c r="AS57" s="58">
        <v>0.15</v>
      </c>
      <c r="AT57" s="58">
        <v>0.15</v>
      </c>
      <c r="AU57" s="58">
        <v>0.05</v>
      </c>
      <c r="AV57" s="58">
        <v>0.2</v>
      </c>
      <c r="AW57" s="18">
        <v>0</v>
      </c>
      <c r="AX57" s="49">
        <v>7.8947368421052599E-2</v>
      </c>
      <c r="AY57" s="16">
        <v>0.23684210526315799</v>
      </c>
      <c r="AZ57" s="16">
        <v>0.18421052631578899</v>
      </c>
      <c r="BA57" s="16">
        <v>7.8947368421052599E-2</v>
      </c>
      <c r="BB57" s="16">
        <v>2.6315789473684199E-2</v>
      </c>
      <c r="BC57" s="16">
        <v>0</v>
      </c>
      <c r="BD57" s="16">
        <v>7.8947368421052599E-2</v>
      </c>
      <c r="BE57" s="16">
        <v>0</v>
      </c>
      <c r="BF57" s="19">
        <v>0</v>
      </c>
      <c r="BG57" s="19">
        <v>0</v>
      </c>
      <c r="BH57" s="19">
        <v>0.28947368421052599</v>
      </c>
      <c r="BI57" s="19">
        <v>2.6315789473684199E-2</v>
      </c>
      <c r="BJ57" s="19">
        <v>0.15</v>
      </c>
      <c r="BK57" s="19">
        <v>0.45</v>
      </c>
      <c r="BL57" s="19">
        <v>0.35</v>
      </c>
      <c r="BM57" s="19">
        <v>0.15</v>
      </c>
      <c r="BN57" s="19">
        <v>0.05</v>
      </c>
      <c r="BO57" s="19">
        <v>0</v>
      </c>
      <c r="BP57" s="19">
        <v>0.15</v>
      </c>
      <c r="BQ57" s="19">
        <v>0</v>
      </c>
      <c r="BR57" s="19">
        <v>0</v>
      </c>
      <c r="BS57" s="19">
        <v>0</v>
      </c>
      <c r="BT57" s="19">
        <v>0.55000000000000004</v>
      </c>
      <c r="BU57" s="17">
        <v>0.05</v>
      </c>
      <c r="BV57" s="19">
        <v>0.9</v>
      </c>
      <c r="BW57" s="17">
        <v>0.1</v>
      </c>
      <c r="BX57" s="16">
        <v>0.35268979386626398</v>
      </c>
      <c r="BY57" s="16">
        <v>0.32561588738059299</v>
      </c>
      <c r="BZ57" s="16">
        <v>0.16447963800904999</v>
      </c>
      <c r="CA57" s="17">
        <v>0.157214680744093</v>
      </c>
      <c r="CB57" s="31">
        <v>1</v>
      </c>
      <c r="CC57" s="31">
        <v>0</v>
      </c>
      <c r="CD57" s="31">
        <v>0</v>
      </c>
      <c r="CE57" s="31">
        <v>0</v>
      </c>
      <c r="CF57" s="46">
        <v>0.88200000000000001</v>
      </c>
      <c r="CG57" s="46">
        <v>0.11799999999999999</v>
      </c>
      <c r="CH57" s="46">
        <v>0</v>
      </c>
      <c r="CI57" s="46">
        <v>0</v>
      </c>
      <c r="CJ57" s="46">
        <v>1</v>
      </c>
      <c r="CK57" s="46">
        <v>0</v>
      </c>
      <c r="CL57" s="46">
        <v>0</v>
      </c>
      <c r="CM57" s="46">
        <v>0</v>
      </c>
      <c r="CN57" s="46">
        <v>0.875</v>
      </c>
      <c r="CO57" s="46">
        <v>0.125</v>
      </c>
      <c r="CP57" s="46">
        <v>0</v>
      </c>
      <c r="CQ57" s="40">
        <v>0</v>
      </c>
      <c r="CR57" s="38">
        <v>-0.15</v>
      </c>
      <c r="CS57" s="38">
        <v>-0.15</v>
      </c>
      <c r="CT57" s="38">
        <v>-0.1</v>
      </c>
      <c r="CU57" s="40">
        <v>-0.2</v>
      </c>
      <c r="CV57" s="46">
        <v>0.30188679245283001</v>
      </c>
      <c r="CW57" s="19">
        <v>7.5471698113207503E-2</v>
      </c>
      <c r="CX57" s="19">
        <v>5.6603773584905703E-2</v>
      </c>
      <c r="CY57" s="19">
        <v>0</v>
      </c>
      <c r="CZ57" s="19">
        <v>0.18867924528301899</v>
      </c>
      <c r="DA57" s="19">
        <v>1.88679245283019E-2</v>
      </c>
      <c r="DB57" s="19">
        <v>9.4339622641509399E-2</v>
      </c>
      <c r="DC57" s="19">
        <v>5.6603773584905703E-2</v>
      </c>
      <c r="DD57" s="19">
        <v>1.88679245283019E-2</v>
      </c>
      <c r="DE57" s="19">
        <v>0.18867924528301899</v>
      </c>
      <c r="DF57" s="19">
        <v>0</v>
      </c>
      <c r="DG57" s="19">
        <v>0.8</v>
      </c>
      <c r="DH57" s="19">
        <v>0.2</v>
      </c>
      <c r="DI57" s="19">
        <v>0.15</v>
      </c>
      <c r="DJ57" s="19">
        <v>0</v>
      </c>
      <c r="DK57" s="19">
        <v>0.5</v>
      </c>
      <c r="DL57" s="19">
        <v>0.05</v>
      </c>
      <c r="DM57" s="19">
        <v>0.25</v>
      </c>
      <c r="DN57" s="19">
        <v>0.15</v>
      </c>
      <c r="DO57" s="19">
        <v>0.05</v>
      </c>
      <c r="DP57" s="19">
        <v>0.5</v>
      </c>
      <c r="DQ57" s="17">
        <v>0</v>
      </c>
      <c r="DR57" s="19">
        <v>6.6666666666666693E-2</v>
      </c>
      <c r="DS57" s="19">
        <v>0.22222222222222199</v>
      </c>
      <c r="DT57" s="19">
        <v>0.2</v>
      </c>
      <c r="DU57" s="19">
        <v>8.8888888888888906E-2</v>
      </c>
      <c r="DV57" s="19">
        <v>2.2222222222222199E-2</v>
      </c>
      <c r="DW57" s="19">
        <v>0</v>
      </c>
      <c r="DX57" s="19">
        <v>8.8888888888888906E-2</v>
      </c>
      <c r="DY57" s="19">
        <v>0</v>
      </c>
      <c r="DZ57" s="19">
        <v>0</v>
      </c>
      <c r="EA57" s="19">
        <v>0</v>
      </c>
      <c r="EB57" s="19">
        <v>0.28888888888888897</v>
      </c>
      <c r="EC57" s="19">
        <v>2.2222222222222199E-2</v>
      </c>
      <c r="ED57" s="57">
        <v>0.15</v>
      </c>
      <c r="EE57" s="57">
        <v>0.5</v>
      </c>
      <c r="EF57" s="57">
        <v>0.45</v>
      </c>
      <c r="EG57" s="57">
        <v>0.2</v>
      </c>
      <c r="EH57" s="57">
        <v>0.05</v>
      </c>
      <c r="EI57" s="57">
        <v>0</v>
      </c>
      <c r="EJ57" s="57">
        <v>0.2</v>
      </c>
      <c r="EK57" s="57">
        <v>0</v>
      </c>
      <c r="EL57" s="57">
        <v>0</v>
      </c>
      <c r="EM57" s="57">
        <v>0</v>
      </c>
      <c r="EN57" s="57">
        <v>0.65</v>
      </c>
      <c r="EO57" s="17">
        <v>0.05</v>
      </c>
      <c r="EP57" s="19">
        <v>6.14035087719298E-2</v>
      </c>
      <c r="EQ57" s="19">
        <v>0.429824561403509</v>
      </c>
      <c r="ER57" s="19">
        <v>6.14035087719298E-2</v>
      </c>
      <c r="ES57" s="19">
        <v>0.21052631578947401</v>
      </c>
      <c r="ET57" s="19">
        <v>1.7543859649122799E-2</v>
      </c>
      <c r="EU57" s="19">
        <v>0</v>
      </c>
      <c r="EV57" s="19">
        <v>1.7543859649122799E-2</v>
      </c>
      <c r="EW57" s="19">
        <v>0</v>
      </c>
      <c r="EX57" s="19">
        <v>1.7543859649122799E-2</v>
      </c>
      <c r="EY57" s="19">
        <v>0.13157894736842099</v>
      </c>
      <c r="EZ57" s="19">
        <v>0</v>
      </c>
      <c r="FA57" s="19">
        <v>1.7543859649122799E-2</v>
      </c>
      <c r="FB57" s="19">
        <v>3.5087719298245598E-2</v>
      </c>
      <c r="FC57" s="19">
        <v>9.4736842105263105E-2</v>
      </c>
      <c r="FD57" s="19">
        <v>0.43859649122806998</v>
      </c>
      <c r="FE57" s="19">
        <v>7.8947368421052599E-2</v>
      </c>
      <c r="FF57" s="19">
        <v>0.15657894736842101</v>
      </c>
      <c r="FG57" s="19">
        <v>3.4210526315789497E-2</v>
      </c>
      <c r="FH57" s="19">
        <v>0</v>
      </c>
      <c r="FI57" s="19">
        <v>0</v>
      </c>
      <c r="FJ57" s="19">
        <v>8.3333333333333297E-3</v>
      </c>
      <c r="FK57" s="19">
        <v>8.3333333333333297E-3</v>
      </c>
      <c r="FL57" s="19">
        <v>0.128070175438597</v>
      </c>
      <c r="FM57" s="19">
        <v>0</v>
      </c>
      <c r="FN57" s="19">
        <v>1.7543859649122799E-2</v>
      </c>
      <c r="FO57" s="17">
        <v>3.4649122807017499E-2</v>
      </c>
      <c r="FP57" s="19">
        <v>0.17235294117647099</v>
      </c>
      <c r="FQ57" s="19">
        <v>0.16470588235294101</v>
      </c>
      <c r="FR57" s="19">
        <v>0.28352941176470597</v>
      </c>
      <c r="FS57" s="19">
        <v>0.26705882352941201</v>
      </c>
      <c r="FT57" s="19">
        <v>6.3333333333333297E-2</v>
      </c>
      <c r="FU57" s="19">
        <v>4.9019607843137303E-2</v>
      </c>
      <c r="FV57" s="19">
        <v>0.158058608058608</v>
      </c>
      <c r="FW57" s="19">
        <v>0.18130790777849601</v>
      </c>
      <c r="FX57" s="19">
        <v>0.28567119155354498</v>
      </c>
      <c r="FY57" s="19">
        <v>0.25927601809954798</v>
      </c>
      <c r="FZ57" s="19">
        <v>6.1111111111111102E-2</v>
      </c>
      <c r="GA57" s="17">
        <v>5.4575163398692797E-2</v>
      </c>
      <c r="GB57" s="19">
        <v>0.05</v>
      </c>
      <c r="GC57" s="19">
        <v>0.04</v>
      </c>
      <c r="GD57" s="19">
        <v>0.02</v>
      </c>
      <c r="GE57" s="19">
        <v>0.28999999999999998</v>
      </c>
      <c r="GF57" s="19">
        <v>5.3333333333333302E-2</v>
      </c>
      <c r="GG57" s="19">
        <v>3.3333333333333298E-2</v>
      </c>
      <c r="GH57" s="19">
        <v>1.3333333333333299E-2</v>
      </c>
      <c r="GI57" s="19">
        <v>0.22666666666666699</v>
      </c>
      <c r="GJ57" s="19">
        <v>3.3333333333333298E-2</v>
      </c>
      <c r="GK57" s="19">
        <v>0.14333333333333301</v>
      </c>
      <c r="GL57" s="19">
        <v>0.02</v>
      </c>
      <c r="GM57" s="19">
        <v>3.6666666666666702E-2</v>
      </c>
      <c r="GN57" s="19">
        <v>0.03</v>
      </c>
      <c r="GO57" s="19">
        <v>6.6666666666666697E-3</v>
      </c>
      <c r="GP57" s="19">
        <v>3.3333333333333301E-3</v>
      </c>
      <c r="GQ57" s="17">
        <v>0</v>
      </c>
      <c r="GR57" s="16">
        <v>1</v>
      </c>
      <c r="GS57" s="17">
        <v>0</v>
      </c>
      <c r="GT57" s="19">
        <v>0</v>
      </c>
      <c r="GU57" s="19">
        <v>0</v>
      </c>
      <c r="GV57" s="19">
        <v>0</v>
      </c>
      <c r="GW57" s="19">
        <v>0</v>
      </c>
      <c r="GX57" s="19">
        <v>0</v>
      </c>
      <c r="GY57" s="19">
        <v>0</v>
      </c>
      <c r="GZ57" s="19">
        <v>0</v>
      </c>
      <c r="HA57" s="17">
        <v>0</v>
      </c>
      <c r="HB57" s="19">
        <v>0</v>
      </c>
      <c r="HC57" s="19">
        <v>0.01</v>
      </c>
      <c r="HD57" s="19">
        <v>3.6666666666666702E-2</v>
      </c>
      <c r="HE57" s="19">
        <v>0.04</v>
      </c>
      <c r="HF57" s="19">
        <v>0</v>
      </c>
      <c r="HG57" s="19">
        <v>0.02</v>
      </c>
      <c r="HH57" s="19">
        <v>0.08</v>
      </c>
      <c r="HI57" s="19">
        <v>0.25</v>
      </c>
      <c r="HJ57" s="19">
        <v>0.17</v>
      </c>
      <c r="HK57" s="19">
        <v>3.3333333333333298E-2</v>
      </c>
      <c r="HL57" s="19">
        <v>0.123333333333333</v>
      </c>
      <c r="HM57" s="19">
        <v>5.6666666666666698E-2</v>
      </c>
      <c r="HN57" s="19">
        <v>0.14333333333333301</v>
      </c>
      <c r="HO57" s="19">
        <v>0.01</v>
      </c>
      <c r="HP57" s="19">
        <v>2.66666666666667E-2</v>
      </c>
      <c r="HQ57" s="17">
        <v>0</v>
      </c>
      <c r="HR57" s="19">
        <v>0.55000000000000004</v>
      </c>
      <c r="HS57" s="19">
        <v>0.55000000000000004</v>
      </c>
      <c r="HT57" s="19">
        <v>0</v>
      </c>
      <c r="HU57" s="19">
        <v>0.05</v>
      </c>
      <c r="HV57" s="19">
        <v>0.55000000000000004</v>
      </c>
      <c r="HW57" s="19">
        <v>0</v>
      </c>
      <c r="HX57" s="17">
        <v>0.1</v>
      </c>
      <c r="HY57" s="19">
        <v>0.11775793650793701</v>
      </c>
      <c r="HZ57" s="19">
        <v>7.5902615144418401E-2</v>
      </c>
      <c r="IA57" s="19">
        <v>6.2648538468210599E-2</v>
      </c>
      <c r="IB57" s="19">
        <v>8.0558808222742598E-2</v>
      </c>
      <c r="IC57" s="19">
        <v>0.125892857142857</v>
      </c>
      <c r="ID57" s="19">
        <v>5.4146608552346299E-2</v>
      </c>
      <c r="IE57" s="19">
        <v>6.9490523896261605E-2</v>
      </c>
      <c r="IF57" s="19">
        <v>7.1514224997831596E-2</v>
      </c>
      <c r="IG57" s="19">
        <v>5.5637956457628597E-2</v>
      </c>
      <c r="IH57" s="19">
        <v>5.2304514702055702E-2</v>
      </c>
      <c r="II57" s="19">
        <v>6.9454202446005697E-2</v>
      </c>
      <c r="IJ57" s="19">
        <v>5.4811236880908998E-2</v>
      </c>
      <c r="IK57" s="19">
        <v>5.33789790961922E-2</v>
      </c>
      <c r="IL57" s="19">
        <v>5.6500997484604E-2</v>
      </c>
      <c r="IM57" s="19">
        <v>0</v>
      </c>
      <c r="IN57" s="17">
        <v>0</v>
      </c>
      <c r="IO57" s="19">
        <v>0.65</v>
      </c>
      <c r="IP57" s="19">
        <v>0.2</v>
      </c>
      <c r="IQ57" s="19">
        <v>0.45</v>
      </c>
      <c r="IR57" s="19">
        <v>0.55000000000000004</v>
      </c>
      <c r="IS57" s="19">
        <v>0.45</v>
      </c>
      <c r="IT57" s="19">
        <v>0.35</v>
      </c>
      <c r="IU57" s="17">
        <v>0.15</v>
      </c>
      <c r="IV57" s="16">
        <v>0.75</v>
      </c>
      <c r="IW57" s="16">
        <v>0.45</v>
      </c>
      <c r="IX57" s="16">
        <v>0.4</v>
      </c>
      <c r="IY57" s="16">
        <v>0.4</v>
      </c>
      <c r="IZ57" s="16">
        <v>0.05</v>
      </c>
      <c r="JA57" s="16">
        <v>0.45</v>
      </c>
      <c r="JB57" s="16">
        <v>0.45</v>
      </c>
      <c r="JC57" s="16">
        <v>0.25</v>
      </c>
      <c r="JD57" s="16">
        <v>0.15</v>
      </c>
      <c r="JE57" s="16">
        <v>0.65</v>
      </c>
      <c r="JF57" s="19">
        <v>0</v>
      </c>
      <c r="JG57" s="17">
        <v>0</v>
      </c>
      <c r="JH57" s="19">
        <v>9.7765052165297003E-2</v>
      </c>
      <c r="JI57" s="16">
        <v>7.4866235355831395E-2</v>
      </c>
      <c r="JJ57" s="16">
        <v>0.10951535816284901</v>
      </c>
      <c r="JK57" s="16">
        <v>0.10581307920965199</v>
      </c>
      <c r="JL57" s="16">
        <v>0.176307338112724</v>
      </c>
      <c r="JM57" s="16">
        <v>6.8443201025820397E-2</v>
      </c>
      <c r="JN57" s="16">
        <v>6.3115929358279393E-2</v>
      </c>
      <c r="JO57" s="16">
        <v>0.11223611353966299</v>
      </c>
      <c r="JP57" s="16">
        <v>0.12604971731654699</v>
      </c>
      <c r="JQ57" s="16">
        <v>6.3983213848574902E-2</v>
      </c>
      <c r="JR57" s="19">
        <v>1.9047619047619E-3</v>
      </c>
      <c r="JS57" s="17">
        <v>0</v>
      </c>
      <c r="JT57" s="19">
        <v>0.05</v>
      </c>
      <c r="JU57" s="16">
        <v>0.4</v>
      </c>
      <c r="JV57" s="16">
        <v>0.3</v>
      </c>
      <c r="JW57" s="16">
        <v>0.3</v>
      </c>
      <c r="JX57" s="16">
        <v>0.7</v>
      </c>
      <c r="JY57" s="16">
        <v>0.05</v>
      </c>
      <c r="JZ57" s="16">
        <v>0.1</v>
      </c>
      <c r="KA57" s="16">
        <v>0</v>
      </c>
      <c r="KB57" s="16">
        <v>0.2</v>
      </c>
      <c r="KC57" s="16">
        <v>0.35</v>
      </c>
      <c r="KD57" s="19">
        <v>0.1</v>
      </c>
      <c r="KE57" s="17">
        <v>0.1</v>
      </c>
      <c r="KF57" s="19">
        <v>-0.5</v>
      </c>
      <c r="KG57" s="16">
        <v>0.05</v>
      </c>
      <c r="KH57" s="16">
        <v>0.65</v>
      </c>
      <c r="KI57" s="16">
        <v>0.9</v>
      </c>
      <c r="KJ57" s="16">
        <v>-0.35</v>
      </c>
      <c r="KK57" s="16">
        <v>0.05</v>
      </c>
      <c r="KL57" s="16">
        <v>0.4</v>
      </c>
      <c r="KM57" s="17">
        <v>0.45</v>
      </c>
      <c r="KN57" s="81">
        <v>0.45</v>
      </c>
      <c r="KO57" s="19">
        <v>0.25</v>
      </c>
      <c r="KP57" s="19">
        <v>0.4</v>
      </c>
      <c r="KQ57" s="19">
        <v>0.55000000000000004</v>
      </c>
      <c r="KR57" s="19">
        <v>0.55000000000000004</v>
      </c>
      <c r="KS57" s="19">
        <v>0.35</v>
      </c>
      <c r="KT57" s="17">
        <v>0.05</v>
      </c>
      <c r="KU57" s="354"/>
      <c r="KV57" s="354"/>
      <c r="KW57" s="354"/>
      <c r="KX57" s="354"/>
      <c r="KY57" s="354"/>
      <c r="KZ57" s="354"/>
      <c r="LA57" s="354"/>
      <c r="LB57" s="354"/>
      <c r="LC57" s="354"/>
      <c r="LD57" s="354"/>
      <c r="LE57" s="49">
        <v>0</v>
      </c>
      <c r="LF57" s="16">
        <v>0.21052631578947401</v>
      </c>
      <c r="LG57" s="16">
        <v>0.63157894736842102</v>
      </c>
      <c r="LH57" s="16">
        <v>0.105263157894737</v>
      </c>
      <c r="LI57" s="16">
        <v>5.2631578947368397E-2</v>
      </c>
      <c r="LJ57" s="17">
        <v>0.05</v>
      </c>
      <c r="LK57" s="19">
        <v>0</v>
      </c>
      <c r="LL57" s="19">
        <v>0.105263157894737</v>
      </c>
      <c r="LM57" s="19">
        <v>0.73684210526315796</v>
      </c>
      <c r="LN57" s="19">
        <v>0.105263157894737</v>
      </c>
      <c r="LO57" s="19">
        <v>5.2631578947368397E-2</v>
      </c>
      <c r="LP57" s="19">
        <v>0.05</v>
      </c>
      <c r="LQ57" s="49">
        <v>0.05</v>
      </c>
      <c r="LR57" s="16">
        <v>0.05</v>
      </c>
      <c r="LS57" s="16">
        <v>0.05</v>
      </c>
      <c r="LT57" s="16">
        <v>0</v>
      </c>
      <c r="LU57" s="16">
        <v>0.1</v>
      </c>
      <c r="LV57" s="16">
        <v>0</v>
      </c>
      <c r="LW57" s="16">
        <v>0</v>
      </c>
      <c r="LX57" s="19">
        <v>0</v>
      </c>
      <c r="LY57" s="19">
        <v>0</v>
      </c>
      <c r="LZ57" s="17">
        <v>0.05</v>
      </c>
      <c r="MA57" s="16">
        <v>0.05</v>
      </c>
      <c r="MB57" s="16">
        <v>0.1</v>
      </c>
      <c r="MC57" s="16">
        <v>0</v>
      </c>
      <c r="MD57" s="16">
        <v>0.1</v>
      </c>
      <c r="ME57" s="16">
        <v>0.05</v>
      </c>
      <c r="MF57" s="16">
        <v>0</v>
      </c>
      <c r="MG57" s="16">
        <v>0</v>
      </c>
      <c r="MH57" s="19">
        <v>0</v>
      </c>
      <c r="MI57" s="17">
        <v>0</v>
      </c>
      <c r="MJ57" s="16">
        <v>0</v>
      </c>
      <c r="MK57" s="16">
        <v>5.2631578947368397E-2</v>
      </c>
      <c r="ML57" s="16">
        <v>0.73684210526315796</v>
      </c>
      <c r="MM57" s="16">
        <v>0.21052631578947401</v>
      </c>
      <c r="MN57" s="16">
        <v>0</v>
      </c>
      <c r="MO57" s="17">
        <v>0.05</v>
      </c>
      <c r="MP57" s="16">
        <v>0</v>
      </c>
      <c r="MQ57" s="16">
        <v>0.105263157894737</v>
      </c>
      <c r="MR57" s="16">
        <v>0.84210526315789502</v>
      </c>
      <c r="MS57" s="16">
        <v>0</v>
      </c>
      <c r="MT57" s="19">
        <v>5.2631578947368397E-2</v>
      </c>
      <c r="MU57" s="19">
        <v>0.05</v>
      </c>
      <c r="MV57" s="49">
        <v>0</v>
      </c>
      <c r="MW57" s="16">
        <v>0.05</v>
      </c>
      <c r="MX57" s="16">
        <v>0</v>
      </c>
      <c r="MY57" s="16">
        <v>0</v>
      </c>
      <c r="MZ57" s="16">
        <v>0</v>
      </c>
      <c r="NA57" s="16">
        <v>0</v>
      </c>
      <c r="NB57" s="16">
        <v>0</v>
      </c>
      <c r="NC57" s="19">
        <v>0</v>
      </c>
      <c r="ND57" s="17">
        <v>0</v>
      </c>
      <c r="NE57" s="16">
        <v>0</v>
      </c>
      <c r="NF57" s="16">
        <v>0.15</v>
      </c>
      <c r="NG57" s="16">
        <v>0.1</v>
      </c>
      <c r="NH57" s="16">
        <v>0</v>
      </c>
      <c r="NI57" s="16">
        <v>0.1</v>
      </c>
      <c r="NJ57" s="16">
        <v>0</v>
      </c>
      <c r="NK57" s="16">
        <v>0</v>
      </c>
      <c r="NL57" s="19">
        <v>0.05</v>
      </c>
      <c r="NM57" s="17">
        <v>0</v>
      </c>
      <c r="NN57" s="19">
        <v>0</v>
      </c>
      <c r="NO57" s="16">
        <v>0</v>
      </c>
      <c r="NP57" s="16">
        <v>0.8</v>
      </c>
      <c r="NQ57" s="16">
        <v>0.2</v>
      </c>
      <c r="NR57" s="16">
        <v>0</v>
      </c>
      <c r="NS57" s="17">
        <v>0.5</v>
      </c>
      <c r="NT57" s="16">
        <v>0</v>
      </c>
      <c r="NU57" s="16">
        <v>0</v>
      </c>
      <c r="NV57" s="16">
        <v>0.9</v>
      </c>
      <c r="NW57" s="16">
        <v>0.1</v>
      </c>
      <c r="NX57" s="19">
        <v>0</v>
      </c>
      <c r="NY57" s="17">
        <v>0.5</v>
      </c>
      <c r="NZ57" s="19">
        <v>0</v>
      </c>
      <c r="OA57" s="16">
        <v>0</v>
      </c>
      <c r="OB57" s="16">
        <v>0</v>
      </c>
      <c r="OC57" s="16">
        <v>0</v>
      </c>
      <c r="OD57" s="16">
        <v>0</v>
      </c>
      <c r="OE57" s="16">
        <v>0</v>
      </c>
      <c r="OF57" s="16">
        <v>0</v>
      </c>
      <c r="OG57" s="19">
        <v>0</v>
      </c>
      <c r="OH57" s="17">
        <v>0</v>
      </c>
      <c r="OI57" s="16">
        <v>0</v>
      </c>
      <c r="OJ57" s="16">
        <v>0.1</v>
      </c>
      <c r="OK57" s="16">
        <v>0.05</v>
      </c>
      <c r="OL57" s="16">
        <v>0</v>
      </c>
      <c r="OM57" s="16">
        <v>0.05</v>
      </c>
      <c r="ON57" s="16">
        <v>0</v>
      </c>
      <c r="OO57" s="16">
        <v>0</v>
      </c>
      <c r="OP57" s="19">
        <v>0</v>
      </c>
      <c r="OQ57" s="17">
        <v>0</v>
      </c>
      <c r="OR57" s="16">
        <v>0</v>
      </c>
      <c r="OS57" s="16">
        <v>0.4</v>
      </c>
      <c r="OT57" s="16">
        <v>0.6</v>
      </c>
      <c r="OU57" s="16">
        <v>0</v>
      </c>
      <c r="OV57" s="19">
        <v>0</v>
      </c>
      <c r="OW57" s="17">
        <v>0.5</v>
      </c>
      <c r="OX57" s="19">
        <v>0</v>
      </c>
      <c r="OY57" s="16">
        <v>0.3</v>
      </c>
      <c r="OZ57" s="16">
        <v>0.6</v>
      </c>
      <c r="PA57" s="16">
        <v>0.1</v>
      </c>
      <c r="PB57" s="19">
        <v>0</v>
      </c>
      <c r="PC57" s="19">
        <v>0.5</v>
      </c>
      <c r="PD57" s="49">
        <v>0.05</v>
      </c>
      <c r="PE57" s="16">
        <v>0.05</v>
      </c>
      <c r="PF57" s="16">
        <v>0.1</v>
      </c>
      <c r="PG57" s="16">
        <v>0</v>
      </c>
      <c r="PH57" s="16">
        <v>0.1</v>
      </c>
      <c r="PI57" s="16">
        <v>0</v>
      </c>
      <c r="PJ57" s="16">
        <v>0</v>
      </c>
      <c r="PK57" s="19">
        <v>0.05</v>
      </c>
      <c r="PL57" s="17">
        <v>0</v>
      </c>
      <c r="PM57" s="19">
        <v>0</v>
      </c>
      <c r="PN57" s="16">
        <v>0</v>
      </c>
      <c r="PO57" s="16">
        <v>0</v>
      </c>
      <c r="PP57" s="16">
        <v>0</v>
      </c>
      <c r="PQ57" s="16">
        <v>0</v>
      </c>
      <c r="PR57" s="16">
        <v>0</v>
      </c>
      <c r="PS57" s="16">
        <v>0</v>
      </c>
      <c r="PT57" s="19">
        <v>0</v>
      </c>
      <c r="PU57" s="17">
        <v>0</v>
      </c>
      <c r="PV57" s="19">
        <v>0.36666666666666697</v>
      </c>
      <c r="PW57" s="16">
        <v>0.16666666666666699</v>
      </c>
      <c r="PX57" s="16">
        <v>7.4999999999999997E-2</v>
      </c>
      <c r="PY57" s="16">
        <v>0.18333333333333299</v>
      </c>
      <c r="PZ57" s="16">
        <v>2.5000000000000001E-2</v>
      </c>
      <c r="QA57" s="16">
        <v>9.1666666666666702E-2</v>
      </c>
      <c r="QB57" s="16">
        <v>4.1666666666666699E-2</v>
      </c>
      <c r="QC57" s="19">
        <v>0.05</v>
      </c>
      <c r="QD57" s="17">
        <v>0</v>
      </c>
      <c r="QE57" s="19">
        <v>7.4999999999999997E-2</v>
      </c>
      <c r="QF57" s="16">
        <v>0.2</v>
      </c>
      <c r="QG57" s="16">
        <v>0.15833333333333299</v>
      </c>
      <c r="QH57" s="16">
        <v>5.83333333333333E-2</v>
      </c>
      <c r="QI57" s="16">
        <v>0.2</v>
      </c>
      <c r="QJ57" s="16">
        <v>0.125</v>
      </c>
      <c r="QK57" s="19">
        <v>0.18333333333333299</v>
      </c>
      <c r="QL57" s="19">
        <v>0</v>
      </c>
      <c r="QM57" s="17">
        <v>0</v>
      </c>
      <c r="QN57" s="19">
        <v>0.34609250398724101</v>
      </c>
      <c r="QO57" s="16">
        <v>0.24322169059011201</v>
      </c>
      <c r="QP57" s="16">
        <v>0.14433811802232899</v>
      </c>
      <c r="QQ57" s="16">
        <v>4.2663476874003202E-2</v>
      </c>
      <c r="QR57" s="16">
        <v>0.110446570972887</v>
      </c>
      <c r="QS57" s="16">
        <v>8.2934609250398694E-2</v>
      </c>
      <c r="QT57" s="16">
        <v>0</v>
      </c>
      <c r="QU57" s="19">
        <v>3.03030303030303E-2</v>
      </c>
      <c r="QV57" s="17">
        <v>0</v>
      </c>
      <c r="QW57" s="49">
        <v>1.8812500000000001</v>
      </c>
      <c r="QX57" s="19">
        <v>6.84</v>
      </c>
      <c r="QY57" s="19">
        <v>0.92857142857142905</v>
      </c>
      <c r="QZ57" s="17">
        <v>1.45384615384615</v>
      </c>
      <c r="RA57" s="49">
        <v>3.3812500000000001</v>
      </c>
      <c r="RB57" s="19">
        <v>3.3866666666666698</v>
      </c>
      <c r="RC57" s="19">
        <v>1.0714285714285701</v>
      </c>
      <c r="RD57" s="17">
        <v>5.3307692307692296</v>
      </c>
      <c r="RE57" s="49">
        <v>140164.94736842101</v>
      </c>
      <c r="RF57" s="19">
        <v>2645.8888888888901</v>
      </c>
      <c r="RG57" s="19">
        <v>6911.5882352941198</v>
      </c>
      <c r="RH57" s="17">
        <v>13865.8235294118</v>
      </c>
      <c r="RI57" s="358"/>
      <c r="RJ57" s="355"/>
      <c r="RK57" s="355"/>
      <c r="RL57" s="356"/>
    </row>
    <row r="58" spans="1:481"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1"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1"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1"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1"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1"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1"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2:E34"/>
  <sheetViews>
    <sheetView showGridLines="0" workbookViewId="0">
      <selection activeCell="B15" sqref="B15:C15"/>
    </sheetView>
  </sheetViews>
  <sheetFormatPr baseColWidth="10" defaultColWidth="11.42578125"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8" t="s">
        <v>148</v>
      </c>
      <c r="C2" s="388"/>
      <c r="D2" s="388"/>
      <c r="E2" s="388"/>
    </row>
    <row r="3" spans="1:5" ht="15.95" customHeight="1" thickBot="1" x14ac:dyDescent="0.25">
      <c r="A3" s="159"/>
      <c r="B3" s="115"/>
    </row>
    <row r="4" spans="1:5" ht="15.95" customHeight="1" x14ac:dyDescent="0.2">
      <c r="B4" s="389" t="s">
        <v>6</v>
      </c>
      <c r="C4" s="390"/>
      <c r="D4" s="391"/>
    </row>
    <row r="5" spans="1:5" ht="27.75" customHeight="1" x14ac:dyDescent="0.2">
      <c r="B5" s="392" t="s">
        <v>84</v>
      </c>
      <c r="C5" s="393"/>
      <c r="D5" s="276" t="s">
        <v>85</v>
      </c>
    </row>
    <row r="6" spans="1:5" ht="15.95" customHeight="1" x14ac:dyDescent="0.2">
      <c r="B6" s="384" t="s">
        <v>149</v>
      </c>
      <c r="C6" s="385"/>
      <c r="D6" s="277">
        <f>+IF(Indice!$D$7="Bancos",VLOOKUP(Indice!$D$6,Bancos!$A:$AAV,MATCH(Indice!$C$27,Bancos!$A$1:$AAV$1,0)+ROW(A1)-1,0),IF(Indice!$D$7="CFC",VLOOKUP(Indice!$D$6,CFC!$A:$ABM,MATCH(Indice!$C$27,Bancos!$A$1:$AAV$1,0)+ROW(A1)-1,0),VLOOKUP(Indice!$D$6,Coop!$A:$ABM,MATCH(Indice!$C$27,Bancos!$A$1:$AAV$1,0)+ROW(A1)-1,0)))</f>
        <v>0.44444444444444398</v>
      </c>
    </row>
    <row r="7" spans="1:5" ht="15.95" customHeight="1" x14ac:dyDescent="0.2">
      <c r="B7" s="384" t="s">
        <v>150</v>
      </c>
      <c r="C7" s="385"/>
      <c r="D7" s="277">
        <f>+IF(Indice!$D$7="Bancos",VLOOKUP(Indice!$D$6,Bancos!$A:$AAV,MATCH(Indice!$C$27,Bancos!$A$1:$AAV$1,0)+ROW(A2)-1,0),IF(Indice!$D$7="CFC",VLOOKUP(Indice!$D$6,CFC!$A:$ABM,MATCH(Indice!$C$27,Bancos!$A$1:$AAV$1,0)+ROW(A2)-1,0),VLOOKUP(Indice!$D$6,Coop!$A:$ABM,MATCH(Indice!$C$27,Bancos!$A$1:$AAV$1,0)+ROW(A2)-1,0)))</f>
        <v>0</v>
      </c>
    </row>
    <row r="8" spans="1:5" ht="15.95" customHeight="1" x14ac:dyDescent="0.2">
      <c r="B8" s="384" t="s">
        <v>151</v>
      </c>
      <c r="C8" s="385"/>
      <c r="D8" s="277">
        <f>+IF(Indice!$D$7="Bancos",VLOOKUP(Indice!$D$6,Bancos!$A:$AAV,MATCH(Indice!$C$27,Bancos!$A$1:$AAV$1,0)+ROW(A3)-1,0),IF(Indice!$D$7="CFC",VLOOKUP(Indice!$D$6,CFC!$A:$ABM,MATCH(Indice!$C$27,Bancos!$A$1:$AAV$1,0)+ROW(A3)-1,0),VLOOKUP(Indice!$D$6,Coop!$A:$ABM,MATCH(Indice!$C$27,Bancos!$A$1:$AAV$1,0)+ROW(A3)-1,0)))</f>
        <v>0.13888888888888901</v>
      </c>
    </row>
    <row r="9" spans="1:5" ht="15.95" customHeight="1" x14ac:dyDescent="0.2">
      <c r="B9" s="384" t="s">
        <v>152</v>
      </c>
      <c r="C9" s="385"/>
      <c r="D9" s="277">
        <f>+IF(Indice!$D$7="Bancos",VLOOKUP(Indice!$D$6,Bancos!$A:$AAV,MATCH(Indice!$C$27,Bancos!$A$1:$AAV$1,0)+ROW(A4)-1,0),IF(Indice!$D$7="CFC",VLOOKUP(Indice!$D$6,CFC!$A:$ABM,MATCH(Indice!$C$27,Bancos!$A$1:$AAV$1,0)+ROW(A4)-1,0),VLOOKUP(Indice!$D$6,Coop!$A:$ABM,MATCH(Indice!$C$27,Bancos!$A$1:$AAV$1,0)+ROW(A4)-1,0)))</f>
        <v>0</v>
      </c>
    </row>
    <row r="10" spans="1:5" ht="15.95" customHeight="1" x14ac:dyDescent="0.2">
      <c r="B10" s="384" t="s">
        <v>153</v>
      </c>
      <c r="C10" s="385"/>
      <c r="D10" s="277">
        <f>+IF(Indice!$D$7="Bancos",VLOOKUP(Indice!$D$6,Bancos!$A:$AAV,MATCH(Indice!$C$27,Bancos!$A$1:$AAV$1,0)+ROW(A5)-1,0),IF(Indice!$D$7="CFC",VLOOKUP(Indice!$D$6,CFC!$A:$ABM,MATCH(Indice!$C$27,Bancos!$A$1:$AAV$1,0)+ROW(A5)-1,0),VLOOKUP(Indice!$D$6,Coop!$A:$ABM,MATCH(Indice!$C$27,Bancos!$A$1:$AAV$1,0)+ROW(A5)-1,0)))</f>
        <v>0.41666666666666702</v>
      </c>
    </row>
    <row r="11" spans="1:5" ht="15.95" customHeight="1" thickBot="1" x14ac:dyDescent="0.25">
      <c r="B11" s="386" t="s">
        <v>154</v>
      </c>
      <c r="C11" s="387"/>
      <c r="D11" s="278">
        <f>+IF(Indice!$D$7="Bancos",VLOOKUP(Indice!$D$6,Bancos!$A:$AAV,MATCH(Indice!$C$27,Bancos!$A$1:$AAV$1,0)+ROW(A6)-1,0),IF(Indice!$D$7="CFC",VLOOKUP(Indice!$D$6,CFC!$A:$ABM,MATCH(Indice!$C$27,Bancos!$A$1:$AAV$1,0)+ROW(A6)-1,0),VLOOKUP(Indice!$D$6,Coop!$A:$ABM,MATCH(Indice!$C$27,Bancos!$A$1:$AAV$1,0)+ROW(A6)-1,0)))</f>
        <v>0</v>
      </c>
    </row>
    <row r="12" spans="1:5" ht="15.95" customHeight="1" thickBot="1" x14ac:dyDescent="0.25">
      <c r="D12" s="161"/>
    </row>
    <row r="13" spans="1:5" ht="15.95" customHeight="1" x14ac:dyDescent="0.2">
      <c r="B13" s="389" t="s">
        <v>147</v>
      </c>
      <c r="C13" s="390"/>
      <c r="D13" s="391"/>
    </row>
    <row r="14" spans="1:5" ht="27" customHeight="1" x14ac:dyDescent="0.2">
      <c r="B14" s="392" t="s">
        <v>84</v>
      </c>
      <c r="C14" s="393"/>
      <c r="D14" s="276" t="s">
        <v>85</v>
      </c>
    </row>
    <row r="15" spans="1:5" ht="15.95" customHeight="1" x14ac:dyDescent="0.2">
      <c r="B15" s="384" t="s">
        <v>149</v>
      </c>
      <c r="C15" s="385"/>
      <c r="D15" s="277">
        <f>+IF(Indice!$D$7="Bancos",VLOOKUP(Indice!$D$6,Bancos!$A:$AAV,MATCH(Indice!$C$27,Bancos!$A$1:$AAV$1,0)+ROW(A6),0),IF(Indice!$D$7="CFC",VLOOKUP(Indice!$D$6,CFC!$A:$ABM,MATCH(Indice!$C$27,Bancos!$A$1:$AAV$1,0)+ROW(A6),0),VLOOKUP(Indice!$D$6,Coop!$A:$ABM,MATCH(Indice!$C$27,Bancos!$A$1:$AAV$1,0)+ROW(A6),0)))</f>
        <v>0.44444444444444398</v>
      </c>
    </row>
    <row r="16" spans="1:5" ht="15.95" customHeight="1" x14ac:dyDescent="0.2">
      <c r="B16" s="384" t="s">
        <v>150</v>
      </c>
      <c r="C16" s="385"/>
      <c r="D16" s="277">
        <f>+IF(Indice!$D$7="Bancos",VLOOKUP(Indice!$D$6,Bancos!$A:$AAV,MATCH(Indice!$C$27,Bancos!$A$1:$AAV$1,0)+ROW(A7),0),IF(Indice!$D$7="CFC",VLOOKUP(Indice!$D$6,CFC!$A:$ABM,MATCH(Indice!$C$27,Bancos!$A$1:$AAV$1,0)+ROW(A7),0),VLOOKUP(Indice!$D$6,Coop!$A:$ABM,MATCH(Indice!$C$27,Bancos!$A$1:$AAV$1,0)+ROW(A7),0)))</f>
        <v>0</v>
      </c>
    </row>
    <row r="17" spans="2:4" ht="15.95" customHeight="1" x14ac:dyDescent="0.2">
      <c r="B17" s="384" t="s">
        <v>151</v>
      </c>
      <c r="C17" s="385"/>
      <c r="D17" s="277">
        <f>+IF(Indice!$D$7="Bancos",VLOOKUP(Indice!$D$6,Bancos!$A:$AAV,MATCH(Indice!$C$27,Bancos!$A$1:$AAV$1,0)+ROW(A8),0),IF(Indice!$D$7="CFC",VLOOKUP(Indice!$D$6,CFC!$A:$ABM,MATCH(Indice!$C$27,Bancos!$A$1:$AAV$1,0)+ROW(A8),0),VLOOKUP(Indice!$D$6,Coop!$A:$ABM,MATCH(Indice!$C$27,Bancos!$A$1:$AAV$1,0)+ROW(A8),0)))</f>
        <v>0.13888888888888901</v>
      </c>
    </row>
    <row r="18" spans="2:4" ht="15.95" customHeight="1" x14ac:dyDescent="0.2">
      <c r="B18" s="384" t="s">
        <v>152</v>
      </c>
      <c r="C18" s="385"/>
      <c r="D18" s="277">
        <f>+IF(Indice!$D$7="Bancos",VLOOKUP(Indice!$D$6,Bancos!$A:$AAV,MATCH(Indice!$C$27,Bancos!$A$1:$AAV$1,0)+ROW(A9),0),IF(Indice!$D$7="CFC",VLOOKUP(Indice!$D$6,CFC!$A:$ABM,MATCH(Indice!$C$27,Bancos!$A$1:$AAV$1,0)+ROW(A9),0),VLOOKUP(Indice!$D$6,Coop!$A:$ABM,MATCH(Indice!$C$27,Bancos!$A$1:$AAV$1,0)+ROW(A9),0)))</f>
        <v>0</v>
      </c>
    </row>
    <row r="19" spans="2:4" ht="15.95" customHeight="1" x14ac:dyDescent="0.2">
      <c r="B19" s="384" t="s">
        <v>153</v>
      </c>
      <c r="C19" s="385"/>
      <c r="D19" s="277">
        <f>+IF(Indice!$D$7="Bancos",VLOOKUP(Indice!$D$6,Bancos!$A:$AAV,MATCH(Indice!$C$27,Bancos!$A$1:$AAV$1,0)+ROW(A10),0),IF(Indice!$D$7="CFC",VLOOKUP(Indice!$D$6,CFC!$A:$ABM,MATCH(Indice!$C$27,Bancos!$A$1:$AAV$1,0)+ROW(A10),0),VLOOKUP(Indice!$D$6,Coop!$A:$ABM,MATCH(Indice!$C$27,Bancos!$A$1:$AAV$1,0)+ROW(A10),0)))</f>
        <v>0.41666666666666702</v>
      </c>
    </row>
    <row r="20" spans="2:4" ht="15.95" customHeight="1" thickBot="1" x14ac:dyDescent="0.25">
      <c r="B20" s="386" t="s">
        <v>154</v>
      </c>
      <c r="C20" s="387"/>
      <c r="D20" s="278">
        <f>+IF(Indice!$D$7="Bancos",VLOOKUP(Indice!$D$6,Bancos!$A:$AAV,MATCH(Indice!$C$27,Bancos!$A$1:$AAV$1,0)+ROW(A11),0),IF(Indice!$D$7="CFC",VLOOKUP(Indice!$D$6,CFC!$A:$ABM,MATCH(Indice!$C$27,Bancos!$A$1:$AAV$1,0)+ROW(A11),0),VLOOKUP(Indice!$D$6,Coop!$A:$ABM,MATCH(Indice!$C$27,Bancos!$A$1:$AAV$1,0)+ROW(A11),0)))</f>
        <v>0</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2:H20"/>
  <sheetViews>
    <sheetView showGridLines="0" topLeftCell="D2" workbookViewId="0">
      <selection activeCell="H15" sqref="H15:H17"/>
    </sheetView>
  </sheetViews>
  <sheetFormatPr baseColWidth="10" defaultColWidth="11.42578125"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8" ht="42" customHeight="1" x14ac:dyDescent="0.2">
      <c r="B2" s="381" t="s">
        <v>413</v>
      </c>
      <c r="C2" s="381"/>
      <c r="D2" s="381"/>
    </row>
    <row r="3" spans="1:8" ht="12.75" customHeight="1" thickBot="1" x14ac:dyDescent="0.25">
      <c r="A3" s="143"/>
      <c r="B3" s="143"/>
      <c r="H3" s="150"/>
    </row>
    <row r="4" spans="1:8" ht="30" customHeight="1" x14ac:dyDescent="0.2">
      <c r="B4" s="394" t="s">
        <v>84</v>
      </c>
      <c r="C4" s="395"/>
      <c r="D4" s="163" t="s">
        <v>85</v>
      </c>
      <c r="H4" s="353"/>
    </row>
    <row r="5" spans="1:8" ht="15" x14ac:dyDescent="0.25">
      <c r="B5" s="243" t="s">
        <v>155</v>
      </c>
      <c r="C5" s="165"/>
      <c r="D5" s="166">
        <f>+IF(Indice!$D$7="Bancos",VLOOKUP(Indice!$D$6,Bancos!$A:$AAV,MATCH(Indice!$C$28,Bancos!$A$1:$AAV$1,0)+ROW(A1)-1,0),IF(Indice!$D$7="CFC",VLOOKUP(Indice!$D$6,CFC!$A:$ABM,MATCH(Indice!$C$28,Bancos!$A$1:$AAV$1,0)+ROW(A1)-1,0),VLOOKUP(Indice!$D$6,Coop!$A:$ABM,MATCH(Indice!$C$28,Bancos!$A$1:$AAV$1,0)+ROW(A1)-1,0)))</f>
        <v>5.3333333333333302E-2</v>
      </c>
      <c r="H5" s="149" t="s">
        <v>158</v>
      </c>
    </row>
    <row r="6" spans="1:8" ht="15" x14ac:dyDescent="0.25">
      <c r="B6" s="149" t="s">
        <v>156</v>
      </c>
      <c r="C6" s="167"/>
      <c r="D6" s="166">
        <f>+IF(Indice!$D$7="Bancos",VLOOKUP(Indice!$D$6,Bancos!$A:$AAV,MATCH(Indice!$C$28,Bancos!$A$1:$AAV$1,0)+ROW(A2)-1,0),IF(Indice!$D$7="CFC",VLOOKUP(Indice!$D$6,CFC!$A:$ABM,MATCH(Indice!$C$28,Bancos!$A$1:$AAV$1,0)+ROW(A2)-1,0),VLOOKUP(Indice!$D$6,Coop!$A:$ABM,MATCH(Indice!$C$28,Bancos!$A$1:$AAV$1,0)+ROW(A2)-1,0)))</f>
        <v>0</v>
      </c>
      <c r="H6" s="168" t="s">
        <v>162</v>
      </c>
    </row>
    <row r="7" spans="1:8" ht="15" x14ac:dyDescent="0.25">
      <c r="B7" s="149" t="s">
        <v>157</v>
      </c>
      <c r="C7" s="167"/>
      <c r="D7" s="166">
        <f>+IF(Indice!$D$7="Bancos",VLOOKUP(Indice!$D$6,Bancos!$A:$AAV,MATCH(Indice!$C$28,Bancos!$A$1:$AAV$1,0)+ROW(A3)-1,0),IF(Indice!$D$7="CFC",VLOOKUP(Indice!$D$6,CFC!$A:$ABM,MATCH(Indice!$C$28,Bancos!$A$1:$AAV$1,0)+ROW(A3)-1,0),VLOOKUP(Indice!$D$6,Coop!$A:$ABM,MATCH(Indice!$C$28,Bancos!$A$1:$AAV$1,0)+ROW(A3)-1,0)))</f>
        <v>0</v>
      </c>
      <c r="H7" s="168" t="s">
        <v>164</v>
      </c>
    </row>
    <row r="8" spans="1:8" ht="15" x14ac:dyDescent="0.25">
      <c r="B8" s="149" t="s">
        <v>158</v>
      </c>
      <c r="C8" s="167"/>
      <c r="D8" s="166">
        <f>+IF(Indice!$D$7="Bancos",VLOOKUP(Indice!$D$6,Bancos!$A:$AAV,MATCH(Indice!$C$28,Bancos!$A$1:$AAV$1,0)+ROW(A4)-1,0),IF(Indice!$D$7="CFC",VLOOKUP(Indice!$D$6,CFC!$A:$ABM,MATCH(Indice!$C$28,Bancos!$A$1:$AAV$1,0)+ROW(A4)-1,0),VLOOKUP(Indice!$D$6,Coop!$A:$ABM,MATCH(Indice!$C$28,Bancos!$A$1:$AAV$1,0)+ROW(A4)-1,0)))</f>
        <v>0.276666666666667</v>
      </c>
    </row>
    <row r="9" spans="1:8" ht="15" x14ac:dyDescent="0.25">
      <c r="B9" s="149" t="s">
        <v>159</v>
      </c>
      <c r="C9" s="167"/>
      <c r="D9" s="166">
        <f>+IF(Indice!$D$7="Bancos",VLOOKUP(Indice!$D$6,Bancos!$A:$AAV,MATCH(Indice!$C$28,Bancos!$A$1:$AAV$1,0)+ROW(A5)-1,0),IF(Indice!$D$7="CFC",VLOOKUP(Indice!$D$6,CFC!$A:$ABM,MATCH(Indice!$C$28,Bancos!$A$1:$AAV$1,0)+ROW(A5)-1,0),VLOOKUP(Indice!$D$6,Coop!$A:$ABM,MATCH(Indice!$C$28,Bancos!$A$1:$AAV$1,0)+ROW(A5)-1,0)))</f>
        <v>0</v>
      </c>
      <c r="H9" s="149" t="s">
        <v>158</v>
      </c>
    </row>
    <row r="10" spans="1:8" ht="15" x14ac:dyDescent="0.25">
      <c r="B10" s="149" t="s">
        <v>160</v>
      </c>
      <c r="C10" s="167"/>
      <c r="D10" s="166">
        <f>+IF(Indice!$D$7="Bancos",VLOOKUP(Indice!$D$6,Bancos!$A:$AAV,MATCH(Indice!$C$28,Bancos!$A$1:$AAV$1,0)+ROW(A6)-1,0),IF(Indice!$D$7="CFC",VLOOKUP(Indice!$D$6,CFC!$A:$ABM,MATCH(Indice!$C$28,Bancos!$A$1:$AAV$1,0)+ROW(A6)-1,0),VLOOKUP(Indice!$D$6,Coop!$A:$ABM,MATCH(Indice!$C$28,Bancos!$A$1:$AAV$1,0)+ROW(A6)-1,0)))</f>
        <v>2.66666666666667E-2</v>
      </c>
      <c r="H10" s="168" t="s">
        <v>162</v>
      </c>
    </row>
    <row r="11" spans="1:8" ht="15" x14ac:dyDescent="0.25">
      <c r="B11" s="149" t="s">
        <v>161</v>
      </c>
      <c r="C11" s="167"/>
      <c r="D11" s="166">
        <f>+IF(Indice!$D$7="Bancos",VLOOKUP(Indice!$D$6,Bancos!$A:$AAV,MATCH(Indice!$C$28,Bancos!$A$1:$AAV$1,0)+ROW(A7)-1,0),IF(Indice!$D$7="CFC",VLOOKUP(Indice!$D$6,CFC!$A:$ABM,MATCH(Indice!$C$28,Bancos!$A$1:$AAV$1,0)+ROW(A7)-1,0),VLOOKUP(Indice!$D$6,Coop!$A:$ABM,MATCH(Indice!$C$28,Bancos!$A$1:$AAV$1,0)+ROW(A7)-1,0)))</f>
        <v>0</v>
      </c>
      <c r="H11" s="243" t="s">
        <v>155</v>
      </c>
    </row>
    <row r="12" spans="1:8" ht="15" x14ac:dyDescent="0.25">
      <c r="B12" s="168" t="s">
        <v>162</v>
      </c>
      <c r="C12" s="167"/>
      <c r="D12" s="166">
        <f>+IF(Indice!$D$7="Bancos",VLOOKUP(Indice!$D$6,Bancos!$A:$AAV,MATCH(Indice!$C$28,Bancos!$A$1:$AAV$1,0)+ROW(A8)-1,0),IF(Indice!$D$7="CFC",VLOOKUP(Indice!$D$6,CFC!$A:$ABM,MATCH(Indice!$C$28,Bancos!$A$1:$AAV$1,0)+ROW(A8)-1,0),VLOOKUP(Indice!$D$6,Coop!$A:$ABM,MATCH(Indice!$C$28,Bancos!$A$1:$AAV$1,0)+ROW(A8)-1,0)))</f>
        <v>0.266666666666667</v>
      </c>
      <c r="H12" s="149" t="s">
        <v>157</v>
      </c>
    </row>
    <row r="13" spans="1:8" ht="15" x14ac:dyDescent="0.25">
      <c r="B13" s="149" t="s">
        <v>163</v>
      </c>
      <c r="C13" s="167"/>
      <c r="D13" s="166">
        <f>+IF(Indice!$D$7="Bancos",VLOOKUP(Indice!$D$6,Bancos!$A:$AAV,MATCH(Indice!$C$28,Bancos!$A$1:$AAV$1,0)+ROW(A9)-1,0),IF(Indice!$D$7="CFC",VLOOKUP(Indice!$D$6,CFC!$A:$ABM,MATCH(Indice!$C$28,Bancos!$A$1:$AAV$1,0)+ROW(A9)-1,0),VLOOKUP(Indice!$D$6,Coop!$A:$ABM,MATCH(Indice!$C$28,Bancos!$A$1:$AAV$1,0)+ROW(A9)-1,0)))</f>
        <v>0</v>
      </c>
    </row>
    <row r="14" spans="1:8" ht="15" x14ac:dyDescent="0.25">
      <c r="B14" s="168" t="s">
        <v>164</v>
      </c>
      <c r="C14" s="167"/>
      <c r="D14" s="166">
        <f>+IF(Indice!$D$7="Bancos",VLOOKUP(Indice!$D$6,Bancos!$A:$AAV,MATCH(Indice!$C$28,Bancos!$A$1:$AAV$1,0)+ROW(A10)-1,0),IF(Indice!$D$7="CFC",VLOOKUP(Indice!$D$6,CFC!$A:$ABM,MATCH(Indice!$C$28,Bancos!$A$1:$AAV$1,0)+ROW(A10)-1,0),VLOOKUP(Indice!$D$6,Coop!$A:$ABM,MATCH(Indice!$C$28,Bancos!$A$1:$AAV$1,0)+ROW(A10)-1,0)))</f>
        <v>0.233333333333333</v>
      </c>
    </row>
    <row r="15" spans="1:8" ht="15" x14ac:dyDescent="0.25">
      <c r="B15" s="149" t="s">
        <v>165</v>
      </c>
      <c r="C15" s="167"/>
      <c r="D15" s="166">
        <f>+IF(Indice!$D$7="Bancos",VLOOKUP(Indice!$D$6,Bancos!$A:$AAV,MATCH(Indice!$C$28,Bancos!$A$1:$AAV$1,0)+ROW(A11)-1,0),IF(Indice!$D$7="CFC",VLOOKUP(Indice!$D$6,CFC!$A:$ABM,MATCH(Indice!$C$28,Bancos!$A$1:$AAV$1,0)+ROW(A11)-1,0),VLOOKUP(Indice!$D$6,Coop!$A:$ABM,MATCH(Indice!$C$28,Bancos!$A$1:$AAV$1,0)+ROW(A11)-1,0)))</f>
        <v>2.2222222222222199E-2</v>
      </c>
      <c r="H15" s="149" t="s">
        <v>158</v>
      </c>
    </row>
    <row r="16" spans="1:8" ht="15" x14ac:dyDescent="0.25">
      <c r="B16" s="149" t="s">
        <v>166</v>
      </c>
      <c r="C16" s="167"/>
      <c r="D16" s="166">
        <f>+IF(Indice!$D$7="Bancos",VLOOKUP(Indice!$D$6,Bancos!$A:$AAV,MATCH(Indice!$C$28,Bancos!$A$1:$AAV$1,0)+ROW(A12)-1,0),IF(Indice!$D$7="CFC",VLOOKUP(Indice!$D$6,CFC!$A:$ABM,MATCH(Indice!$C$28,Bancos!$A$1:$AAV$1,0)+ROW(A12)-1,0),VLOOKUP(Indice!$D$6,Coop!$A:$ABM,MATCH(Indice!$C$28,Bancos!$A$1:$AAV$1,0)+ROW(A12)-1,0)))</f>
        <v>4.8888888888888898E-2</v>
      </c>
      <c r="H16" s="168" t="s">
        <v>162</v>
      </c>
    </row>
    <row r="17" spans="2:8" ht="15" x14ac:dyDescent="0.25">
      <c r="B17" s="149" t="s">
        <v>167</v>
      </c>
      <c r="C17" s="167"/>
      <c r="D17" s="166">
        <f>+IF(Indice!$D$7="Bancos",VLOOKUP(Indice!$D$6,Bancos!$A:$AAV,MATCH(Indice!$C$28,Bancos!$A$1:$AAV$1,0)+ROW(A13)-1,0),IF(Indice!$D$7="CFC",VLOOKUP(Indice!$D$6,CFC!$A:$ABM,MATCH(Indice!$C$28,Bancos!$A$1:$AAV$1,0)+ROW(A13)-1,0),VLOOKUP(Indice!$D$6,Coop!$A:$ABM,MATCH(Indice!$C$28,Bancos!$A$1:$AAV$1,0)+ROW(A13)-1,0)))</f>
        <v>0</v>
      </c>
      <c r="H17" s="168" t="s">
        <v>164</v>
      </c>
    </row>
    <row r="18" spans="2:8" ht="15" x14ac:dyDescent="0.25">
      <c r="B18" s="149" t="s">
        <v>168</v>
      </c>
      <c r="C18" s="167"/>
      <c r="D18" s="166">
        <f>+IF(Indice!$D$7="Bancos",VLOOKUP(Indice!$D$6,Bancos!$A:$AAV,MATCH(Indice!$C$28,Bancos!$A$1:$AAV$1,0)+ROW(A14)-1,0),IF(Indice!$D$7="CFC",VLOOKUP(Indice!$D$6,CFC!$A:$ABM,MATCH(Indice!$C$28,Bancos!$A$1:$AAV$1,0)+ROW(A14)-1,0),VLOOKUP(Indice!$D$6,Coop!$A:$ABM,MATCH(Indice!$C$28,Bancos!$A$1:$AAV$1,0)+ROW(A14)-1,0)))</f>
        <v>2.2222222222222199E-2</v>
      </c>
    </row>
    <row r="19" spans="2:8" ht="15" x14ac:dyDescent="0.25">
      <c r="B19" s="168" t="s">
        <v>146</v>
      </c>
      <c r="C19" s="167"/>
      <c r="D19" s="166">
        <f>+IF(Indice!$D$7="Bancos",VLOOKUP(Indice!$D$6,Bancos!$A:$AAV,MATCH(Indice!$C$28,Bancos!$A$1:$AAV$1,0)+ROW(A15)-1,0),IF(Indice!$D$7="CFC",VLOOKUP(Indice!$D$6,CFC!$A:$ABM,MATCH(Indice!$C$28,Bancos!$A$1:$AAV$1,0)+ROW(A15)-1,0),VLOOKUP(Indice!$D$6,Coop!$A:$ABM,MATCH(Indice!$C$28,Bancos!$A$1:$AAV$1,0)+ROW(A15)-1,0)))</f>
        <v>0.05</v>
      </c>
    </row>
    <row r="20" spans="2:8" ht="13.5" thickBot="1" x14ac:dyDescent="0.25">
      <c r="B20" s="152"/>
      <c r="C20" s="153"/>
      <c r="D20" s="154"/>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28"/>
  <sheetViews>
    <sheetView showGridLines="0" workbookViewId="0">
      <selection sqref="A1:H4"/>
    </sheetView>
  </sheetViews>
  <sheetFormatPr baseColWidth="10" defaultColWidth="11.42578125"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96" t="s">
        <v>415</v>
      </c>
      <c r="B1" s="396"/>
      <c r="C1" s="396"/>
      <c r="D1" s="396"/>
      <c r="E1" s="396"/>
      <c r="F1" s="396"/>
      <c r="G1" s="396"/>
      <c r="H1" s="396"/>
    </row>
    <row r="2" spans="1:9" x14ac:dyDescent="0.2">
      <c r="A2" s="396"/>
      <c r="B2" s="396"/>
      <c r="C2" s="396"/>
      <c r="D2" s="396"/>
      <c r="E2" s="396"/>
      <c r="F2" s="396"/>
      <c r="G2" s="396"/>
      <c r="H2" s="396"/>
      <c r="I2" s="115"/>
    </row>
    <row r="3" spans="1:9" ht="12.75" customHeight="1" x14ac:dyDescent="0.2">
      <c r="A3" s="396"/>
      <c r="B3" s="396"/>
      <c r="C3" s="396"/>
      <c r="D3" s="396"/>
      <c r="E3" s="396"/>
      <c r="F3" s="396"/>
      <c r="G3" s="396"/>
      <c r="H3" s="396"/>
      <c r="I3" s="115"/>
    </row>
    <row r="4" spans="1:9" x14ac:dyDescent="0.2">
      <c r="A4" s="396"/>
      <c r="B4" s="396"/>
      <c r="C4" s="396"/>
      <c r="D4" s="396"/>
      <c r="E4" s="396"/>
      <c r="F4" s="396"/>
      <c r="G4" s="396"/>
      <c r="H4" s="396"/>
      <c r="I4" s="115"/>
    </row>
    <row r="5" spans="1:9" x14ac:dyDescent="0.2">
      <c r="B5" s="169"/>
      <c r="C5" s="169"/>
      <c r="D5" s="170"/>
      <c r="E5" s="171"/>
      <c r="F5" s="115"/>
      <c r="G5" s="115"/>
      <c r="H5" s="115"/>
      <c r="I5" s="115"/>
    </row>
    <row r="6" spans="1:9" ht="25.5" x14ac:dyDescent="0.2">
      <c r="B6" s="397" t="s">
        <v>84</v>
      </c>
      <c r="C6" s="398"/>
      <c r="D6" s="330" t="s">
        <v>85</v>
      </c>
      <c r="E6" s="171"/>
      <c r="F6" s="115"/>
      <c r="G6" s="115"/>
      <c r="H6" s="115"/>
      <c r="I6" s="115"/>
    </row>
    <row r="7" spans="1:9" ht="12.75" customHeight="1" x14ac:dyDescent="0.25">
      <c r="B7" s="399" t="s">
        <v>86</v>
      </c>
      <c r="C7" s="400"/>
      <c r="D7" s="331">
        <f>+IF(Indice!$D$7="Bancos",VLOOKUP(Indice!$D$6,Bancos!$A:$AAV,MATCH(Indice!$C$29,Bancos!$A$1:$AAV$1,0)+ROW(A1)-1,0),IF(Indice!$D$7="CFC",VLOOKUP(Indice!$D$6,CFC!$A:$ABM,MATCH(Indice!$C$29,Bancos!$A$1:$AAV$1,0)+ROW(A1)-1,0),VLOOKUP(Indice!$D$6,Coop!$A:$ABM,MATCH(Indice!$C$29,Bancos!$A$1:$AAV$1,0)+ROW(A1)-1,0)))</f>
        <v>1</v>
      </c>
    </row>
    <row r="8" spans="1:9" ht="15" x14ac:dyDescent="0.25">
      <c r="B8" s="367" t="s">
        <v>87</v>
      </c>
      <c r="C8" s="368"/>
      <c r="D8" s="332">
        <f>+IF(Indice!$D$7="Bancos",VLOOKUP(Indice!$D$6,Bancos!$A:$AAV,MATCH(Indice!$C$29,Bancos!$A$1:$AAV$1,0)+ROW(A2)-1,0),IF(Indice!$D$7="CFC",VLOOKUP(Indice!$D$6,CFC!$A:$ABM,MATCH(Indice!$C$29,Bancos!$A$1:$AAV$1,0)+ROW(A2)-1,0),VLOOKUP(Indice!$D$6,Coop!$A:$ABM,MATCH(Indice!$C$29,Bancos!$A$1:$AAV$1,0)+ROW(A2)-1,0)))</f>
        <v>0</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pageSetup paperSize="9" orientation="portrait" horizontalDpi="90" verticalDpi="9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11"/>
  <sheetViews>
    <sheetView showGridLines="0" workbookViewId="0">
      <selection activeCell="D4" sqref="D4"/>
    </sheetView>
  </sheetViews>
  <sheetFormatPr baseColWidth="10" defaultColWidth="11.42578125" defaultRowHeight="12.75" x14ac:dyDescent="0.2"/>
  <cols>
    <col min="1" max="16384" width="11.42578125" style="112"/>
  </cols>
  <sheetData>
    <row r="1" spans="1:10" x14ac:dyDescent="0.2">
      <c r="A1" s="401" t="s">
        <v>169</v>
      </c>
      <c r="B1" s="396" t="s">
        <v>169</v>
      </c>
      <c r="C1" s="396" t="s">
        <v>169</v>
      </c>
      <c r="D1" s="396" t="s">
        <v>169</v>
      </c>
      <c r="E1" s="396"/>
      <c r="F1" s="396"/>
      <c r="G1" s="396"/>
      <c r="H1" s="396"/>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pageSetup paperSize="9" orientation="portrait" horizontalDpi="90" verticalDpi="9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E52"/>
  <sheetViews>
    <sheetView showGridLines="0" workbookViewId="0">
      <selection activeCell="B2" sqref="B2:D2"/>
    </sheetView>
  </sheetViews>
  <sheetFormatPr baseColWidth="10" defaultColWidth="11.42578125"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81" t="s">
        <v>414</v>
      </c>
      <c r="C2" s="381"/>
      <c r="D2" s="381"/>
    </row>
    <row r="3" spans="1:5" ht="12.75" customHeight="1" thickBot="1" x14ac:dyDescent="0.25">
      <c r="A3" s="159"/>
      <c r="B3" s="115"/>
    </row>
    <row r="4" spans="1:5" ht="30" customHeight="1" x14ac:dyDescent="0.2">
      <c r="B4" s="402" t="s">
        <v>84</v>
      </c>
      <c r="C4" s="403"/>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0</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0</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1.6666666666666701E-2</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3.3333333333333298E-2</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0.3</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0.25</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1.6666666666666701E-2</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0.1</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1.6666666666666701E-2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0.2</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6.6666666666666693E-2</v>
      </c>
      <c r="E19" s="128"/>
    </row>
    <row r="20" spans="2:5" x14ac:dyDescent="0.2">
      <c r="B20" s="207" t="s">
        <v>441</v>
      </c>
    </row>
    <row r="52" spans="2:2" x14ac:dyDescent="0.2">
      <c r="B52" s="207" t="s">
        <v>441</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E11"/>
  <sheetViews>
    <sheetView showGridLines="0" topLeftCell="G1" workbookViewId="0">
      <selection activeCell="B10" sqref="B10"/>
    </sheetView>
  </sheetViews>
  <sheetFormatPr baseColWidth="10" defaultColWidth="11.42578125"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81" t="s">
        <v>370</v>
      </c>
      <c r="C2" s="381"/>
      <c r="D2" s="381"/>
      <c r="E2" s="381"/>
    </row>
    <row r="3" spans="2:5" ht="12.75" customHeight="1" thickBot="1" x14ac:dyDescent="0.25">
      <c r="B3" s="159"/>
      <c r="C3" s="159"/>
      <c r="D3" s="159"/>
    </row>
    <row r="4" spans="2:5" ht="30.75" customHeight="1" x14ac:dyDescent="0.2">
      <c r="B4" s="404" t="s">
        <v>84</v>
      </c>
      <c r="C4" s="405"/>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1</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0.25</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0.75</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0.25</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K21"/>
  <sheetViews>
    <sheetView showGridLines="0" workbookViewId="0">
      <selection activeCell="H9" sqref="H9"/>
    </sheetView>
  </sheetViews>
  <sheetFormatPr baseColWidth="10" defaultColWidth="11.42578125"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11" ht="27" customHeight="1" x14ac:dyDescent="0.2">
      <c r="B2" s="381" t="s">
        <v>416</v>
      </c>
      <c r="C2" s="381"/>
      <c r="D2" s="381"/>
    </row>
    <row r="3" spans="2:11" s="179" customFormat="1" ht="12" customHeight="1" thickBot="1" x14ac:dyDescent="0.25">
      <c r="B3" s="159"/>
      <c r="C3" s="159"/>
      <c r="J3" s="407"/>
      <c r="K3" s="407"/>
    </row>
    <row r="4" spans="2:11" ht="30" customHeight="1" x14ac:dyDescent="0.2">
      <c r="B4" s="402" t="s">
        <v>84</v>
      </c>
      <c r="C4" s="403"/>
      <c r="D4" s="283" t="s">
        <v>85</v>
      </c>
      <c r="H4" s="115"/>
      <c r="I4" s="115"/>
      <c r="J4" s="407"/>
      <c r="K4" s="407"/>
    </row>
    <row r="5" spans="2:11" ht="12.75" customHeight="1" x14ac:dyDescent="0.2">
      <c r="B5" s="406" t="s">
        <v>178</v>
      </c>
      <c r="C5" s="407" t="s">
        <v>178</v>
      </c>
      <c r="D5" s="284">
        <f>+IF(Indice!$D$7="Bancos",VLOOKUP(Indice!$D$6,Bancos!$A:$AAV,MATCH(Indice!$C$33,Bancos!$A$1:$AAV$1,0)+ROW(A1)-1,0),IF(Indice!$D$7="CFC",VLOOKUP(Indice!$D$6,CFC!$A:$ABM,MATCH(Indice!$C$33,Bancos!$A$1:$AAV$1,0)+ROW(A1)-1,0),VLOOKUP(Indice!$D$6,Coop!$A:$ABM,MATCH(Indice!$C$33,Bancos!$A$1:$AAV$1,0)+ROW(A1)-1,0)))</f>
        <v>0.112169312169312</v>
      </c>
      <c r="H5" s="115"/>
      <c r="I5" s="115"/>
      <c r="J5" s="407"/>
      <c r="K5" s="407"/>
    </row>
    <row r="6" spans="2:11" ht="12.75" customHeight="1" x14ac:dyDescent="0.2">
      <c r="B6" s="406" t="s">
        <v>179</v>
      </c>
      <c r="C6" s="407" t="s">
        <v>179</v>
      </c>
      <c r="D6" s="285">
        <f>+IF(Indice!$D$7="Bancos",VLOOKUP(Indice!$D$6,Bancos!$A:$AAV,MATCH(Indice!$C$33,Bancos!$A$1:$AAV$1,0)+ROW(A2)-1,0),IF(Indice!$D$7="CFC",VLOOKUP(Indice!$D$6,CFC!$A:$ABM,MATCH(Indice!$C$33,Bancos!$A$1:$AAV$1,0)+ROW(A2)-1,0),VLOOKUP(Indice!$D$6,Coop!$A:$ABM,MATCH(Indice!$C$33,Bancos!$A$1:$AAV$1,0)+ROW(A2)-1,0)))</f>
        <v>8.6896981014628102E-2</v>
      </c>
      <c r="H6" s="115"/>
      <c r="I6" s="115"/>
      <c r="J6" s="407"/>
      <c r="K6" s="407"/>
    </row>
    <row r="7" spans="2:11" ht="12.75" customHeight="1" x14ac:dyDescent="0.2">
      <c r="B7" s="410" t="s">
        <v>180</v>
      </c>
      <c r="C7" s="407" t="s">
        <v>201</v>
      </c>
      <c r="D7" s="285">
        <f>+IF(Indice!$D$7="Bancos",VLOOKUP(Indice!$D$6,Bancos!$A:$AAV,MATCH(Indice!$C$33,Bancos!$A$1:$AAV$1,0)+ROW(A3)-1,0),IF(Indice!$D$7="CFC",VLOOKUP(Indice!$D$6,CFC!$A:$ABM,MATCH(Indice!$C$33,Bancos!$A$1:$AAV$1,0)+ROW(A3)-1,0),VLOOKUP(Indice!$D$6,Coop!$A:$ABM,MATCH(Indice!$C$33,Bancos!$A$1:$AAV$1,0)+ROW(A3)-1,0)))</f>
        <v>5.5910364145658302E-2</v>
      </c>
      <c r="H7" s="115"/>
      <c r="I7" s="115"/>
      <c r="J7" s="407"/>
      <c r="K7" s="407"/>
    </row>
    <row r="8" spans="2:11" ht="12.75" customHeight="1" x14ac:dyDescent="0.2">
      <c r="B8" s="410" t="s">
        <v>181</v>
      </c>
      <c r="C8" s="407" t="s">
        <v>202</v>
      </c>
      <c r="D8" s="285">
        <f>+IF(Indice!$D$7="Bancos",VLOOKUP(Indice!$D$6,Bancos!$A:$AAV,MATCH(Indice!$C$33,Bancos!$A$1:$AAV$1,0)+ROW(A4)-1,0),IF(Indice!$D$7="CFC",VLOOKUP(Indice!$D$6,CFC!$A:$ABM,MATCH(Indice!$C$33,Bancos!$A$1:$AAV$1,0)+ROW(A4)-1,0),VLOOKUP(Indice!$D$6,Coop!$A:$ABM,MATCH(Indice!$C$33,Bancos!$A$1:$AAV$1,0)+ROW(A4)-1,0)))</f>
        <v>8.6896981014628102E-2</v>
      </c>
      <c r="H8" s="115"/>
      <c r="I8" s="115"/>
      <c r="J8" s="461"/>
      <c r="K8" s="407"/>
    </row>
    <row r="9" spans="2:11" ht="12.75" customHeight="1" x14ac:dyDescent="0.2">
      <c r="B9" s="406" t="s">
        <v>182</v>
      </c>
      <c r="C9" s="407" t="s">
        <v>182</v>
      </c>
      <c r="D9" s="285">
        <f>+IF(Indice!$D$7="Bancos",VLOOKUP(Indice!$D$6,Bancos!$A:$AAV,MATCH(Indice!$C$33,Bancos!$A$1:$AAV$1,0)+ROW(A5)-1,0),IF(Indice!$D$7="CFC",VLOOKUP(Indice!$D$6,CFC!$A:$ABM,MATCH(Indice!$C$33,Bancos!$A$1:$AAV$1,0)+ROW(A5)-1,0),VLOOKUP(Indice!$D$6,Coop!$A:$ABM,MATCH(Indice!$C$33,Bancos!$A$1:$AAV$1,0)+ROW(A5)-1,0)))</f>
        <v>0.148148148148148</v>
      </c>
      <c r="H9" s="115"/>
      <c r="I9" s="115"/>
      <c r="J9" s="407"/>
      <c r="K9" s="407"/>
    </row>
    <row r="10" spans="2:11" ht="12.75" customHeight="1" x14ac:dyDescent="0.2">
      <c r="B10" s="410" t="s">
        <v>203</v>
      </c>
      <c r="C10" s="407" t="s">
        <v>204</v>
      </c>
      <c r="D10" s="285">
        <f>+IF(Indice!$D$7="Bancos",VLOOKUP(Indice!$D$6,Bancos!$A:$AAV,MATCH(Indice!$C$33,Bancos!$A$1:$AAV$1,0)+ROW(A6)-1,0),IF(Indice!$D$7="CFC",VLOOKUP(Indice!$D$6,CFC!$A:$ABM,MATCH(Indice!$C$33,Bancos!$A$1:$AAV$1,0)+ROW(A6)-1,0),VLOOKUP(Indice!$D$6,Coop!$A:$ABM,MATCH(Indice!$C$33,Bancos!$A$1:$AAV$1,0)+ROW(A6)-1,0)))</f>
        <v>4.7973856209150303E-2</v>
      </c>
      <c r="H10" s="115"/>
      <c r="I10" s="115"/>
      <c r="J10" s="115"/>
      <c r="K10" s="115"/>
    </row>
    <row r="11" spans="2:11" ht="12.75" customHeight="1" x14ac:dyDescent="0.2">
      <c r="B11" s="406" t="s">
        <v>184</v>
      </c>
      <c r="C11" s="407" t="s">
        <v>184</v>
      </c>
      <c r="D11" s="285">
        <f>+IF(Indice!$D$7="Bancos",VLOOKUP(Indice!$D$6,Bancos!$A:$AAV,MATCH(Indice!$C$33,Bancos!$A$1:$AAV$1,0)+ROW(A7)-1,0),IF(Indice!$D$7="CFC",VLOOKUP(Indice!$D$6,CFC!$A:$ABM,MATCH(Indice!$C$33,Bancos!$A$1:$AAV$1,0)+ROW(A7)-1,0),VLOOKUP(Indice!$D$6,Coop!$A:$ABM,MATCH(Indice!$C$33,Bancos!$A$1:$AAV$1,0)+ROW(A7)-1,0)))</f>
        <v>8.8465608465608497E-2</v>
      </c>
      <c r="H11" s="115"/>
      <c r="I11" s="115"/>
      <c r="J11" s="407"/>
      <c r="K11" s="407"/>
    </row>
    <row r="12" spans="2:11" ht="12.75" customHeight="1" x14ac:dyDescent="0.2">
      <c r="B12" s="406" t="s">
        <v>185</v>
      </c>
      <c r="C12" s="407" t="s">
        <v>185</v>
      </c>
      <c r="D12" s="285">
        <f>+IF(Indice!$D$7="Bancos",VLOOKUP(Indice!$D$6,Bancos!$A:$AAV,MATCH(Indice!$C$33,Bancos!$A$1:$AAV$1,0)+ROW(A8)-1,0),IF(Indice!$D$7="CFC",VLOOKUP(Indice!$D$6,CFC!$A:$ABM,MATCH(Indice!$C$33,Bancos!$A$1:$AAV$1,0)+ROW(A8)-1,0),VLOOKUP(Indice!$D$6,Coop!$A:$ABM,MATCH(Indice!$C$33,Bancos!$A$1:$AAV$1,0)+ROW(A8)-1,0)))</f>
        <v>4.7058823529411799E-2</v>
      </c>
      <c r="H12" s="115"/>
      <c r="I12" s="115"/>
      <c r="J12" s="407"/>
      <c r="K12" s="407"/>
    </row>
    <row r="13" spans="2:11" ht="12.75" customHeight="1" x14ac:dyDescent="0.2">
      <c r="B13" s="406" t="s">
        <v>205</v>
      </c>
      <c r="C13" s="407" t="s">
        <v>205</v>
      </c>
      <c r="D13" s="285">
        <f>+IF(Indice!$D$7="Bancos",VLOOKUP(Indice!$D$6,Bancos!$A:$AAV,MATCH(Indice!$C$33,Bancos!$A$1:$AAV$1,0)+ROW(A9)-1,0),IF(Indice!$D$7="CFC",VLOOKUP(Indice!$D$6,CFC!$A:$ABM,MATCH(Indice!$C$33,Bancos!$A$1:$AAV$1,0)+ROW(A9)-1,0),VLOOKUP(Indice!$D$6,Coop!$A:$ABM,MATCH(Indice!$C$33,Bancos!$A$1:$AAV$1,0)+ROW(A9)-1,0)))</f>
        <v>5.43417366946779E-2</v>
      </c>
      <c r="H13" s="115"/>
      <c r="I13" s="115"/>
      <c r="J13" s="461"/>
      <c r="K13" s="407"/>
    </row>
    <row r="14" spans="2:11" ht="12.75" customHeight="1" x14ac:dyDescent="0.2">
      <c r="B14" s="406" t="s">
        <v>187</v>
      </c>
      <c r="C14" s="407" t="s">
        <v>187</v>
      </c>
      <c r="D14" s="285">
        <f>+IF(Indice!$D$7="Bancos",VLOOKUP(Indice!$D$6,Bancos!$A:$AAV,MATCH(Indice!$C$33,Bancos!$A$1:$AAV$1,0)+ROW(A10)-1,0),IF(Indice!$D$7="CFC",VLOOKUP(Indice!$D$6,CFC!$A:$ABM,MATCH(Indice!$C$33,Bancos!$A$1:$AAV$1,0)+ROW(A10)-1,0),VLOOKUP(Indice!$D$6,Coop!$A:$ABM,MATCH(Indice!$C$33,Bancos!$A$1:$AAV$1,0)+ROW(A10)-1,0)))</f>
        <v>4.7320261437908497E-2</v>
      </c>
      <c r="H14" s="115"/>
      <c r="I14" s="115"/>
      <c r="J14" s="461"/>
      <c r="K14" s="407"/>
    </row>
    <row r="15" spans="2:11" ht="12.75" customHeight="1" x14ac:dyDescent="0.2">
      <c r="B15" s="406" t="s">
        <v>206</v>
      </c>
      <c r="C15" s="407" t="s">
        <v>206</v>
      </c>
      <c r="D15" s="285">
        <f>+IF(Indice!$D$7="Bancos",VLOOKUP(Indice!$D$6,Bancos!$A:$AAV,MATCH(Indice!$C$33,Bancos!$A$1:$AAV$1,0)+ROW(A11)-1,0),IF(Indice!$D$7="CFC",VLOOKUP(Indice!$D$6,CFC!$A:$ABM,MATCH(Indice!$C$33,Bancos!$A$1:$AAV$1,0)+ROW(A11)-1,0),VLOOKUP(Indice!$D$6,Coop!$A:$ABM,MATCH(Indice!$C$33,Bancos!$A$1:$AAV$1,0)+ROW(A11)-1,0)))</f>
        <v>7.6190476190476197E-2</v>
      </c>
      <c r="H15" s="115"/>
      <c r="I15" s="115"/>
      <c r="J15" s="115"/>
      <c r="K15" s="115"/>
    </row>
    <row r="16" spans="2:11" ht="12.75" customHeight="1" x14ac:dyDescent="0.2">
      <c r="B16" s="406" t="s">
        <v>207</v>
      </c>
      <c r="C16" s="407" t="s">
        <v>207</v>
      </c>
      <c r="D16" s="285">
        <f>+IF(Indice!$D$7="Bancos",VLOOKUP(Indice!$D$6,Bancos!$A:$AAV,MATCH(Indice!$C$33,Bancos!$A$1:$AAV$1,0)+ROW(A12)-1,0),IF(Indice!$D$7="CFC",VLOOKUP(Indice!$D$6,CFC!$A:$ABM,MATCH(Indice!$C$33,Bancos!$A$1:$AAV$1,0)+ROW(A12)-1,0),VLOOKUP(Indice!$D$6,Coop!$A:$ABM,MATCH(Indice!$C$33,Bancos!$A$1:$AAV$1,0)+ROW(A12)-1,0)))</f>
        <v>4.9542483660130698E-2</v>
      </c>
      <c r="H16" s="115"/>
      <c r="I16" s="115"/>
      <c r="J16" s="407"/>
      <c r="K16" s="407"/>
    </row>
    <row r="17" spans="2:11" ht="12.75" customHeight="1" x14ac:dyDescent="0.2">
      <c r="B17" s="406" t="s">
        <v>190</v>
      </c>
      <c r="C17" s="407" t="s">
        <v>190</v>
      </c>
      <c r="D17" s="285">
        <f>+IF(Indice!$D$7="Bancos",VLOOKUP(Indice!$D$6,Bancos!$A:$AAV,MATCH(Indice!$C$33,Bancos!$A$1:$AAV$1,0)+ROW(A13)-1,0),IF(Indice!$D$7="CFC",VLOOKUP(Indice!$D$6,CFC!$A:$ABM,MATCH(Indice!$C$33,Bancos!$A$1:$AAV$1,0)+ROW(A13)-1,0),VLOOKUP(Indice!$D$6,Coop!$A:$ABM,MATCH(Indice!$C$33,Bancos!$A$1:$AAV$1,0)+ROW(A13)-1,0)))</f>
        <v>5.0196078431372602E-2</v>
      </c>
      <c r="H17" s="115"/>
      <c r="I17" s="115"/>
      <c r="J17" s="407"/>
      <c r="K17" s="407"/>
    </row>
    <row r="18" spans="2:11" x14ac:dyDescent="0.2">
      <c r="B18" s="406" t="s">
        <v>191</v>
      </c>
      <c r="C18" s="407" t="s">
        <v>191</v>
      </c>
      <c r="D18" s="285">
        <f>+IF(Indice!$D$7="Bancos",VLOOKUP(Indice!$D$6,Bancos!$A:$AAV,MATCH(Indice!$C$33,Bancos!$A$1:$AAV$1,0)+ROW(A14)-1,0),IF(Indice!$D$7="CFC",VLOOKUP(Indice!$D$6,CFC!$A:$ABM,MATCH(Indice!$C$33,Bancos!$A$1:$AAV$1,0)+ROW(A14)-1,0),VLOOKUP(Indice!$D$6,Coop!$A:$ABM,MATCH(Indice!$C$33,Bancos!$A$1:$AAV$1,0)+ROW(A14)-1,0)))</f>
        <v>4.8888888888888898E-2</v>
      </c>
      <c r="H18" s="115"/>
      <c r="I18" s="115"/>
      <c r="J18" s="407"/>
      <c r="K18" s="407"/>
    </row>
    <row r="19" spans="2:11" ht="13.5" thickBot="1" x14ac:dyDescent="0.25">
      <c r="B19" s="408" t="s">
        <v>208</v>
      </c>
      <c r="C19" s="409" t="s">
        <v>208</v>
      </c>
      <c r="D19" s="286">
        <f>+IF(Indice!$D$7="Bancos",VLOOKUP(Indice!$D$6,Bancos!$A:$AAV,MATCH(Indice!$C$33,Bancos!$A$1:$AAV$1,0)+ROW(A15)-1,0),IF(Indice!$D$7="CFC",VLOOKUP(Indice!$D$6,CFC!$A:$ABM,MATCH(Indice!$C$33,Bancos!$A$1:$AAV$1,0)+ROW(A15)-1,0),VLOOKUP(Indice!$D$6,Coop!$A:$ABM,MATCH(Indice!$C$33,Bancos!$A$1:$AAV$1,0)+ROW(A15)-1,0)))</f>
        <v>0</v>
      </c>
      <c r="H19" s="115"/>
      <c r="I19" s="115"/>
      <c r="J19" s="461"/>
      <c r="K19" s="407"/>
    </row>
    <row r="20" spans="2:11" x14ac:dyDescent="0.2">
      <c r="H20" s="115"/>
      <c r="I20" s="115"/>
      <c r="J20" s="115"/>
      <c r="K20" s="115"/>
    </row>
    <row r="21" spans="2:11" x14ac:dyDescent="0.2">
      <c r="H21" s="338"/>
      <c r="I21" s="338"/>
      <c r="J21" s="115"/>
      <c r="K21" s="115"/>
    </row>
  </sheetData>
  <mergeCells count="32">
    <mergeCell ref="J16:K16"/>
    <mergeCell ref="J17:K17"/>
    <mergeCell ref="J18:K18"/>
    <mergeCell ref="J19:K19"/>
    <mergeCell ref="J11:K11"/>
    <mergeCell ref="J12:K12"/>
    <mergeCell ref="J13:K13"/>
    <mergeCell ref="J14:K14"/>
    <mergeCell ref="J8:K8"/>
    <mergeCell ref="J9:K9"/>
    <mergeCell ref="J3:K3"/>
    <mergeCell ref="J4:K4"/>
    <mergeCell ref="J5:K5"/>
    <mergeCell ref="J6:K6"/>
    <mergeCell ref="J7:K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pageSetup paperSize="9" orientation="portrait" horizontalDpi="90" verticalDpi="90"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D11"/>
  <sheetViews>
    <sheetView showGridLines="0" workbookViewId="0">
      <selection activeCell="B5" sqref="B5"/>
    </sheetView>
  </sheetViews>
  <sheetFormatPr baseColWidth="10" defaultColWidth="11.42578125"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81" t="s">
        <v>418</v>
      </c>
      <c r="C2" s="381"/>
      <c r="D2" s="381"/>
    </row>
    <row r="3" spans="1:4" ht="12.75" customHeight="1" thickBot="1" x14ac:dyDescent="0.25">
      <c r="A3" s="143"/>
      <c r="B3" s="143"/>
    </row>
    <row r="4" spans="1:4" x14ac:dyDescent="0.2">
      <c r="B4" s="402" t="s">
        <v>84</v>
      </c>
      <c r="C4" s="403"/>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1</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0.25</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0.25</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0.25</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0.25</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0.5</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0.25</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E15"/>
  <sheetViews>
    <sheetView showGridLines="0" workbookViewId="0">
      <selection activeCell="H15" sqref="H15"/>
    </sheetView>
  </sheetViews>
  <sheetFormatPr baseColWidth="10" defaultColWidth="11.42578125"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81" t="s">
        <v>417</v>
      </c>
      <c r="C2" s="381"/>
      <c r="D2" s="381"/>
    </row>
    <row r="3" spans="1:5" ht="12.75" customHeight="1" thickBot="1" x14ac:dyDescent="0.25">
      <c r="A3" s="115"/>
      <c r="B3" s="143"/>
      <c r="C3" s="143"/>
      <c r="D3" s="143"/>
    </row>
    <row r="4" spans="1:5" x14ac:dyDescent="0.2">
      <c r="B4" s="402" t="s">
        <v>84</v>
      </c>
      <c r="C4" s="403"/>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0.5</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0.75</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0.25</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0.5</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0.75</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0.75</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0.5</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1</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E20"/>
  <sheetViews>
    <sheetView showGridLines="0" tabSelected="1" topLeftCell="J1" workbookViewId="0">
      <selection activeCell="S2" sqref="S2"/>
    </sheetView>
  </sheetViews>
  <sheetFormatPr baseColWidth="10" defaultColWidth="11.42578125"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81" t="s">
        <v>374</v>
      </c>
      <c r="C2" s="381"/>
      <c r="D2" s="381"/>
    </row>
    <row r="3" spans="1:5" ht="12.75" customHeight="1" thickBot="1" x14ac:dyDescent="0.25">
      <c r="B3" s="143"/>
      <c r="C3" s="143"/>
      <c r="D3" s="143"/>
    </row>
    <row r="4" spans="1:5" ht="15" x14ac:dyDescent="0.2">
      <c r="B4" s="411" t="s">
        <v>225</v>
      </c>
      <c r="C4" s="412"/>
      <c r="D4" s="413"/>
    </row>
    <row r="5" spans="1:5" ht="30" customHeight="1" x14ac:dyDescent="0.2">
      <c r="B5" s="414" t="s">
        <v>84</v>
      </c>
      <c r="C5" s="415"/>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0.1</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6.4270152505446598E-2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6.4270152505446598E-2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8.2788671023965102E-2</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0.38649237472766901</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4.5751633986928102E-2</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4.6405228758169902E-2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6.4923747276688495E-2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4.5098039215686302E-2</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0.1</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L79"/>
  <sheetViews>
    <sheetView zoomScaleNormal="100" workbookViewId="0">
      <pane xSplit="1" ySplit="6" topLeftCell="KO38" activePane="bottomRight" state="frozen"/>
      <selection activeCell="B5" sqref="B5:C5"/>
      <selection pane="topRight" activeCell="B5" sqref="B5:C5"/>
      <selection pane="bottomLeft" activeCell="B5" sqref="B5:C5"/>
      <selection pane="bottomRight" activeCell="KS57" sqref="KS57:KT57"/>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0"/>
      <c r="GB1" s="359" t="s">
        <v>50</v>
      </c>
      <c r="GC1" s="360"/>
      <c r="GD1" s="360"/>
      <c r="GE1" s="360"/>
      <c r="GF1" s="360"/>
      <c r="GG1" s="360"/>
      <c r="GH1" s="360"/>
      <c r="GI1" s="360"/>
      <c r="GJ1" s="360"/>
      <c r="GK1" s="360"/>
      <c r="GL1" s="360"/>
      <c r="GM1" s="360"/>
      <c r="GN1" s="360"/>
      <c r="GO1" s="360"/>
      <c r="GP1" s="360"/>
      <c r="GQ1" s="361"/>
      <c r="GR1" s="359" t="s">
        <v>51</v>
      </c>
      <c r="GS1" s="361"/>
      <c r="GT1" s="360" t="s">
        <v>52</v>
      </c>
      <c r="GU1" s="360"/>
      <c r="GV1" s="360"/>
      <c r="GW1" s="360"/>
      <c r="GX1" s="360"/>
      <c r="GY1" s="360"/>
      <c r="GZ1" s="360"/>
      <c r="HA1" s="361"/>
      <c r="HB1" s="359" t="s">
        <v>53</v>
      </c>
      <c r="HC1" s="360"/>
      <c r="HD1" s="360"/>
      <c r="HE1" s="360"/>
      <c r="HF1" s="360"/>
      <c r="HG1" s="360"/>
      <c r="HH1" s="360"/>
      <c r="HI1" s="360"/>
      <c r="HJ1" s="360"/>
      <c r="HK1" s="360"/>
      <c r="HL1" s="360"/>
      <c r="HM1" s="360"/>
      <c r="HN1" s="360"/>
      <c r="HO1" s="360"/>
      <c r="HP1" s="360"/>
      <c r="HQ1" s="361"/>
      <c r="HR1" s="360"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59"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59" t="s">
        <v>62</v>
      </c>
      <c r="KV1" s="360"/>
      <c r="KW1" s="360"/>
      <c r="KX1" s="360"/>
      <c r="KY1" s="360"/>
      <c r="KZ1" s="360"/>
      <c r="LA1" s="360"/>
      <c r="LB1" s="360"/>
      <c r="LC1" s="360"/>
      <c r="LD1" s="361"/>
      <c r="LE1" s="360" t="s">
        <v>63</v>
      </c>
      <c r="LF1" s="360"/>
      <c r="LG1" s="360"/>
      <c r="LH1" s="360"/>
      <c r="LI1" s="360"/>
      <c r="LJ1" s="361"/>
      <c r="LK1" s="360" t="s">
        <v>64</v>
      </c>
      <c r="LL1" s="360"/>
      <c r="LM1" s="360"/>
      <c r="LN1" s="360"/>
      <c r="LO1" s="360"/>
      <c r="LP1" s="361"/>
      <c r="LQ1" s="359" t="s">
        <v>65</v>
      </c>
      <c r="LR1" s="360"/>
      <c r="LS1" s="360"/>
      <c r="LT1" s="360"/>
      <c r="LU1" s="360"/>
      <c r="LV1" s="360"/>
      <c r="LW1" s="360"/>
      <c r="LX1" s="360"/>
      <c r="LY1" s="360"/>
      <c r="LZ1" s="361"/>
      <c r="MA1" s="360" t="s">
        <v>66</v>
      </c>
      <c r="MB1" s="360"/>
      <c r="MC1" s="360"/>
      <c r="MD1" s="360"/>
      <c r="ME1" s="360"/>
      <c r="MF1" s="360"/>
      <c r="MG1" s="360"/>
      <c r="MH1" s="360"/>
      <c r="MI1" s="361"/>
      <c r="MJ1" s="359" t="s">
        <v>67</v>
      </c>
      <c r="MK1" s="360"/>
      <c r="ML1" s="360"/>
      <c r="MM1" s="360"/>
      <c r="MN1" s="360"/>
      <c r="MO1" s="361"/>
      <c r="MP1" s="359" t="s">
        <v>68</v>
      </c>
      <c r="MQ1" s="360"/>
      <c r="MR1" s="360"/>
      <c r="MS1" s="360"/>
      <c r="MT1" s="360"/>
      <c r="MU1" s="361"/>
      <c r="MV1" s="359" t="s">
        <v>69</v>
      </c>
      <c r="MW1" s="360"/>
      <c r="MX1" s="360"/>
      <c r="MY1" s="360"/>
      <c r="MZ1" s="360"/>
      <c r="NA1" s="360"/>
      <c r="NB1" s="360"/>
      <c r="NC1" s="360"/>
      <c r="ND1" s="361"/>
      <c r="NE1" s="359" t="s">
        <v>70</v>
      </c>
      <c r="NF1" s="360"/>
      <c r="NG1" s="360"/>
      <c r="NH1" s="360"/>
      <c r="NI1" s="360"/>
      <c r="NJ1" s="360"/>
      <c r="NK1" s="360"/>
      <c r="NL1" s="360"/>
      <c r="NM1" s="361"/>
      <c r="NN1" s="359" t="s">
        <v>71</v>
      </c>
      <c r="NO1" s="360"/>
      <c r="NP1" s="360"/>
      <c r="NQ1" s="360"/>
      <c r="NR1" s="360"/>
      <c r="NS1" s="361"/>
      <c r="NT1" s="359" t="s">
        <v>72</v>
      </c>
      <c r="NU1" s="360"/>
      <c r="NV1" s="360"/>
      <c r="NW1" s="360"/>
      <c r="NX1" s="360"/>
      <c r="NY1" s="361"/>
      <c r="NZ1" s="359" t="s">
        <v>73</v>
      </c>
      <c r="OA1" s="360"/>
      <c r="OB1" s="360"/>
      <c r="OC1" s="360"/>
      <c r="OD1" s="360"/>
      <c r="OE1" s="360"/>
      <c r="OF1" s="360"/>
      <c r="OG1" s="360"/>
      <c r="OH1" s="361"/>
      <c r="OI1" s="359" t="s">
        <v>74</v>
      </c>
      <c r="OJ1" s="360"/>
      <c r="OK1" s="360"/>
      <c r="OL1" s="360"/>
      <c r="OM1" s="360"/>
      <c r="ON1" s="360"/>
      <c r="OO1" s="360"/>
      <c r="OP1" s="360"/>
      <c r="OQ1" s="361"/>
      <c r="OR1" s="359" t="s">
        <v>75</v>
      </c>
      <c r="OS1" s="360"/>
      <c r="OT1" s="360"/>
      <c r="OU1" s="360"/>
      <c r="OV1" s="360"/>
      <c r="OW1" s="361"/>
      <c r="OX1" s="359" t="s">
        <v>76</v>
      </c>
      <c r="OY1" s="360"/>
      <c r="OZ1" s="360"/>
      <c r="PA1" s="360"/>
      <c r="PB1" s="360"/>
      <c r="PC1" s="361"/>
      <c r="PD1" s="359" t="s">
        <v>77</v>
      </c>
      <c r="PE1" s="360"/>
      <c r="PF1" s="360"/>
      <c r="PG1" s="360"/>
      <c r="PH1" s="360"/>
      <c r="PI1" s="360"/>
      <c r="PJ1" s="360"/>
      <c r="PK1" s="360"/>
      <c r="PL1" s="361"/>
      <c r="PM1" s="359" t="s">
        <v>78</v>
      </c>
      <c r="PN1" s="360"/>
      <c r="PO1" s="360"/>
      <c r="PP1" s="360"/>
      <c r="PQ1" s="360"/>
      <c r="PR1" s="360"/>
      <c r="PS1" s="360"/>
      <c r="PT1" s="360"/>
      <c r="PU1" s="298"/>
      <c r="PV1" s="359" t="s">
        <v>79</v>
      </c>
      <c r="PW1" s="360"/>
      <c r="PX1" s="360"/>
      <c r="PY1" s="360"/>
      <c r="PZ1" s="360"/>
      <c r="QA1" s="360"/>
      <c r="QB1" s="360"/>
      <c r="QC1" s="360"/>
      <c r="QD1" s="361"/>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65" t="s">
        <v>0</v>
      </c>
      <c r="E2" s="64" t="s">
        <v>1</v>
      </c>
      <c r="F2" s="64" t="s">
        <v>2</v>
      </c>
      <c r="G2" s="66" t="s">
        <v>3</v>
      </c>
      <c r="H2" s="360" t="s">
        <v>0</v>
      </c>
      <c r="I2" s="360"/>
      <c r="J2" s="360"/>
      <c r="K2" s="360"/>
      <c r="L2" s="360" t="s">
        <v>1</v>
      </c>
      <c r="M2" s="360"/>
      <c r="N2" s="360"/>
      <c r="O2" s="360"/>
      <c r="P2" s="360" t="s">
        <v>2</v>
      </c>
      <c r="Q2" s="360"/>
      <c r="R2" s="360"/>
      <c r="S2" s="360"/>
      <c r="T2" s="360" t="s">
        <v>3</v>
      </c>
      <c r="U2" s="360"/>
      <c r="V2" s="360"/>
      <c r="W2" s="361"/>
      <c r="X2" s="65" t="s">
        <v>0</v>
      </c>
      <c r="Y2" s="64" t="s">
        <v>1</v>
      </c>
      <c r="Z2" s="64" t="s">
        <v>2</v>
      </c>
      <c r="AA2" s="6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65" t="s">
        <v>0</v>
      </c>
      <c r="BY2" s="64" t="s">
        <v>1</v>
      </c>
      <c r="BZ2" s="64" t="s">
        <v>2</v>
      </c>
      <c r="CA2" s="298" t="s">
        <v>3</v>
      </c>
      <c r="CB2" s="360" t="s">
        <v>0</v>
      </c>
      <c r="CC2" s="360"/>
      <c r="CD2" s="360"/>
      <c r="CE2" s="360"/>
      <c r="CF2" s="360" t="s">
        <v>1</v>
      </c>
      <c r="CG2" s="360"/>
      <c r="CH2" s="360"/>
      <c r="CI2" s="360"/>
      <c r="CJ2" s="360" t="s">
        <v>2</v>
      </c>
      <c r="CK2" s="360"/>
      <c r="CL2" s="360"/>
      <c r="CM2" s="360"/>
      <c r="CN2" s="360" t="s">
        <v>3</v>
      </c>
      <c r="CO2" s="360"/>
      <c r="CP2" s="360"/>
      <c r="CQ2" s="361"/>
      <c r="CR2" s="65" t="s">
        <v>0</v>
      </c>
      <c r="CS2" s="64" t="s">
        <v>1</v>
      </c>
      <c r="CT2" s="64" t="s">
        <v>2</v>
      </c>
      <c r="CU2" s="66"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60" t="s">
        <v>6</v>
      </c>
      <c r="FQ2" s="360"/>
      <c r="FR2" s="360"/>
      <c r="FS2" s="360"/>
      <c r="FT2" s="360"/>
      <c r="FU2" s="360"/>
      <c r="FV2" s="360" t="s">
        <v>7</v>
      </c>
      <c r="FW2" s="360"/>
      <c r="FX2" s="360"/>
      <c r="FY2" s="360"/>
      <c r="FZ2" s="360"/>
      <c r="GA2" s="360"/>
      <c r="GB2" s="360"/>
      <c r="GC2" s="360"/>
      <c r="GD2" s="360"/>
      <c r="GE2" s="360"/>
      <c r="GF2" s="360"/>
      <c r="GG2" s="360"/>
      <c r="GH2" s="360"/>
      <c r="GI2" s="360"/>
      <c r="GJ2" s="360"/>
      <c r="GK2" s="360"/>
      <c r="GL2" s="360"/>
      <c r="GM2" s="360"/>
      <c r="GN2" s="360"/>
      <c r="GO2" s="360"/>
      <c r="GP2" s="360"/>
      <c r="GQ2" s="298"/>
      <c r="GR2" s="359" t="s">
        <v>8</v>
      </c>
      <c r="GS2" s="361"/>
      <c r="GT2" s="360"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60"/>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59" t="s">
        <v>10</v>
      </c>
      <c r="KV2" s="360"/>
      <c r="KW2" s="360"/>
      <c r="KX2" s="360"/>
      <c r="KY2" s="360"/>
      <c r="KZ2" s="360" t="s">
        <v>11</v>
      </c>
      <c r="LA2" s="360"/>
      <c r="LB2" s="360"/>
      <c r="LC2" s="360"/>
      <c r="LD2" s="361"/>
      <c r="LE2" s="360" t="s">
        <v>10</v>
      </c>
      <c r="LF2" s="360"/>
      <c r="LG2" s="360"/>
      <c r="LH2" s="360"/>
      <c r="LI2" s="360"/>
      <c r="LJ2" s="361"/>
      <c r="LK2" s="359" t="s">
        <v>83</v>
      </c>
      <c r="LL2" s="360"/>
      <c r="LM2" s="360"/>
      <c r="LN2" s="360"/>
      <c r="LO2" s="360"/>
      <c r="LP2" s="361"/>
      <c r="LQ2" s="359"/>
      <c r="LR2" s="360"/>
      <c r="LS2" s="360"/>
      <c r="LT2" s="360"/>
      <c r="LU2" s="360"/>
      <c r="LV2" s="360"/>
      <c r="LW2" s="360"/>
      <c r="LX2" s="360"/>
      <c r="LY2" s="297"/>
      <c r="LZ2" s="298"/>
      <c r="MA2" s="360"/>
      <c r="MB2" s="360"/>
      <c r="MC2" s="360"/>
      <c r="MD2" s="360"/>
      <c r="ME2" s="360"/>
      <c r="MF2" s="360"/>
      <c r="MG2" s="360"/>
      <c r="MH2" s="360"/>
      <c r="MI2" s="298"/>
      <c r="MJ2" s="359" t="s">
        <v>10</v>
      </c>
      <c r="MK2" s="360"/>
      <c r="ML2" s="360"/>
      <c r="MM2" s="360"/>
      <c r="MN2" s="360"/>
      <c r="MO2" s="361"/>
      <c r="MP2" s="359" t="s">
        <v>83</v>
      </c>
      <c r="MQ2" s="360"/>
      <c r="MR2" s="360"/>
      <c r="MS2" s="360"/>
      <c r="MT2" s="360"/>
      <c r="MU2" s="361"/>
      <c r="MV2" s="359"/>
      <c r="MW2" s="360"/>
      <c r="MX2" s="360"/>
      <c r="MY2" s="360"/>
      <c r="MZ2" s="360"/>
      <c r="NA2" s="360"/>
      <c r="NB2" s="360"/>
      <c r="NC2" s="360"/>
      <c r="ND2" s="298"/>
      <c r="NE2" s="359"/>
      <c r="NF2" s="360"/>
      <c r="NG2" s="360"/>
      <c r="NH2" s="360"/>
      <c r="NI2" s="360"/>
      <c r="NJ2" s="360"/>
      <c r="NK2" s="360"/>
      <c r="NL2" s="360"/>
      <c r="NM2" s="298"/>
      <c r="NN2" s="359" t="s">
        <v>10</v>
      </c>
      <c r="NO2" s="360"/>
      <c r="NP2" s="360"/>
      <c r="NQ2" s="360"/>
      <c r="NR2" s="360"/>
      <c r="NS2" s="361"/>
      <c r="NT2" s="359" t="s">
        <v>83</v>
      </c>
      <c r="NU2" s="360"/>
      <c r="NV2" s="360"/>
      <c r="NW2" s="360"/>
      <c r="NX2" s="360"/>
      <c r="NY2" s="361"/>
      <c r="NZ2" s="359"/>
      <c r="OA2" s="360"/>
      <c r="OB2" s="360"/>
      <c r="OC2" s="360"/>
      <c r="OD2" s="360"/>
      <c r="OE2" s="360"/>
      <c r="OF2" s="360"/>
      <c r="OG2" s="360"/>
      <c r="OH2" s="298"/>
      <c r="OI2" s="359"/>
      <c r="OJ2" s="360"/>
      <c r="OK2" s="360"/>
      <c r="OL2" s="360"/>
      <c r="OM2" s="360"/>
      <c r="ON2" s="360"/>
      <c r="OO2" s="360"/>
      <c r="OP2" s="360"/>
      <c r="OQ2" s="361"/>
      <c r="OR2" s="359" t="s">
        <v>10</v>
      </c>
      <c r="OS2" s="360"/>
      <c r="OT2" s="360"/>
      <c r="OU2" s="360"/>
      <c r="OV2" s="360"/>
      <c r="OW2" s="361"/>
      <c r="OX2" s="359" t="s">
        <v>83</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64"/>
      <c r="F3" s="64"/>
      <c r="G3" s="66"/>
      <c r="H3" s="7"/>
      <c r="I3" s="7"/>
      <c r="J3" s="7"/>
      <c r="K3" s="7"/>
      <c r="L3" s="360"/>
      <c r="M3" s="360"/>
      <c r="N3" s="360"/>
      <c r="O3" s="360"/>
      <c r="P3" s="360"/>
      <c r="Q3" s="360"/>
      <c r="R3" s="360"/>
      <c r="S3" s="360"/>
      <c r="T3" s="360"/>
      <c r="U3" s="360"/>
      <c r="V3" s="360"/>
      <c r="W3" s="361"/>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9"/>
      <c r="GS3" s="361"/>
      <c r="GT3" s="360"/>
      <c r="GU3" s="360"/>
      <c r="GV3" s="360"/>
      <c r="GW3" s="360"/>
      <c r="GX3" s="360"/>
      <c r="GY3" s="360"/>
      <c r="GZ3" s="360"/>
      <c r="HA3" s="361"/>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9"/>
      <c r="KV3" s="360"/>
      <c r="KW3" s="360"/>
      <c r="KX3" s="360"/>
      <c r="KY3" s="360"/>
      <c r="KZ3" s="360"/>
      <c r="LA3" s="360"/>
      <c r="LB3" s="360"/>
      <c r="LC3" s="360"/>
      <c r="LD3" s="361"/>
      <c r="LE3" s="360"/>
      <c r="LF3" s="360"/>
      <c r="LG3" s="360"/>
      <c r="LH3" s="360"/>
      <c r="LI3" s="360"/>
      <c r="LJ3" s="36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59"/>
      <c r="MK3" s="360"/>
      <c r="ML3" s="360"/>
      <c r="MM3" s="360"/>
      <c r="MN3" s="360"/>
      <c r="MO3" s="361"/>
      <c r="MP3" s="359"/>
      <c r="MQ3" s="360"/>
      <c r="MR3" s="360"/>
      <c r="MS3" s="360"/>
      <c r="MT3" s="360"/>
      <c r="MU3" s="361"/>
      <c r="MV3" s="359"/>
      <c r="MW3" s="360"/>
      <c r="MX3" s="360"/>
      <c r="MY3" s="360"/>
      <c r="MZ3" s="360"/>
      <c r="NA3" s="360"/>
      <c r="NB3" s="360"/>
      <c r="NC3" s="360"/>
      <c r="ND3" s="298"/>
      <c r="NE3" s="359"/>
      <c r="NF3" s="360"/>
      <c r="NG3" s="360"/>
      <c r="NH3" s="360"/>
      <c r="NI3" s="360"/>
      <c r="NJ3" s="360"/>
      <c r="NK3" s="360"/>
      <c r="NL3" s="360"/>
      <c r="NM3" s="298"/>
      <c r="NN3" s="359"/>
      <c r="NO3" s="360"/>
      <c r="NP3" s="360"/>
      <c r="NQ3" s="360"/>
      <c r="NR3" s="360"/>
      <c r="NS3" s="361"/>
      <c r="NT3" s="359"/>
      <c r="NU3" s="360"/>
      <c r="NV3" s="360"/>
      <c r="NW3" s="360"/>
      <c r="NX3" s="360"/>
      <c r="NY3" s="361"/>
      <c r="NZ3" s="359"/>
      <c r="OA3" s="360"/>
      <c r="OB3" s="360"/>
      <c r="OC3" s="360"/>
      <c r="OD3" s="360"/>
      <c r="OE3" s="360"/>
      <c r="OF3" s="360"/>
      <c r="OG3" s="360"/>
      <c r="OH3" s="298"/>
      <c r="OI3" s="359"/>
      <c r="OJ3" s="360"/>
      <c r="OK3" s="360"/>
      <c r="OL3" s="360"/>
      <c r="OM3" s="360"/>
      <c r="ON3" s="360"/>
      <c r="OO3" s="360"/>
      <c r="OP3" s="360"/>
      <c r="OQ3" s="361"/>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298"/>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v>44075</v>
      </c>
      <c r="B53" s="49">
        <v>0.44444444444444398</v>
      </c>
      <c r="C53" s="17">
        <v>0.55555555555555602</v>
      </c>
      <c r="D53" s="49">
        <v>0.44444444444444398</v>
      </c>
      <c r="E53" s="19">
        <v>0.33333333333333298</v>
      </c>
      <c r="F53" s="19">
        <v>0.22222222222222199</v>
      </c>
      <c r="G53" s="17">
        <v>0</v>
      </c>
      <c r="H53" s="19">
        <v>0.5</v>
      </c>
      <c r="I53" s="19">
        <v>0.5</v>
      </c>
      <c r="J53" s="19">
        <v>0</v>
      </c>
      <c r="K53" s="19">
        <v>0</v>
      </c>
      <c r="L53" s="19">
        <v>0.33300000000000002</v>
      </c>
      <c r="M53" s="19">
        <v>0.66700000000000004</v>
      </c>
      <c r="N53" s="19">
        <v>0</v>
      </c>
      <c r="O53" s="19">
        <v>0</v>
      </c>
      <c r="P53" s="19">
        <v>1</v>
      </c>
      <c r="Q53" s="19">
        <v>0</v>
      </c>
      <c r="R53" s="19">
        <v>0</v>
      </c>
      <c r="S53" s="19">
        <v>0</v>
      </c>
      <c r="T53" s="19">
        <v>0</v>
      </c>
      <c r="U53" s="19">
        <v>0</v>
      </c>
      <c r="V53" s="19">
        <v>0</v>
      </c>
      <c r="W53" s="19">
        <v>0</v>
      </c>
      <c r="X53" s="49">
        <v>0.22222222222222199</v>
      </c>
      <c r="Y53" s="19">
        <v>0.33333333333333298</v>
      </c>
      <c r="Z53" s="19">
        <v>0.11111111111111099</v>
      </c>
      <c r="AA53" s="19">
        <v>0</v>
      </c>
      <c r="AB53" s="49">
        <v>0.33333333333333298</v>
      </c>
      <c r="AC53" s="19">
        <v>0.11111111111111099</v>
      </c>
      <c r="AD53" s="19">
        <v>0</v>
      </c>
      <c r="AE53" s="19">
        <v>0</v>
      </c>
      <c r="AF53" s="19">
        <v>0.33333333333333298</v>
      </c>
      <c r="AG53" s="19">
        <v>0.11111111111111099</v>
      </c>
      <c r="AH53" s="19">
        <v>0.11111111111111099</v>
      </c>
      <c r="AI53" s="19">
        <v>0</v>
      </c>
      <c r="AJ53" s="19">
        <v>0</v>
      </c>
      <c r="AK53" s="19">
        <v>0</v>
      </c>
      <c r="AL53" s="19">
        <v>0</v>
      </c>
      <c r="AM53" s="19">
        <v>0.33333333333333298</v>
      </c>
      <c r="AN53" s="19">
        <v>0.11111111111111099</v>
      </c>
      <c r="AO53" s="19">
        <v>0</v>
      </c>
      <c r="AP53" s="19">
        <v>0</v>
      </c>
      <c r="AQ53" s="19">
        <v>0.33333333333333298</v>
      </c>
      <c r="AR53" s="19">
        <v>0.11111111111111099</v>
      </c>
      <c r="AS53" s="19">
        <v>0.11111111111111099</v>
      </c>
      <c r="AT53" s="19">
        <v>0</v>
      </c>
      <c r="AU53" s="19">
        <v>0</v>
      </c>
      <c r="AV53" s="19">
        <v>0</v>
      </c>
      <c r="AW53" s="17">
        <v>0</v>
      </c>
      <c r="AX53" s="49">
        <v>0</v>
      </c>
      <c r="AY53" s="19">
        <v>0.14285714285714299</v>
      </c>
      <c r="AZ53" s="19">
        <v>0.14285714285714299</v>
      </c>
      <c r="BA53" s="19">
        <v>0.14285714285714299</v>
      </c>
      <c r="BB53" s="19">
        <v>0</v>
      </c>
      <c r="BC53" s="19">
        <v>0</v>
      </c>
      <c r="BD53" s="19">
        <v>0</v>
      </c>
      <c r="BE53" s="19">
        <v>0</v>
      </c>
      <c r="BF53" s="19">
        <v>0</v>
      </c>
      <c r="BG53" s="19">
        <v>0</v>
      </c>
      <c r="BH53" s="19">
        <v>0.57142857142857095</v>
      </c>
      <c r="BI53" s="19">
        <v>0</v>
      </c>
      <c r="BJ53" s="19">
        <v>0</v>
      </c>
      <c r="BK53" s="19">
        <v>0.11111111111111099</v>
      </c>
      <c r="BL53" s="19">
        <v>0.11111111111111099</v>
      </c>
      <c r="BM53" s="19">
        <v>0.11111111111111099</v>
      </c>
      <c r="BN53" s="19">
        <v>0</v>
      </c>
      <c r="BO53" s="19">
        <v>0</v>
      </c>
      <c r="BP53" s="19">
        <v>0</v>
      </c>
      <c r="BQ53" s="19">
        <v>0</v>
      </c>
      <c r="BR53" s="19">
        <v>0</v>
      </c>
      <c r="BS53" s="19">
        <v>0</v>
      </c>
      <c r="BT53" s="19">
        <v>0.44444444444444398</v>
      </c>
      <c r="BU53" s="17">
        <v>0</v>
      </c>
      <c r="BV53" s="49">
        <v>0.44444444444444398</v>
      </c>
      <c r="BW53" s="17">
        <v>0.55555555555555602</v>
      </c>
      <c r="BX53" s="16">
        <v>0.44444444444444398</v>
      </c>
      <c r="BY53" s="16">
        <v>0.33333333333333298</v>
      </c>
      <c r="BZ53" s="16">
        <v>0.22222222222222199</v>
      </c>
      <c r="CA53" s="17">
        <v>0</v>
      </c>
      <c r="CB53" s="19">
        <v>0.75</v>
      </c>
      <c r="CC53" s="19">
        <v>0.25</v>
      </c>
      <c r="CD53" s="19">
        <v>0</v>
      </c>
      <c r="CE53" s="19">
        <v>0</v>
      </c>
      <c r="CF53" s="19">
        <v>0.66700000000000004</v>
      </c>
      <c r="CG53" s="19">
        <v>0.33300000000000002</v>
      </c>
      <c r="CH53" s="19">
        <v>0</v>
      </c>
      <c r="CI53" s="19">
        <v>0</v>
      </c>
      <c r="CJ53" s="19">
        <v>1</v>
      </c>
      <c r="CK53" s="19">
        <v>0</v>
      </c>
      <c r="CL53" s="19">
        <v>0</v>
      </c>
      <c r="CM53" s="19">
        <v>0</v>
      </c>
      <c r="CN53" s="19">
        <v>0</v>
      </c>
      <c r="CO53" s="19">
        <v>0</v>
      </c>
      <c r="CP53" s="19">
        <v>0</v>
      </c>
      <c r="CQ53" s="17">
        <v>0</v>
      </c>
      <c r="CR53" s="16">
        <v>0.22222222222222199</v>
      </c>
      <c r="CS53" s="16">
        <v>0.22222222222222199</v>
      </c>
      <c r="CT53" s="16">
        <v>0.11111111111111099</v>
      </c>
      <c r="CU53" s="17">
        <v>0</v>
      </c>
      <c r="CV53" s="49">
        <v>0.44444444444444398</v>
      </c>
      <c r="CW53" s="19">
        <v>0.11111111111111099</v>
      </c>
      <c r="CX53" s="19">
        <v>0.11111111111111099</v>
      </c>
      <c r="CY53" s="19">
        <v>0</v>
      </c>
      <c r="CZ53" s="19">
        <v>0.22222222222222199</v>
      </c>
      <c r="DA53" s="19">
        <v>0</v>
      </c>
      <c r="DB53" s="19">
        <v>0</v>
      </c>
      <c r="DC53" s="19">
        <v>0.11111111111111099</v>
      </c>
      <c r="DD53" s="19">
        <v>0</v>
      </c>
      <c r="DE53" s="19">
        <v>0</v>
      </c>
      <c r="DF53" s="19">
        <v>0</v>
      </c>
      <c r="DG53" s="19">
        <v>0.44444444444444398</v>
      </c>
      <c r="DH53" s="19">
        <v>0.11111111111111099</v>
      </c>
      <c r="DI53" s="19">
        <v>0.11111111111111099</v>
      </c>
      <c r="DJ53" s="19">
        <v>0</v>
      </c>
      <c r="DK53" s="19">
        <v>0.22222222222222199</v>
      </c>
      <c r="DL53" s="19">
        <v>0</v>
      </c>
      <c r="DM53" s="19">
        <v>0</v>
      </c>
      <c r="DN53" s="19">
        <v>0.11111111111111099</v>
      </c>
      <c r="DO53" s="19">
        <v>0</v>
      </c>
      <c r="DP53" s="19">
        <v>0</v>
      </c>
      <c r="DQ53" s="17">
        <v>0</v>
      </c>
      <c r="DR53" s="49">
        <v>0.2</v>
      </c>
      <c r="DS53" s="19">
        <v>0</v>
      </c>
      <c r="DT53" s="19">
        <v>0</v>
      </c>
      <c r="DU53" s="19">
        <v>0</v>
      </c>
      <c r="DV53" s="19">
        <v>0</v>
      </c>
      <c r="DW53" s="19">
        <v>0</v>
      </c>
      <c r="DX53" s="19">
        <v>0</v>
      </c>
      <c r="DY53" s="19">
        <v>0</v>
      </c>
      <c r="DZ53" s="19">
        <v>0</v>
      </c>
      <c r="EA53" s="19">
        <v>0</v>
      </c>
      <c r="EB53" s="19">
        <v>0.8</v>
      </c>
      <c r="EC53" s="19">
        <v>0</v>
      </c>
      <c r="ED53" s="19">
        <v>0.11111111111111099</v>
      </c>
      <c r="EE53" s="19">
        <v>0</v>
      </c>
      <c r="EF53" s="19">
        <v>0</v>
      </c>
      <c r="EG53" s="19">
        <v>0</v>
      </c>
      <c r="EH53" s="19">
        <v>0</v>
      </c>
      <c r="EI53" s="19">
        <v>0</v>
      </c>
      <c r="EJ53" s="19">
        <v>0</v>
      </c>
      <c r="EK53" s="19">
        <v>0</v>
      </c>
      <c r="EL53" s="19">
        <v>0</v>
      </c>
      <c r="EM53" s="19">
        <v>0</v>
      </c>
      <c r="EN53" s="19">
        <v>0.44444444444444398</v>
      </c>
      <c r="EO53" s="17">
        <v>0</v>
      </c>
      <c r="EP53" s="49">
        <v>1.85185185185185E-2</v>
      </c>
      <c r="EQ53" s="19">
        <v>0.44444444444444398</v>
      </c>
      <c r="ER53" s="19">
        <v>3.7037037037037E-2</v>
      </c>
      <c r="ES53" s="19">
        <v>0.16666666666666699</v>
      </c>
      <c r="ET53" s="19">
        <v>1.85185185185185E-2</v>
      </c>
      <c r="EU53" s="19">
        <v>3.7037037037037E-2</v>
      </c>
      <c r="EV53" s="19">
        <v>0</v>
      </c>
      <c r="EW53" s="19">
        <v>0</v>
      </c>
      <c r="EX53" s="19">
        <v>3.7037037037037E-2</v>
      </c>
      <c r="EY53" s="19">
        <v>0.18518518518518501</v>
      </c>
      <c r="EZ53" s="19">
        <v>0</v>
      </c>
      <c r="FA53" s="19">
        <v>3.7037037037037E-2</v>
      </c>
      <c r="FB53" s="19">
        <v>1.85185185185185E-2</v>
      </c>
      <c r="FC53" s="19">
        <v>2.0833333333333301E-2</v>
      </c>
      <c r="FD53" s="19">
        <v>0.45833333333333298</v>
      </c>
      <c r="FE53" s="19">
        <v>2.0833333333333301E-2</v>
      </c>
      <c r="FF53" s="19">
        <v>0.20833333333333301</v>
      </c>
      <c r="FG53" s="19">
        <v>6.25E-2</v>
      </c>
      <c r="FH53" s="19">
        <v>4.1666666666666699E-2</v>
      </c>
      <c r="FI53" s="19">
        <v>0</v>
      </c>
      <c r="FJ53" s="19">
        <v>0</v>
      </c>
      <c r="FK53" s="19">
        <v>0</v>
      </c>
      <c r="FL53" s="19">
        <v>0.14583333333333301</v>
      </c>
      <c r="FM53" s="19">
        <v>0</v>
      </c>
      <c r="FN53" s="19">
        <v>4.1666666666666699E-2</v>
      </c>
      <c r="FO53" s="17">
        <v>0</v>
      </c>
      <c r="FP53" s="49">
        <v>0.2</v>
      </c>
      <c r="FQ53" s="19">
        <v>0.266666666666667</v>
      </c>
      <c r="FR53" s="19">
        <v>0.148148148148148</v>
      </c>
      <c r="FS53" s="19">
        <v>0.133333333333333</v>
      </c>
      <c r="FT53" s="19">
        <v>0.25185185185185199</v>
      </c>
      <c r="FU53" s="19">
        <v>0</v>
      </c>
      <c r="FV53" s="19">
        <v>0.233333333333333</v>
      </c>
      <c r="FW53" s="19">
        <v>0.266666666666667</v>
      </c>
      <c r="FX53" s="19">
        <v>0.148148148148148</v>
      </c>
      <c r="FY53" s="19">
        <v>0.1</v>
      </c>
      <c r="FZ53" s="19">
        <v>0.25185185185185199</v>
      </c>
      <c r="GA53" s="17">
        <v>0</v>
      </c>
      <c r="GB53" s="49">
        <v>7.4074074074074098E-2</v>
      </c>
      <c r="GC53" s="19">
        <v>5.9259259259259303E-2</v>
      </c>
      <c r="GD53" s="19">
        <v>2.2222222222222199E-2</v>
      </c>
      <c r="GE53" s="19">
        <v>0.281481481481481</v>
      </c>
      <c r="GF53" s="19">
        <v>3.7037037037037E-2</v>
      </c>
      <c r="GG53" s="19">
        <v>2.2222222222222199E-2</v>
      </c>
      <c r="GH53" s="19">
        <v>4.4444444444444398E-2</v>
      </c>
      <c r="GI53" s="19">
        <v>0.18518518518518501</v>
      </c>
      <c r="GJ53" s="19">
        <v>7.4074074074074103E-3</v>
      </c>
      <c r="GK53" s="19">
        <v>0.155555555555556</v>
      </c>
      <c r="GL53" s="19">
        <v>3.7037037037037E-2</v>
      </c>
      <c r="GM53" s="19">
        <v>4.4444444444444398E-2</v>
      </c>
      <c r="GN53" s="19">
        <v>7.4074074074074103E-3</v>
      </c>
      <c r="GO53" s="19">
        <v>2.2222222222222199E-2</v>
      </c>
      <c r="GP53" s="19">
        <v>0</v>
      </c>
      <c r="GQ53" s="17">
        <v>0</v>
      </c>
      <c r="GR53" s="19">
        <v>1</v>
      </c>
      <c r="GS53" s="19">
        <v>0</v>
      </c>
      <c r="GT53" s="49">
        <v>0</v>
      </c>
      <c r="GU53" s="19">
        <v>0</v>
      </c>
      <c r="GV53" s="19">
        <v>0</v>
      </c>
      <c r="GW53" s="19">
        <v>0</v>
      </c>
      <c r="GX53" s="19">
        <v>0</v>
      </c>
      <c r="GY53" s="19">
        <v>0</v>
      </c>
      <c r="GZ53" s="19">
        <v>0</v>
      </c>
      <c r="HA53" s="17">
        <v>0</v>
      </c>
      <c r="HB53" s="19">
        <v>0</v>
      </c>
      <c r="HC53" s="19">
        <v>4.4444444444444398E-2</v>
      </c>
      <c r="HD53" s="19">
        <v>6.6666666666666693E-2</v>
      </c>
      <c r="HE53" s="19">
        <v>4.4444444444444398E-2</v>
      </c>
      <c r="HF53" s="19">
        <v>0</v>
      </c>
      <c r="HG53" s="19">
        <v>5.9259259259259303E-2</v>
      </c>
      <c r="HH53" s="19">
        <v>0</v>
      </c>
      <c r="HI53" s="19">
        <v>0.30370370370370398</v>
      </c>
      <c r="HJ53" s="19">
        <v>0.11111111111111099</v>
      </c>
      <c r="HK53" s="19">
        <v>2.96296296296296E-2</v>
      </c>
      <c r="HL53" s="19">
        <v>8.8888888888888906E-2</v>
      </c>
      <c r="HM53" s="19">
        <v>5.9259259259259303E-2</v>
      </c>
      <c r="HN53" s="19">
        <v>0.148148148148148</v>
      </c>
      <c r="HO53" s="19">
        <v>2.2222222222222199E-2</v>
      </c>
      <c r="HP53" s="19">
        <v>2.2222222222222199E-2</v>
      </c>
      <c r="HQ53" s="17">
        <v>0</v>
      </c>
      <c r="HR53" s="19">
        <v>0.55555555555555602</v>
      </c>
      <c r="HS53" s="19">
        <v>0.33333333333333298</v>
      </c>
      <c r="HT53" s="19">
        <v>0</v>
      </c>
      <c r="HU53" s="19">
        <v>0</v>
      </c>
      <c r="HV53" s="19">
        <v>0.77777777777777801</v>
      </c>
      <c r="HW53" s="19">
        <v>0.11111111111111099</v>
      </c>
      <c r="HX53" s="17">
        <v>0</v>
      </c>
      <c r="HY53" s="49">
        <v>0.14019881477311799</v>
      </c>
      <c r="HZ53" s="19">
        <v>7.8736469886511395E-2</v>
      </c>
      <c r="IA53" s="19">
        <v>7.05359111007378E-2</v>
      </c>
      <c r="IB53" s="19">
        <v>0.12076055808404999</v>
      </c>
      <c r="IC53" s="19">
        <v>0.17058823529411801</v>
      </c>
      <c r="ID53" s="19">
        <v>4.9590063589912602E-2</v>
      </c>
      <c r="IE53" s="19">
        <v>4.7558267870885899E-2</v>
      </c>
      <c r="IF53" s="19">
        <v>3.95953799110184E-2</v>
      </c>
      <c r="IG53" s="19">
        <v>5.1384188483033201E-2</v>
      </c>
      <c r="IH53" s="19">
        <v>3.6725939451907899E-2</v>
      </c>
      <c r="II53" s="19">
        <v>7.7334156714772895E-2</v>
      </c>
      <c r="IJ53" s="19">
        <v>3.8876570583887701E-2</v>
      </c>
      <c r="IK53" s="19">
        <v>3.8638899757981501E-2</v>
      </c>
      <c r="IL53" s="19">
        <v>3.94765444980653E-2</v>
      </c>
      <c r="IM53" s="19">
        <v>0</v>
      </c>
      <c r="IN53" s="17">
        <v>0</v>
      </c>
      <c r="IO53" s="19">
        <v>0.33333333333333298</v>
      </c>
      <c r="IP53" s="19">
        <v>0.11111111111111099</v>
      </c>
      <c r="IQ53" s="19">
        <v>-0.11111111111111099</v>
      </c>
      <c r="IR53" s="19">
        <v>-0.11111111111111099</v>
      </c>
      <c r="IS53" s="19">
        <v>-0.11111111111111099</v>
      </c>
      <c r="IT53" s="19">
        <v>0.11111111111111099</v>
      </c>
      <c r="IU53" s="17">
        <v>0.11111111111111099</v>
      </c>
      <c r="IV53" s="16">
        <v>0.44444444444444398</v>
      </c>
      <c r="IW53" s="16">
        <v>0.33333333333333298</v>
      </c>
      <c r="IX53" s="16">
        <v>0.11111111111111099</v>
      </c>
      <c r="IY53" s="16">
        <v>-0.11111111111111099</v>
      </c>
      <c r="IZ53" s="16">
        <v>0</v>
      </c>
      <c r="JA53" s="16">
        <v>0.33333333333333298</v>
      </c>
      <c r="JB53" s="16">
        <v>0.33333333333333298</v>
      </c>
      <c r="JC53" s="19">
        <v>0.11111111111111099</v>
      </c>
      <c r="JD53" s="16">
        <v>-0.22222222222222199</v>
      </c>
      <c r="JE53" s="16">
        <v>0.44444444444444398</v>
      </c>
      <c r="JF53" s="19">
        <v>0</v>
      </c>
      <c r="JG53" s="17">
        <v>0</v>
      </c>
      <c r="JH53" s="19">
        <v>0.16734693877550999</v>
      </c>
      <c r="JI53" s="16">
        <v>6.2585034013605406E-2</v>
      </c>
      <c r="JJ53" s="16">
        <v>6.6666666666666693E-2</v>
      </c>
      <c r="JK53" s="16">
        <v>7.9138321995464805E-2</v>
      </c>
      <c r="JL53" s="16">
        <v>0.20453514739229001</v>
      </c>
      <c r="JM53" s="16">
        <v>5.2267573696145098E-2</v>
      </c>
      <c r="JN53" s="16">
        <v>5.2267573696145098E-2</v>
      </c>
      <c r="JO53" s="19">
        <v>5.6349206349206399E-2</v>
      </c>
      <c r="JP53" s="16">
        <v>0.18174603174603199</v>
      </c>
      <c r="JQ53" s="16">
        <v>7.3129251700680298E-2</v>
      </c>
      <c r="JR53" s="19">
        <v>3.9682539682539698E-3</v>
      </c>
      <c r="JS53" s="17">
        <v>0</v>
      </c>
      <c r="JT53" s="19">
        <v>0</v>
      </c>
      <c r="JU53" s="16">
        <v>0.11111111111111099</v>
      </c>
      <c r="JV53" s="16">
        <v>0.11111111111111099</v>
      </c>
      <c r="JW53" s="16">
        <v>0.22222222222222199</v>
      </c>
      <c r="JX53" s="16">
        <v>0.44444444444444398</v>
      </c>
      <c r="JY53" s="16">
        <v>0</v>
      </c>
      <c r="JZ53" s="16">
        <v>0</v>
      </c>
      <c r="KA53" s="19">
        <v>0</v>
      </c>
      <c r="KB53" s="16">
        <v>0</v>
      </c>
      <c r="KC53" s="16">
        <v>0.33333333333333298</v>
      </c>
      <c r="KD53" s="19">
        <v>0</v>
      </c>
      <c r="KE53" s="17">
        <v>0</v>
      </c>
      <c r="KF53" s="16">
        <v>-0.66666666666666696</v>
      </c>
      <c r="KG53" s="16">
        <v>-0.44444444444444398</v>
      </c>
      <c r="KH53" s="16">
        <v>0.44444444444444398</v>
      </c>
      <c r="KI53" s="16">
        <v>0.88888888888888895</v>
      </c>
      <c r="KJ53" s="16">
        <v>-0.66666666666666696</v>
      </c>
      <c r="KK53" s="16">
        <v>-0.55555555555555602</v>
      </c>
      <c r="KL53" s="16">
        <v>0.11111111111111099</v>
      </c>
      <c r="KM53" s="16">
        <v>0.33333333333333298</v>
      </c>
      <c r="KN53" s="49">
        <v>0</v>
      </c>
      <c r="KO53" s="19">
        <v>-0.22222222222222199</v>
      </c>
      <c r="KP53" s="19">
        <v>0</v>
      </c>
      <c r="KQ53" s="19">
        <v>0.11111111111111099</v>
      </c>
      <c r="KR53" s="19">
        <v>0</v>
      </c>
      <c r="KS53" s="19">
        <v>0.11111111111111099</v>
      </c>
      <c r="KT53" s="17">
        <v>-0.22222222222222199</v>
      </c>
      <c r="KU53" s="16">
        <v>0.32053872053872101</v>
      </c>
      <c r="KV53" s="16">
        <v>0.19494949494949501</v>
      </c>
      <c r="KW53" s="16">
        <v>0.22491582491582501</v>
      </c>
      <c r="KX53" s="16">
        <v>0.19015151515151499</v>
      </c>
      <c r="KY53" s="19">
        <v>6.9444444444444406E-2</v>
      </c>
      <c r="KZ53" s="16">
        <v>0.32296296296296301</v>
      </c>
      <c r="LA53" s="16">
        <v>0.19666666666666699</v>
      </c>
      <c r="LB53" s="16">
        <v>0.22703703703703701</v>
      </c>
      <c r="LC53" s="16">
        <v>0.18666666666666701</v>
      </c>
      <c r="LD53" s="17">
        <v>6.6666666666666693E-2</v>
      </c>
      <c r="LE53" s="16">
        <v>0.16666666666666699</v>
      </c>
      <c r="LF53" s="16">
        <v>0.66666666666666696</v>
      </c>
      <c r="LG53" s="16">
        <v>0.16666666666666699</v>
      </c>
      <c r="LH53" s="16">
        <v>0</v>
      </c>
      <c r="LI53" s="16">
        <v>0</v>
      </c>
      <c r="LJ53" s="16">
        <v>0.33333333333333298</v>
      </c>
      <c r="LK53" s="49">
        <v>0.16666666666666699</v>
      </c>
      <c r="LL53" s="16">
        <v>0</v>
      </c>
      <c r="LM53" s="16">
        <v>0.66666666666666696</v>
      </c>
      <c r="LN53" s="19">
        <v>0.16666666666666699</v>
      </c>
      <c r="LO53" s="19">
        <v>0</v>
      </c>
      <c r="LP53" s="19">
        <v>0.33333333333333298</v>
      </c>
      <c r="LQ53" s="49">
        <v>0</v>
      </c>
      <c r="LR53" s="16">
        <v>0.55555555555555602</v>
      </c>
      <c r="LS53" s="16">
        <v>0</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0.22222222222222199</v>
      </c>
      <c r="MK53" s="16">
        <v>0.55555555555555602</v>
      </c>
      <c r="ML53" s="16">
        <v>0.11111111111111099</v>
      </c>
      <c r="MM53" s="16">
        <v>0.11111111111111099</v>
      </c>
      <c r="MN53" s="16">
        <v>0</v>
      </c>
      <c r="MO53" s="16">
        <v>0</v>
      </c>
      <c r="MP53" s="49">
        <v>0.33333333333333298</v>
      </c>
      <c r="MQ53" s="16">
        <v>0.22222222222222199</v>
      </c>
      <c r="MR53" s="16">
        <v>0.33333333333333298</v>
      </c>
      <c r="MS53" s="16">
        <v>0.11111111111111099</v>
      </c>
      <c r="MT53" s="19">
        <v>0</v>
      </c>
      <c r="MU53" s="17">
        <v>0</v>
      </c>
      <c r="MV53" s="16">
        <v>0</v>
      </c>
      <c r="MW53" s="16">
        <v>0.66666666666666696</v>
      </c>
      <c r="MX53" s="16">
        <v>0</v>
      </c>
      <c r="MY53" s="16">
        <v>0</v>
      </c>
      <c r="MZ53" s="19">
        <v>0.33333333333333298</v>
      </c>
      <c r="NA53" s="16">
        <v>0</v>
      </c>
      <c r="NB53" s="16">
        <v>0</v>
      </c>
      <c r="NC53" s="19">
        <v>0</v>
      </c>
      <c r="ND53" s="17">
        <v>0</v>
      </c>
      <c r="NE53" s="19">
        <v>0</v>
      </c>
      <c r="NF53" s="16">
        <v>0.11111111111111099</v>
      </c>
      <c r="NG53" s="16">
        <v>0.11111111111111099</v>
      </c>
      <c r="NH53" s="16">
        <v>0</v>
      </c>
      <c r="NI53" s="19">
        <v>0</v>
      </c>
      <c r="NJ53" s="16">
        <v>0</v>
      </c>
      <c r="NK53" s="16">
        <v>0</v>
      </c>
      <c r="NL53" s="19">
        <v>0</v>
      </c>
      <c r="NM53" s="17">
        <v>0</v>
      </c>
      <c r="NN53" s="19">
        <v>0.66666666666666696</v>
      </c>
      <c r="NO53" s="19">
        <v>0.33333333333333298</v>
      </c>
      <c r="NP53" s="19">
        <v>0</v>
      </c>
      <c r="NQ53" s="19">
        <v>0</v>
      </c>
      <c r="NR53" s="19">
        <v>0</v>
      </c>
      <c r="NS53" s="17">
        <v>0.66666666666666696</v>
      </c>
      <c r="NT53" s="19">
        <v>0.33333333333333298</v>
      </c>
      <c r="NU53" s="19">
        <v>0.66666666666666696</v>
      </c>
      <c r="NV53" s="19">
        <v>0</v>
      </c>
      <c r="NW53" s="19">
        <v>0</v>
      </c>
      <c r="NX53" s="19">
        <v>0</v>
      </c>
      <c r="NY53" s="17">
        <v>0.66666666666666696</v>
      </c>
      <c r="NZ53" s="19">
        <v>0</v>
      </c>
      <c r="OA53" s="19">
        <v>0.22222222222222199</v>
      </c>
      <c r="OB53" s="19">
        <v>0.11111111111111099</v>
      </c>
      <c r="OC53" s="19">
        <v>0</v>
      </c>
      <c r="OD53" s="19">
        <v>0.33333333333333298</v>
      </c>
      <c r="OE53" s="19">
        <v>0</v>
      </c>
      <c r="OF53" s="19">
        <v>0</v>
      </c>
      <c r="OG53" s="19">
        <v>0</v>
      </c>
      <c r="OH53" s="17">
        <v>0</v>
      </c>
      <c r="OI53" s="19">
        <v>0</v>
      </c>
      <c r="OJ53" s="19">
        <v>0</v>
      </c>
      <c r="OK53" s="19">
        <v>0</v>
      </c>
      <c r="OL53" s="19">
        <v>0</v>
      </c>
      <c r="OM53" s="19">
        <v>0</v>
      </c>
      <c r="ON53" s="19">
        <v>0</v>
      </c>
      <c r="OO53" s="19">
        <v>0</v>
      </c>
      <c r="OP53" s="19">
        <v>0</v>
      </c>
      <c r="OQ53" s="17">
        <v>0</v>
      </c>
      <c r="OR53" s="19">
        <v>0</v>
      </c>
      <c r="OS53" s="19">
        <v>1</v>
      </c>
      <c r="OT53" s="19">
        <v>0</v>
      </c>
      <c r="OU53" s="19">
        <v>0</v>
      </c>
      <c r="OV53" s="19">
        <v>0</v>
      </c>
      <c r="OW53" s="17">
        <v>0.88888888888888895</v>
      </c>
      <c r="OX53" s="19">
        <v>0</v>
      </c>
      <c r="OY53" s="19">
        <v>1</v>
      </c>
      <c r="OZ53" s="19">
        <v>0</v>
      </c>
      <c r="PA53" s="19">
        <v>0</v>
      </c>
      <c r="PB53" s="19">
        <v>0</v>
      </c>
      <c r="PC53" s="17">
        <v>0.88888888888888895</v>
      </c>
      <c r="PD53" s="19">
        <v>0</v>
      </c>
      <c r="PE53" s="19">
        <v>0</v>
      </c>
      <c r="PF53" s="19">
        <v>0.11111111111111099</v>
      </c>
      <c r="PG53" s="19">
        <v>0</v>
      </c>
      <c r="PH53" s="19">
        <v>0</v>
      </c>
      <c r="PI53" s="19">
        <v>0</v>
      </c>
      <c r="PJ53" s="19">
        <v>0</v>
      </c>
      <c r="PK53" s="19">
        <v>0</v>
      </c>
      <c r="PL53" s="17">
        <v>0</v>
      </c>
      <c r="PM53" s="19">
        <v>0</v>
      </c>
      <c r="PN53" s="19">
        <v>0</v>
      </c>
      <c r="PO53" s="19">
        <v>0</v>
      </c>
      <c r="PP53" s="19">
        <v>0</v>
      </c>
      <c r="PQ53" s="19">
        <v>0</v>
      </c>
      <c r="PR53" s="19">
        <v>0</v>
      </c>
      <c r="PS53" s="19">
        <v>0</v>
      </c>
      <c r="PT53" s="19">
        <v>0</v>
      </c>
      <c r="PU53" s="17">
        <v>0</v>
      </c>
      <c r="PV53" s="19">
        <v>0.31481481481481499</v>
      </c>
      <c r="PW53" s="16">
        <v>0.12962962962963001</v>
      </c>
      <c r="PX53" s="16">
        <v>0.11111111111111099</v>
      </c>
      <c r="PY53" s="16">
        <v>0.203703703703704</v>
      </c>
      <c r="PZ53" s="19">
        <v>0</v>
      </c>
      <c r="QA53" s="16">
        <v>0.203703703703704</v>
      </c>
      <c r="QB53" s="16">
        <v>3.7037037037037E-2</v>
      </c>
      <c r="QC53" s="19">
        <v>0</v>
      </c>
      <c r="QD53" s="17">
        <v>0</v>
      </c>
      <c r="QE53" s="19">
        <v>0</v>
      </c>
      <c r="QF53" s="16">
        <v>0.25925925925925902</v>
      </c>
      <c r="QG53" s="16">
        <v>9.2592592592592601E-2</v>
      </c>
      <c r="QH53" s="16">
        <v>3.7037037037037E-2</v>
      </c>
      <c r="QI53" s="19">
        <v>0.25925925925925902</v>
      </c>
      <c r="QJ53" s="16">
        <v>0.22222222222222199</v>
      </c>
      <c r="QK53" s="16">
        <v>0.12962962962963001</v>
      </c>
      <c r="QL53" s="19">
        <v>0</v>
      </c>
      <c r="QM53" s="17">
        <v>0</v>
      </c>
      <c r="QN53" s="19">
        <v>0.25925925925925902</v>
      </c>
      <c r="QO53" s="16">
        <v>0.11111111111111099</v>
      </c>
      <c r="QP53" s="16">
        <v>0.22222222222222199</v>
      </c>
      <c r="QQ53" s="16">
        <v>9.2592592592592601E-2</v>
      </c>
      <c r="QR53" s="19">
        <v>0.16666666666666699</v>
      </c>
      <c r="QS53" s="16">
        <v>7.4074074074074098E-2</v>
      </c>
      <c r="QT53" s="16">
        <v>7.4074074074074098E-2</v>
      </c>
      <c r="QU53" s="19">
        <v>0</v>
      </c>
      <c r="QV53" s="17">
        <v>0</v>
      </c>
      <c r="QW53" s="49">
        <v>8</v>
      </c>
      <c r="QX53" s="19">
        <v>6</v>
      </c>
      <c r="QY53" s="19">
        <v>0.33333333333333298</v>
      </c>
      <c r="QZ53" s="17">
        <v>0</v>
      </c>
      <c r="RA53" s="49">
        <v>13.75</v>
      </c>
      <c r="RB53" s="19">
        <v>4.25</v>
      </c>
      <c r="RC53" s="19">
        <v>0.33333333333333298</v>
      </c>
      <c r="RD53" s="17">
        <v>0</v>
      </c>
      <c r="RE53" s="49">
        <v>106896.125</v>
      </c>
      <c r="RF53" s="19">
        <v>258.42857142857099</v>
      </c>
      <c r="RG53" s="19">
        <v>711.875</v>
      </c>
      <c r="RH53" s="17">
        <v>4419.4285714285697</v>
      </c>
      <c r="RI53" s="49">
        <v>33.528571428571396</v>
      </c>
      <c r="RJ53" s="19">
        <v>16.571428571428601</v>
      </c>
      <c r="RK53" s="19">
        <v>7.125</v>
      </c>
      <c r="RL53" s="17">
        <v>6</v>
      </c>
    </row>
    <row r="54" spans="1:480" x14ac:dyDescent="0.25">
      <c r="A54" s="33">
        <v>44166</v>
      </c>
      <c r="B54" s="49">
        <v>0.25</v>
      </c>
      <c r="C54" s="17">
        <v>0.75</v>
      </c>
      <c r="D54" s="49">
        <v>0.375</v>
      </c>
      <c r="E54" s="19">
        <v>0.375</v>
      </c>
      <c r="F54" s="19">
        <v>0.25</v>
      </c>
      <c r="G54" s="17">
        <v>0</v>
      </c>
      <c r="H54" s="19">
        <v>1</v>
      </c>
      <c r="I54" s="19">
        <v>0</v>
      </c>
      <c r="J54" s="19">
        <v>0</v>
      </c>
      <c r="K54" s="19">
        <v>0</v>
      </c>
      <c r="L54" s="19">
        <v>1</v>
      </c>
      <c r="M54" s="19">
        <v>0</v>
      </c>
      <c r="N54" s="19">
        <v>0</v>
      </c>
      <c r="O54" s="19">
        <v>0</v>
      </c>
      <c r="P54" s="19">
        <v>1</v>
      </c>
      <c r="Q54" s="19">
        <v>0</v>
      </c>
      <c r="R54" s="19">
        <v>0</v>
      </c>
      <c r="S54" s="19">
        <v>0</v>
      </c>
      <c r="T54" s="19">
        <v>0</v>
      </c>
      <c r="U54" s="19">
        <v>0</v>
      </c>
      <c r="V54" s="19">
        <v>0</v>
      </c>
      <c r="W54" s="19">
        <v>0</v>
      </c>
      <c r="X54" s="49">
        <v>0.125</v>
      </c>
      <c r="Y54" s="19">
        <v>0.125</v>
      </c>
      <c r="Z54" s="19">
        <v>0.125</v>
      </c>
      <c r="AA54" s="19">
        <v>0</v>
      </c>
      <c r="AB54" s="49">
        <v>0.33333333333333298</v>
      </c>
      <c r="AC54" s="19">
        <v>0</v>
      </c>
      <c r="AD54" s="19">
        <v>0</v>
      </c>
      <c r="AE54" s="19">
        <v>0</v>
      </c>
      <c r="AF54" s="19">
        <v>0.66666666666666696</v>
      </c>
      <c r="AG54" s="19">
        <v>0</v>
      </c>
      <c r="AH54" s="19">
        <v>0</v>
      </c>
      <c r="AI54" s="19">
        <v>0</v>
      </c>
      <c r="AJ54" s="19">
        <v>0</v>
      </c>
      <c r="AK54" s="19">
        <v>0</v>
      </c>
      <c r="AL54" s="19">
        <v>0</v>
      </c>
      <c r="AM54" s="19">
        <v>0.125</v>
      </c>
      <c r="AN54" s="19">
        <v>0</v>
      </c>
      <c r="AO54" s="19">
        <v>0</v>
      </c>
      <c r="AP54" s="19">
        <v>0</v>
      </c>
      <c r="AQ54" s="19">
        <v>0.25</v>
      </c>
      <c r="AR54" s="19">
        <v>0</v>
      </c>
      <c r="AS54" s="19">
        <v>0</v>
      </c>
      <c r="AT54" s="19">
        <v>0</v>
      </c>
      <c r="AU54" s="19">
        <v>0</v>
      </c>
      <c r="AV54" s="19">
        <v>0</v>
      </c>
      <c r="AW54" s="17">
        <v>0</v>
      </c>
      <c r="AX54" s="49">
        <v>0</v>
      </c>
      <c r="AY54" s="19">
        <v>0.25</v>
      </c>
      <c r="AZ54" s="19">
        <v>0.25</v>
      </c>
      <c r="BA54" s="19">
        <v>0.25</v>
      </c>
      <c r="BB54" s="19">
        <v>0</v>
      </c>
      <c r="BC54" s="19">
        <v>0</v>
      </c>
      <c r="BD54" s="19">
        <v>0</v>
      </c>
      <c r="BE54" s="19">
        <v>0</v>
      </c>
      <c r="BF54" s="19">
        <v>0</v>
      </c>
      <c r="BG54" s="19">
        <v>0</v>
      </c>
      <c r="BH54" s="19">
        <v>0.25</v>
      </c>
      <c r="BI54" s="19">
        <v>0</v>
      </c>
      <c r="BJ54" s="19">
        <v>0</v>
      </c>
      <c r="BK54" s="19">
        <v>0.125</v>
      </c>
      <c r="BL54" s="19">
        <v>0.125</v>
      </c>
      <c r="BM54" s="19">
        <v>0.125</v>
      </c>
      <c r="BN54" s="19">
        <v>0</v>
      </c>
      <c r="BO54" s="19">
        <v>0</v>
      </c>
      <c r="BP54" s="19">
        <v>0</v>
      </c>
      <c r="BQ54" s="19">
        <v>0</v>
      </c>
      <c r="BR54" s="19">
        <v>0</v>
      </c>
      <c r="BS54" s="19">
        <v>0</v>
      </c>
      <c r="BT54" s="19">
        <v>0.125</v>
      </c>
      <c r="BU54" s="17">
        <v>0</v>
      </c>
      <c r="BV54" s="49">
        <v>0.25</v>
      </c>
      <c r="BW54" s="17">
        <v>0.75</v>
      </c>
      <c r="BX54" s="16">
        <v>0.57142857142857195</v>
      </c>
      <c r="BY54" s="16">
        <v>0.42857142857142899</v>
      </c>
      <c r="BZ54" s="16">
        <v>0</v>
      </c>
      <c r="CA54" s="17">
        <v>0</v>
      </c>
      <c r="CB54" s="19">
        <v>1</v>
      </c>
      <c r="CC54" s="19">
        <v>0</v>
      </c>
      <c r="CD54" s="19">
        <v>0</v>
      </c>
      <c r="CE54" s="19">
        <v>0</v>
      </c>
      <c r="CF54" s="19">
        <v>1</v>
      </c>
      <c r="CG54" s="19">
        <v>0</v>
      </c>
      <c r="CH54" s="19">
        <v>0</v>
      </c>
      <c r="CI54" s="19">
        <v>0</v>
      </c>
      <c r="CJ54" s="19">
        <v>0</v>
      </c>
      <c r="CK54" s="19">
        <v>0</v>
      </c>
      <c r="CL54" s="19">
        <v>0</v>
      </c>
      <c r="CM54" s="19">
        <v>0</v>
      </c>
      <c r="CN54" s="19">
        <v>0</v>
      </c>
      <c r="CO54" s="19">
        <v>0</v>
      </c>
      <c r="CP54" s="19">
        <v>0</v>
      </c>
      <c r="CQ54" s="17">
        <v>0</v>
      </c>
      <c r="CR54" s="16">
        <v>0.25</v>
      </c>
      <c r="CS54" s="16">
        <v>0.25</v>
      </c>
      <c r="CT54" s="16">
        <v>0</v>
      </c>
      <c r="CU54" s="17">
        <v>0</v>
      </c>
      <c r="CV54" s="49">
        <v>1</v>
      </c>
      <c r="CW54" s="19">
        <v>0</v>
      </c>
      <c r="CX54" s="19">
        <v>0</v>
      </c>
      <c r="CY54" s="19">
        <v>0</v>
      </c>
      <c r="CZ54" s="19">
        <v>0</v>
      </c>
      <c r="DA54" s="19">
        <v>0</v>
      </c>
      <c r="DB54" s="19">
        <v>0</v>
      </c>
      <c r="DC54" s="19">
        <v>0</v>
      </c>
      <c r="DD54" s="19">
        <v>0</v>
      </c>
      <c r="DE54" s="19">
        <v>0</v>
      </c>
      <c r="DF54" s="19">
        <v>0</v>
      </c>
      <c r="DG54" s="19">
        <v>0.25</v>
      </c>
      <c r="DH54" s="19">
        <v>0</v>
      </c>
      <c r="DI54" s="19">
        <v>0</v>
      </c>
      <c r="DJ54" s="19">
        <v>0</v>
      </c>
      <c r="DK54" s="19">
        <v>0</v>
      </c>
      <c r="DL54" s="19">
        <v>0</v>
      </c>
      <c r="DM54" s="19">
        <v>0</v>
      </c>
      <c r="DN54" s="19">
        <v>0</v>
      </c>
      <c r="DO54" s="19">
        <v>0</v>
      </c>
      <c r="DP54" s="19">
        <v>0</v>
      </c>
      <c r="DQ54" s="17">
        <v>0</v>
      </c>
      <c r="DR54" s="49">
        <v>0</v>
      </c>
      <c r="DS54" s="19">
        <v>0.25</v>
      </c>
      <c r="DT54" s="19">
        <v>0</v>
      </c>
      <c r="DU54" s="19">
        <v>0.25</v>
      </c>
      <c r="DV54" s="19">
        <v>0</v>
      </c>
      <c r="DW54" s="19">
        <v>0</v>
      </c>
      <c r="DX54" s="19">
        <v>0</v>
      </c>
      <c r="DY54" s="19">
        <v>0</v>
      </c>
      <c r="DZ54" s="19">
        <v>0</v>
      </c>
      <c r="EA54" s="19">
        <v>0</v>
      </c>
      <c r="EB54" s="19">
        <v>0.5</v>
      </c>
      <c r="EC54" s="19">
        <v>0</v>
      </c>
      <c r="ED54" s="19">
        <v>0</v>
      </c>
      <c r="EE54" s="19">
        <v>0.125</v>
      </c>
      <c r="EF54" s="19">
        <v>0</v>
      </c>
      <c r="EG54" s="19">
        <v>0.125</v>
      </c>
      <c r="EH54" s="19">
        <v>0</v>
      </c>
      <c r="EI54" s="19">
        <v>0</v>
      </c>
      <c r="EJ54" s="19">
        <v>0</v>
      </c>
      <c r="EK54" s="19">
        <v>0</v>
      </c>
      <c r="EL54" s="19">
        <v>0</v>
      </c>
      <c r="EM54" s="19">
        <v>0</v>
      </c>
      <c r="EN54" s="19">
        <v>0.25</v>
      </c>
      <c r="EO54" s="17">
        <v>0</v>
      </c>
      <c r="EP54" s="49">
        <v>0</v>
      </c>
      <c r="EQ54" s="19">
        <v>0.40277777777777801</v>
      </c>
      <c r="ER54" s="19">
        <v>2.7777777777777801E-2</v>
      </c>
      <c r="ES54" s="19">
        <v>0.26091269841269799</v>
      </c>
      <c r="ET54" s="19">
        <v>0</v>
      </c>
      <c r="EU54" s="19">
        <v>6.25E-2</v>
      </c>
      <c r="EV54" s="19">
        <v>4.7619047619047603E-2</v>
      </c>
      <c r="EW54" s="19">
        <v>0</v>
      </c>
      <c r="EX54" s="19">
        <v>4.7619047619047603E-2</v>
      </c>
      <c r="EY54" s="19">
        <v>0.15079365079365101</v>
      </c>
      <c r="EZ54" s="19">
        <v>0</v>
      </c>
      <c r="FA54" s="19">
        <v>0</v>
      </c>
      <c r="FB54" s="19">
        <v>0</v>
      </c>
      <c r="FC54" s="19">
        <v>4.7619047619047603E-2</v>
      </c>
      <c r="FD54" s="19">
        <v>0.34027777777777801</v>
      </c>
      <c r="FE54" s="19">
        <v>5.5555555555555601E-2</v>
      </c>
      <c r="FF54" s="19">
        <v>0.29563492063492097</v>
      </c>
      <c r="FG54" s="19">
        <v>0</v>
      </c>
      <c r="FH54" s="19">
        <v>6.25E-2</v>
      </c>
      <c r="FI54" s="19">
        <v>4.7619047619047603E-2</v>
      </c>
      <c r="FJ54" s="19">
        <v>0</v>
      </c>
      <c r="FK54" s="19">
        <v>4.7619047619047603E-2</v>
      </c>
      <c r="FL54" s="19">
        <v>0.103174603174603</v>
      </c>
      <c r="FM54" s="19">
        <v>0</v>
      </c>
      <c r="FN54" s="19">
        <v>0</v>
      </c>
      <c r="FO54" s="17">
        <v>0</v>
      </c>
      <c r="FP54" s="49">
        <v>0</v>
      </c>
      <c r="FQ54" s="19">
        <v>5.2083333333333301E-2</v>
      </c>
      <c r="FR54" s="19">
        <v>0.4375</v>
      </c>
      <c r="FS54" s="19">
        <v>0.25</v>
      </c>
      <c r="FT54" s="19">
        <v>0.26041666666666702</v>
      </c>
      <c r="FU54" s="19">
        <v>0</v>
      </c>
      <c r="FV54" s="19">
        <v>0</v>
      </c>
      <c r="FW54" s="19">
        <v>0.25</v>
      </c>
      <c r="FX54" s="19">
        <v>0.4375</v>
      </c>
      <c r="FY54" s="19">
        <v>0</v>
      </c>
      <c r="FZ54" s="19">
        <v>0.3125</v>
      </c>
      <c r="GA54" s="17">
        <v>0</v>
      </c>
      <c r="GB54" s="49">
        <v>0.108333333333333</v>
      </c>
      <c r="GC54" s="19">
        <v>2.96296296296296E-2</v>
      </c>
      <c r="GD54" s="19">
        <v>5.1190476190476203E-2</v>
      </c>
      <c r="GE54" s="19">
        <v>0.280555555555556</v>
      </c>
      <c r="GF54" s="19">
        <v>4.1666666666666699E-2</v>
      </c>
      <c r="GG54" s="19">
        <v>2.6190476190476202E-2</v>
      </c>
      <c r="GH54" s="19">
        <v>3.5714285714285698E-2</v>
      </c>
      <c r="GI54" s="19">
        <v>0.19259259259259301</v>
      </c>
      <c r="GJ54" s="19">
        <v>2.96296296296296E-2</v>
      </c>
      <c r="GK54" s="19">
        <v>0.116534391534392</v>
      </c>
      <c r="GL54" s="19">
        <v>0</v>
      </c>
      <c r="GM54" s="19">
        <v>4.1666666666666699E-2</v>
      </c>
      <c r="GN54" s="19">
        <v>0</v>
      </c>
      <c r="GO54" s="19">
        <v>4.6296296296296301E-2</v>
      </c>
      <c r="GP54" s="19">
        <v>0</v>
      </c>
      <c r="GQ54" s="17">
        <v>0</v>
      </c>
      <c r="GR54" s="19">
        <v>1</v>
      </c>
      <c r="GS54" s="19">
        <v>0</v>
      </c>
      <c r="GT54" s="49">
        <v>0</v>
      </c>
      <c r="GU54" s="19">
        <v>0</v>
      </c>
      <c r="GV54" s="19">
        <v>0</v>
      </c>
      <c r="GW54" s="19">
        <v>0</v>
      </c>
      <c r="GX54" s="19">
        <v>0</v>
      </c>
      <c r="GY54" s="19">
        <v>0</v>
      </c>
      <c r="GZ54" s="19">
        <v>0</v>
      </c>
      <c r="HA54" s="17">
        <v>0</v>
      </c>
      <c r="HB54" s="19">
        <v>0</v>
      </c>
      <c r="HC54" s="19">
        <v>3.7037037037037E-2</v>
      </c>
      <c r="HD54" s="19">
        <v>8.2142857142857198E-2</v>
      </c>
      <c r="HE54" s="19">
        <v>1.48148148148148E-2</v>
      </c>
      <c r="HF54" s="19">
        <v>0</v>
      </c>
      <c r="HG54" s="19">
        <v>3.4523809523809498E-2</v>
      </c>
      <c r="HH54" s="19">
        <v>1.48148148148148E-2</v>
      </c>
      <c r="HI54" s="19">
        <v>0.22605820105820101</v>
      </c>
      <c r="HJ54" s="19">
        <v>0.16534391534391499</v>
      </c>
      <c r="HK54" s="19">
        <v>4.7619047619047603E-2</v>
      </c>
      <c r="HL54" s="19">
        <v>7.6851851851851893E-2</v>
      </c>
      <c r="HM54" s="19">
        <v>0.101190476190476</v>
      </c>
      <c r="HN54" s="19">
        <v>0.19007936507936499</v>
      </c>
      <c r="HO54" s="19">
        <v>0</v>
      </c>
      <c r="HP54" s="19">
        <v>9.5238095238095195E-3</v>
      </c>
      <c r="HQ54" s="17">
        <v>0</v>
      </c>
      <c r="HR54" s="19">
        <v>0.375</v>
      </c>
      <c r="HS54" s="19">
        <v>0.25</v>
      </c>
      <c r="HT54" s="19">
        <v>0</v>
      </c>
      <c r="HU54" s="19">
        <v>0</v>
      </c>
      <c r="HV54" s="19">
        <v>0.625</v>
      </c>
      <c r="HW54" s="19">
        <v>0</v>
      </c>
      <c r="HX54" s="17">
        <v>0</v>
      </c>
      <c r="HY54" s="49">
        <v>0.119266334846045</v>
      </c>
      <c r="HZ54" s="19">
        <v>9.4725028058361402E-2</v>
      </c>
      <c r="IA54" s="19">
        <v>5.0461133069828697E-2</v>
      </c>
      <c r="IB54" s="19">
        <v>7.9048943541697198E-2</v>
      </c>
      <c r="IC54" s="19">
        <v>0.21613965744400501</v>
      </c>
      <c r="ID54" s="19">
        <v>5.5034645976674998E-2</v>
      </c>
      <c r="IE54" s="19">
        <v>5.5034645976674998E-2</v>
      </c>
      <c r="IF54" s="19">
        <v>4.45908358951837E-2</v>
      </c>
      <c r="IG54" s="19">
        <v>4.4198018835700001E-2</v>
      </c>
      <c r="IH54" s="19">
        <v>5.1773776411457598E-2</v>
      </c>
      <c r="II54" s="19">
        <v>5.8295515541892301E-2</v>
      </c>
      <c r="IJ54" s="19">
        <v>4.0937149270482601E-2</v>
      </c>
      <c r="IK54" s="19">
        <v>3.8720538720538697E-2</v>
      </c>
      <c r="IL54" s="19">
        <v>5.1773776411457598E-2</v>
      </c>
      <c r="IM54" s="19">
        <v>0</v>
      </c>
      <c r="IN54" s="17">
        <v>0</v>
      </c>
      <c r="IO54" s="19">
        <v>0</v>
      </c>
      <c r="IP54" s="19">
        <v>-0.125</v>
      </c>
      <c r="IQ54" s="19">
        <v>-0.125</v>
      </c>
      <c r="IR54" s="19">
        <v>-0.125</v>
      </c>
      <c r="IS54" s="19">
        <v>-0.125</v>
      </c>
      <c r="IT54" s="19">
        <v>0</v>
      </c>
      <c r="IU54" s="17">
        <v>0.125</v>
      </c>
      <c r="IV54" s="16">
        <v>0.5</v>
      </c>
      <c r="IW54" s="16">
        <v>0.375</v>
      </c>
      <c r="IX54" s="16">
        <v>0.125</v>
      </c>
      <c r="IY54" s="16">
        <v>0</v>
      </c>
      <c r="IZ54" s="16">
        <v>0</v>
      </c>
      <c r="JA54" s="16">
        <v>0.75</v>
      </c>
      <c r="JB54" s="16">
        <v>0.375</v>
      </c>
      <c r="JC54" s="19">
        <v>0.25</v>
      </c>
      <c r="JD54" s="16">
        <v>0.25</v>
      </c>
      <c r="JE54" s="16">
        <v>0.125</v>
      </c>
      <c r="JF54" s="19">
        <v>0</v>
      </c>
      <c r="JG54" s="17">
        <v>0</v>
      </c>
      <c r="JH54" s="19">
        <v>5.1298701298701302E-2</v>
      </c>
      <c r="JI54" s="16">
        <v>5.1298701298701302E-2</v>
      </c>
      <c r="JJ54" s="16">
        <v>0.37987012987013002</v>
      </c>
      <c r="JK54" s="16">
        <v>0.165367965367965</v>
      </c>
      <c r="JL54" s="16">
        <v>7.6623376623376593E-2</v>
      </c>
      <c r="JM54" s="16">
        <v>2.5974025974026E-2</v>
      </c>
      <c r="JN54" s="16">
        <v>2.5974025974026E-2</v>
      </c>
      <c r="JO54" s="19">
        <v>5.1298701298701302E-2</v>
      </c>
      <c r="JP54" s="16">
        <v>5.1298701298701302E-2</v>
      </c>
      <c r="JQ54" s="16">
        <v>0.120995670995671</v>
      </c>
      <c r="JR54" s="19">
        <v>0</v>
      </c>
      <c r="JS54" s="17">
        <v>0</v>
      </c>
      <c r="JT54" s="19">
        <v>0</v>
      </c>
      <c r="JU54" s="16">
        <v>0</v>
      </c>
      <c r="JV54" s="16">
        <v>0.125</v>
      </c>
      <c r="JW54" s="16">
        <v>0.375</v>
      </c>
      <c r="JX54" s="16">
        <v>0.375</v>
      </c>
      <c r="JY54" s="16">
        <v>0</v>
      </c>
      <c r="JZ54" s="16">
        <v>0</v>
      </c>
      <c r="KA54" s="19">
        <v>0</v>
      </c>
      <c r="KB54" s="16">
        <v>0.125</v>
      </c>
      <c r="KC54" s="16">
        <v>0.375</v>
      </c>
      <c r="KD54" s="19">
        <v>0</v>
      </c>
      <c r="KE54" s="17">
        <v>0</v>
      </c>
      <c r="KF54" s="16">
        <v>-0.75</v>
      </c>
      <c r="KG54" s="16">
        <v>-0.625</v>
      </c>
      <c r="KH54" s="16">
        <v>-0.125</v>
      </c>
      <c r="KI54" s="16">
        <v>0.625</v>
      </c>
      <c r="KJ54" s="16">
        <v>-0.625</v>
      </c>
      <c r="KK54" s="16">
        <v>-0.375</v>
      </c>
      <c r="KL54" s="16">
        <v>-0.125</v>
      </c>
      <c r="KM54" s="16">
        <v>0.125</v>
      </c>
      <c r="KN54" s="49">
        <v>0.125</v>
      </c>
      <c r="KO54" s="19">
        <v>-0.125</v>
      </c>
      <c r="KP54" s="19">
        <v>0</v>
      </c>
      <c r="KQ54" s="19">
        <v>0</v>
      </c>
      <c r="KR54" s="19">
        <v>0</v>
      </c>
      <c r="KS54" s="19">
        <v>0.125</v>
      </c>
      <c r="KT54" s="17">
        <v>0.125</v>
      </c>
      <c r="KU54" s="16">
        <v>0.30952380952380898</v>
      </c>
      <c r="KV54" s="16">
        <v>0.210459183673469</v>
      </c>
      <c r="KW54" s="16">
        <v>0.278344671201814</v>
      </c>
      <c r="KX54" s="16">
        <v>0.201672335600907</v>
      </c>
      <c r="KY54" s="19">
        <v>0</v>
      </c>
      <c r="KZ54" s="16">
        <v>0.293650793650794</v>
      </c>
      <c r="LA54" s="16">
        <v>0.23469387755102</v>
      </c>
      <c r="LB54" s="16">
        <v>0.25850340136054401</v>
      </c>
      <c r="LC54" s="16">
        <v>0.213151927437642</v>
      </c>
      <c r="LD54" s="17">
        <v>0</v>
      </c>
      <c r="LE54" s="16">
        <v>0</v>
      </c>
      <c r="LF54" s="16">
        <v>0.28571428571428598</v>
      </c>
      <c r="LG54" s="16">
        <v>0.71428571428571397</v>
      </c>
      <c r="LH54" s="16">
        <v>0</v>
      </c>
      <c r="LI54" s="16">
        <v>0</v>
      </c>
      <c r="LJ54" s="16">
        <v>0.125</v>
      </c>
      <c r="LK54" s="49">
        <v>0</v>
      </c>
      <c r="LL54" s="16">
        <v>0.42857142857142899</v>
      </c>
      <c r="LM54" s="16">
        <v>0.57142857142857095</v>
      </c>
      <c r="LN54" s="19">
        <v>0</v>
      </c>
      <c r="LO54" s="19">
        <v>0</v>
      </c>
      <c r="LP54" s="19">
        <v>0.125</v>
      </c>
      <c r="LQ54" s="49">
        <v>0</v>
      </c>
      <c r="LR54" s="16">
        <v>0.25</v>
      </c>
      <c r="LS54" s="16">
        <v>0</v>
      </c>
      <c r="LT54" s="16">
        <v>0</v>
      </c>
      <c r="LU54" s="19">
        <v>0</v>
      </c>
      <c r="LV54" s="16">
        <v>0</v>
      </c>
      <c r="LW54" s="16">
        <v>0</v>
      </c>
      <c r="LX54" s="19">
        <v>0</v>
      </c>
      <c r="LY54" s="19">
        <v>0</v>
      </c>
      <c r="LZ54" s="17">
        <v>0</v>
      </c>
      <c r="MA54" s="16">
        <v>0</v>
      </c>
      <c r="MB54" s="16">
        <v>0</v>
      </c>
      <c r="MC54" s="16">
        <v>0</v>
      </c>
      <c r="MD54" s="16">
        <v>0</v>
      </c>
      <c r="ME54" s="19">
        <v>0</v>
      </c>
      <c r="MF54" s="16">
        <v>0</v>
      </c>
      <c r="MG54" s="16">
        <v>0</v>
      </c>
      <c r="MH54" s="19">
        <v>0</v>
      </c>
      <c r="MI54" s="17">
        <v>0</v>
      </c>
      <c r="MJ54" s="16">
        <v>0</v>
      </c>
      <c r="MK54" s="16">
        <v>0.14285714285714299</v>
      </c>
      <c r="ML54" s="16">
        <v>0.71428571428571397</v>
      </c>
      <c r="MM54" s="16">
        <v>0.14285714285714299</v>
      </c>
      <c r="MN54" s="16">
        <v>0</v>
      </c>
      <c r="MO54" s="16">
        <v>0.125</v>
      </c>
      <c r="MP54" s="49">
        <v>0</v>
      </c>
      <c r="MQ54" s="16">
        <v>0.28571428571428598</v>
      </c>
      <c r="MR54" s="16">
        <v>0.71428571428571397</v>
      </c>
      <c r="MS54" s="16">
        <v>0</v>
      </c>
      <c r="MT54" s="19">
        <v>0</v>
      </c>
      <c r="MU54" s="17">
        <v>0.125</v>
      </c>
      <c r="MV54" s="16">
        <v>0</v>
      </c>
      <c r="MW54" s="16">
        <v>0.125</v>
      </c>
      <c r="MX54" s="16">
        <v>0</v>
      </c>
      <c r="MY54" s="16">
        <v>0</v>
      </c>
      <c r="MZ54" s="19">
        <v>0</v>
      </c>
      <c r="NA54" s="16">
        <v>0</v>
      </c>
      <c r="NB54" s="16">
        <v>0</v>
      </c>
      <c r="NC54" s="19">
        <v>0</v>
      </c>
      <c r="ND54" s="17">
        <v>0</v>
      </c>
      <c r="NE54" s="19">
        <v>0</v>
      </c>
      <c r="NF54" s="16">
        <v>0</v>
      </c>
      <c r="NG54" s="16">
        <v>0</v>
      </c>
      <c r="NH54" s="16">
        <v>0</v>
      </c>
      <c r="NI54" s="19">
        <v>0.125</v>
      </c>
      <c r="NJ54" s="16">
        <v>0</v>
      </c>
      <c r="NK54" s="16">
        <v>0</v>
      </c>
      <c r="NL54" s="19">
        <v>0.125</v>
      </c>
      <c r="NM54" s="17">
        <v>0</v>
      </c>
      <c r="NN54" s="19">
        <v>0</v>
      </c>
      <c r="NO54" s="19">
        <v>0.33333333333333298</v>
      </c>
      <c r="NP54" s="19">
        <v>0.66666666666666696</v>
      </c>
      <c r="NQ54" s="19">
        <v>0</v>
      </c>
      <c r="NR54" s="19">
        <v>0</v>
      </c>
      <c r="NS54" s="17">
        <v>0.625</v>
      </c>
      <c r="NT54" s="19">
        <v>0</v>
      </c>
      <c r="NU54" s="19">
        <v>0.33333333333333298</v>
      </c>
      <c r="NV54" s="19">
        <v>0.66666666666666696</v>
      </c>
      <c r="NW54" s="19">
        <v>0</v>
      </c>
      <c r="NX54" s="19">
        <v>0</v>
      </c>
      <c r="NY54" s="17">
        <v>0.625</v>
      </c>
      <c r="NZ54" s="19">
        <v>0</v>
      </c>
      <c r="OA54" s="19">
        <v>0.125</v>
      </c>
      <c r="OB54" s="19">
        <v>0</v>
      </c>
      <c r="OC54" s="19">
        <v>0</v>
      </c>
      <c r="OD54" s="19">
        <v>0</v>
      </c>
      <c r="OE54" s="19">
        <v>0</v>
      </c>
      <c r="OF54" s="19">
        <v>0</v>
      </c>
      <c r="OG54" s="19">
        <v>0.125</v>
      </c>
      <c r="OH54" s="17">
        <v>0</v>
      </c>
      <c r="OI54" s="19">
        <v>0</v>
      </c>
      <c r="OJ54" s="19">
        <v>0</v>
      </c>
      <c r="OK54" s="19">
        <v>0</v>
      </c>
      <c r="OL54" s="19">
        <v>0</v>
      </c>
      <c r="OM54" s="19">
        <v>0</v>
      </c>
      <c r="ON54" s="19">
        <v>0</v>
      </c>
      <c r="OO54" s="19">
        <v>0</v>
      </c>
      <c r="OP54" s="19">
        <v>0</v>
      </c>
      <c r="OQ54" s="17">
        <v>0</v>
      </c>
      <c r="OR54" s="19">
        <v>0</v>
      </c>
      <c r="OS54" s="19">
        <v>0</v>
      </c>
      <c r="OT54" s="19">
        <v>1</v>
      </c>
      <c r="OU54" s="19">
        <v>0</v>
      </c>
      <c r="OV54" s="19">
        <v>0</v>
      </c>
      <c r="OW54" s="17">
        <v>0.875</v>
      </c>
      <c r="OX54" s="19">
        <v>0</v>
      </c>
      <c r="OY54" s="19">
        <v>0</v>
      </c>
      <c r="OZ54" s="19">
        <v>1</v>
      </c>
      <c r="PA54" s="19">
        <v>0</v>
      </c>
      <c r="PB54" s="19">
        <v>0</v>
      </c>
      <c r="PC54" s="17">
        <v>0.875</v>
      </c>
      <c r="PD54" s="19">
        <v>0</v>
      </c>
      <c r="PE54" s="19">
        <v>0</v>
      </c>
      <c r="PF54" s="19">
        <v>0</v>
      </c>
      <c r="PG54" s="19">
        <v>0</v>
      </c>
      <c r="PH54" s="19">
        <v>0</v>
      </c>
      <c r="PI54" s="19">
        <v>0</v>
      </c>
      <c r="PJ54" s="19">
        <v>0</v>
      </c>
      <c r="PK54" s="19">
        <v>0</v>
      </c>
      <c r="PL54" s="17">
        <v>0</v>
      </c>
      <c r="PM54" s="19">
        <v>0</v>
      </c>
      <c r="PN54" s="19">
        <v>0</v>
      </c>
      <c r="PO54" s="19">
        <v>0</v>
      </c>
      <c r="PP54" s="19">
        <v>0</v>
      </c>
      <c r="PQ54" s="19">
        <v>0</v>
      </c>
      <c r="PR54" s="19">
        <v>0</v>
      </c>
      <c r="PS54" s="19">
        <v>0</v>
      </c>
      <c r="PT54" s="19">
        <v>0</v>
      </c>
      <c r="PU54" s="17">
        <v>0</v>
      </c>
      <c r="PV54" s="19">
        <v>0.24523809523809501</v>
      </c>
      <c r="PW54" s="16">
        <v>0.145238095238095</v>
      </c>
      <c r="PX54" s="16">
        <v>0.05</v>
      </c>
      <c r="PY54" s="16">
        <v>0.192857142857143</v>
      </c>
      <c r="PZ54" s="19">
        <v>0</v>
      </c>
      <c r="QA54" s="16">
        <v>0.17142857142857101</v>
      </c>
      <c r="QB54" s="16">
        <v>0.19523809523809499</v>
      </c>
      <c r="QC54" s="19">
        <v>0</v>
      </c>
      <c r="QD54" s="17">
        <v>0</v>
      </c>
      <c r="QE54" s="19">
        <v>0</v>
      </c>
      <c r="QF54" s="16">
        <v>0.19523809523809499</v>
      </c>
      <c r="QG54" s="16">
        <v>0.121428571428571</v>
      </c>
      <c r="QH54" s="16">
        <v>7.3809523809523797E-2</v>
      </c>
      <c r="QI54" s="19">
        <v>0.29047619047619</v>
      </c>
      <c r="QJ54" s="16">
        <v>0.17142857142857101</v>
      </c>
      <c r="QK54" s="16">
        <v>0.14761904761904801</v>
      </c>
      <c r="QL54" s="19">
        <v>0</v>
      </c>
      <c r="QM54" s="17">
        <v>0</v>
      </c>
      <c r="QN54" s="19">
        <v>0.384920634920635</v>
      </c>
      <c r="QO54" s="16">
        <v>0.20039682539682499</v>
      </c>
      <c r="QP54" s="16">
        <v>9.7222222222222196E-2</v>
      </c>
      <c r="QQ54" s="16">
        <v>8.3333333333333301E-2</v>
      </c>
      <c r="QR54" s="19">
        <v>0.136904761904762</v>
      </c>
      <c r="QS54" s="16">
        <v>0</v>
      </c>
      <c r="QT54" s="16">
        <v>9.7222222222222196E-2</v>
      </c>
      <c r="QU54" s="19">
        <v>0</v>
      </c>
      <c r="QV54" s="17">
        <v>0</v>
      </c>
      <c r="QW54" s="49">
        <v>0</v>
      </c>
      <c r="QX54" s="19">
        <v>0</v>
      </c>
      <c r="QY54" s="19">
        <v>0</v>
      </c>
      <c r="QZ54" s="17">
        <v>0</v>
      </c>
      <c r="RA54" s="49">
        <v>0</v>
      </c>
      <c r="RB54" s="19">
        <v>0</v>
      </c>
      <c r="RC54" s="19">
        <v>0</v>
      </c>
      <c r="RD54" s="17">
        <v>0</v>
      </c>
      <c r="RE54" s="49">
        <v>5849.4285714285697</v>
      </c>
      <c r="RF54" s="19">
        <v>346</v>
      </c>
      <c r="RG54" s="19">
        <v>466.71428571428601</v>
      </c>
      <c r="RH54" s="17">
        <v>9447.5714285714294</v>
      </c>
      <c r="RI54" s="49">
        <v>32.368333333333297</v>
      </c>
      <c r="RJ54" s="19">
        <v>22.75</v>
      </c>
      <c r="RK54" s="19">
        <v>4.8</v>
      </c>
      <c r="RL54" s="17">
        <v>7.3849999999999998</v>
      </c>
    </row>
    <row r="55" spans="1:480" x14ac:dyDescent="0.25">
      <c r="A55" s="33">
        <v>44256</v>
      </c>
      <c r="B55" s="49">
        <v>0</v>
      </c>
      <c r="C55" s="17">
        <v>1</v>
      </c>
      <c r="D55" s="49">
        <v>0</v>
      </c>
      <c r="E55" s="19">
        <v>0</v>
      </c>
      <c r="F55" s="19">
        <v>0</v>
      </c>
      <c r="G55" s="17">
        <v>0</v>
      </c>
      <c r="H55" s="19">
        <v>0</v>
      </c>
      <c r="I55" s="19">
        <v>0</v>
      </c>
      <c r="J55" s="19">
        <v>0</v>
      </c>
      <c r="K55" s="19">
        <v>0</v>
      </c>
      <c r="L55" s="19">
        <v>0</v>
      </c>
      <c r="M55" s="19">
        <v>0</v>
      </c>
      <c r="N55" s="19">
        <v>0</v>
      </c>
      <c r="O55" s="19">
        <v>0</v>
      </c>
      <c r="P55" s="19">
        <v>0</v>
      </c>
      <c r="Q55" s="19">
        <v>0</v>
      </c>
      <c r="R55" s="19">
        <v>0</v>
      </c>
      <c r="S55" s="19">
        <v>0</v>
      </c>
      <c r="T55" s="19">
        <v>0</v>
      </c>
      <c r="U55" s="19">
        <v>0</v>
      </c>
      <c r="V55" s="19">
        <v>0</v>
      </c>
      <c r="W55" s="19">
        <v>0</v>
      </c>
      <c r="X55" s="49">
        <v>0</v>
      </c>
      <c r="Y55" s="19">
        <v>0</v>
      </c>
      <c r="Z55" s="19">
        <v>0</v>
      </c>
      <c r="AA55" s="19">
        <v>0</v>
      </c>
      <c r="AB55" s="49">
        <v>0.33333333333333298</v>
      </c>
      <c r="AC55" s="19">
        <v>0</v>
      </c>
      <c r="AD55" s="19">
        <v>0</v>
      </c>
      <c r="AE55" s="19">
        <v>0</v>
      </c>
      <c r="AF55" s="19">
        <v>0.33333333333333298</v>
      </c>
      <c r="AG55" s="19">
        <v>0</v>
      </c>
      <c r="AH55" s="19">
        <v>0</v>
      </c>
      <c r="AI55" s="19">
        <v>0</v>
      </c>
      <c r="AJ55" s="19">
        <v>0</v>
      </c>
      <c r="AK55" s="19">
        <v>0.33333333333333298</v>
      </c>
      <c r="AL55" s="19">
        <v>0</v>
      </c>
      <c r="AM55" s="19">
        <v>0.14285714285714299</v>
      </c>
      <c r="AN55" s="19">
        <v>0</v>
      </c>
      <c r="AO55" s="19">
        <v>0</v>
      </c>
      <c r="AP55" s="19">
        <v>0</v>
      </c>
      <c r="AQ55" s="19">
        <v>0.14285714285714299</v>
      </c>
      <c r="AR55" s="19">
        <v>0</v>
      </c>
      <c r="AS55" s="19">
        <v>0</v>
      </c>
      <c r="AT55" s="19">
        <v>0</v>
      </c>
      <c r="AU55" s="19">
        <v>0</v>
      </c>
      <c r="AV55" s="19">
        <v>0.14285714285714299</v>
      </c>
      <c r="AW55" s="17">
        <v>0</v>
      </c>
      <c r="AX55" s="49">
        <v>0</v>
      </c>
      <c r="AY55" s="19">
        <v>0</v>
      </c>
      <c r="AZ55" s="19">
        <v>0</v>
      </c>
      <c r="BA55" s="19">
        <v>0.5</v>
      </c>
      <c r="BB55" s="19">
        <v>0</v>
      </c>
      <c r="BC55" s="19">
        <v>0</v>
      </c>
      <c r="BD55" s="19">
        <v>0</v>
      </c>
      <c r="BE55" s="19">
        <v>0</v>
      </c>
      <c r="BF55" s="19">
        <v>0</v>
      </c>
      <c r="BG55" s="19">
        <v>0</v>
      </c>
      <c r="BH55" s="19">
        <v>0.5</v>
      </c>
      <c r="BI55" s="19">
        <v>0</v>
      </c>
      <c r="BJ55" s="19">
        <v>0</v>
      </c>
      <c r="BK55" s="19">
        <v>0</v>
      </c>
      <c r="BL55" s="19">
        <v>0</v>
      </c>
      <c r="BM55" s="19">
        <v>0.14285714285714299</v>
      </c>
      <c r="BN55" s="19">
        <v>0</v>
      </c>
      <c r="BO55" s="19">
        <v>0</v>
      </c>
      <c r="BP55" s="19">
        <v>0</v>
      </c>
      <c r="BQ55" s="19">
        <v>0</v>
      </c>
      <c r="BR55" s="19">
        <v>0</v>
      </c>
      <c r="BS55" s="19">
        <v>0</v>
      </c>
      <c r="BT55" s="19">
        <v>0.14285714285714299</v>
      </c>
      <c r="BU55" s="17">
        <v>0</v>
      </c>
      <c r="BV55" s="49">
        <v>0.42857142857142899</v>
      </c>
      <c r="BW55" s="17">
        <v>0.57142857142857095</v>
      </c>
      <c r="BX55" s="16">
        <v>0.57142857142857195</v>
      </c>
      <c r="BY55" s="16">
        <v>0.42857142857142899</v>
      </c>
      <c r="BZ55" s="16">
        <v>0</v>
      </c>
      <c r="CA55" s="17">
        <v>0</v>
      </c>
      <c r="CB55" s="19">
        <v>1</v>
      </c>
      <c r="CC55" s="19">
        <v>0</v>
      </c>
      <c r="CD55" s="19">
        <v>0</v>
      </c>
      <c r="CE55" s="19">
        <v>0</v>
      </c>
      <c r="CF55" s="19">
        <v>1</v>
      </c>
      <c r="CG55" s="19">
        <v>0</v>
      </c>
      <c r="CH55" s="19">
        <v>0</v>
      </c>
      <c r="CI55" s="19">
        <v>0</v>
      </c>
      <c r="CJ55" s="19">
        <v>1</v>
      </c>
      <c r="CK55" s="19">
        <v>0</v>
      </c>
      <c r="CL55" s="19">
        <v>0</v>
      </c>
      <c r="CM55" s="19">
        <v>0</v>
      </c>
      <c r="CN55" s="19">
        <v>0</v>
      </c>
      <c r="CO55" s="19">
        <v>0</v>
      </c>
      <c r="CP55" s="19">
        <v>0</v>
      </c>
      <c r="CQ55" s="17">
        <v>0</v>
      </c>
      <c r="CR55" s="16">
        <v>0</v>
      </c>
      <c r="CS55" s="16">
        <v>0.14285714285714299</v>
      </c>
      <c r="CT55" s="16">
        <v>0</v>
      </c>
      <c r="CU55" s="17">
        <v>0</v>
      </c>
      <c r="CV55" s="49">
        <v>0.4</v>
      </c>
      <c r="CW55" s="19">
        <v>0</v>
      </c>
      <c r="CX55" s="19">
        <v>0</v>
      </c>
      <c r="CY55" s="19">
        <v>0</v>
      </c>
      <c r="CZ55" s="19">
        <v>0.2</v>
      </c>
      <c r="DA55" s="19">
        <v>0</v>
      </c>
      <c r="DB55" s="19">
        <v>0</v>
      </c>
      <c r="DC55" s="19">
        <v>0.2</v>
      </c>
      <c r="DD55" s="19">
        <v>0.2</v>
      </c>
      <c r="DE55" s="19">
        <v>0</v>
      </c>
      <c r="DF55" s="19">
        <v>0</v>
      </c>
      <c r="DG55" s="19">
        <v>0.28571428571428598</v>
      </c>
      <c r="DH55" s="19">
        <v>0</v>
      </c>
      <c r="DI55" s="19">
        <v>0</v>
      </c>
      <c r="DJ55" s="19">
        <v>0</v>
      </c>
      <c r="DK55" s="19">
        <v>0.14285714285714299</v>
      </c>
      <c r="DL55" s="19">
        <v>0</v>
      </c>
      <c r="DM55" s="19">
        <v>0</v>
      </c>
      <c r="DN55" s="19">
        <v>0.14285714285714299</v>
      </c>
      <c r="DO55" s="19">
        <v>0.14285714285714299</v>
      </c>
      <c r="DP55" s="19">
        <v>0</v>
      </c>
      <c r="DQ55" s="17">
        <v>0</v>
      </c>
      <c r="DR55" s="49">
        <v>0</v>
      </c>
      <c r="DS55" s="19">
        <v>0</v>
      </c>
      <c r="DT55" s="19">
        <v>0</v>
      </c>
      <c r="DU55" s="19">
        <v>0</v>
      </c>
      <c r="DV55" s="19">
        <v>0</v>
      </c>
      <c r="DW55" s="19">
        <v>0</v>
      </c>
      <c r="DX55" s="19">
        <v>0</v>
      </c>
      <c r="DY55" s="19">
        <v>0</v>
      </c>
      <c r="DZ55" s="19">
        <v>0</v>
      </c>
      <c r="EA55" s="19">
        <v>0</v>
      </c>
      <c r="EB55" s="19">
        <v>1</v>
      </c>
      <c r="EC55" s="19">
        <v>0</v>
      </c>
      <c r="ED55" s="19">
        <v>0</v>
      </c>
      <c r="EE55" s="19">
        <v>0</v>
      </c>
      <c r="EF55" s="19">
        <v>0</v>
      </c>
      <c r="EG55" s="19">
        <v>0</v>
      </c>
      <c r="EH55" s="19">
        <v>0</v>
      </c>
      <c r="EI55" s="19">
        <v>0</v>
      </c>
      <c r="EJ55" s="19">
        <v>0</v>
      </c>
      <c r="EK55" s="19">
        <v>0</v>
      </c>
      <c r="EL55" s="19">
        <v>0</v>
      </c>
      <c r="EM55" s="19">
        <v>0</v>
      </c>
      <c r="EN55" s="19">
        <v>0.42857142857142899</v>
      </c>
      <c r="EO55" s="17">
        <v>0</v>
      </c>
      <c r="EP55" s="49">
        <v>9.5238095238095205E-2</v>
      </c>
      <c r="EQ55" s="19">
        <v>0.33333333333333298</v>
      </c>
      <c r="ER55" s="19">
        <v>4.7619047619047603E-2</v>
      </c>
      <c r="ES55" s="19">
        <v>0.28571428571428598</v>
      </c>
      <c r="ET55" s="19">
        <v>0</v>
      </c>
      <c r="EU55" s="19">
        <v>0</v>
      </c>
      <c r="EV55" s="19">
        <v>0</v>
      </c>
      <c r="EW55" s="19">
        <v>0</v>
      </c>
      <c r="EX55" s="19">
        <v>0</v>
      </c>
      <c r="EY55" s="19">
        <v>0.214285714285714</v>
      </c>
      <c r="EZ55" s="19">
        <v>0</v>
      </c>
      <c r="FA55" s="19">
        <v>2.3809523809523801E-2</v>
      </c>
      <c r="FB55" s="19">
        <v>0</v>
      </c>
      <c r="FC55" s="19">
        <v>8.3333333333333301E-2</v>
      </c>
      <c r="FD55" s="19">
        <v>0.38888888888888901</v>
      </c>
      <c r="FE55" s="19">
        <v>5.5555555555555601E-2</v>
      </c>
      <c r="FF55" s="19">
        <v>0.30555555555555602</v>
      </c>
      <c r="FG55" s="19">
        <v>0</v>
      </c>
      <c r="FH55" s="19">
        <v>0</v>
      </c>
      <c r="FI55" s="19">
        <v>0</v>
      </c>
      <c r="FJ55" s="19">
        <v>0</v>
      </c>
      <c r="FK55" s="19">
        <v>0</v>
      </c>
      <c r="FL55" s="19">
        <v>0.16666666666666699</v>
      </c>
      <c r="FM55" s="19">
        <v>0</v>
      </c>
      <c r="FN55" s="19">
        <v>0</v>
      </c>
      <c r="FO55" s="17">
        <v>0</v>
      </c>
      <c r="FP55" s="49">
        <v>0.314285714285714</v>
      </c>
      <c r="FQ55" s="19">
        <v>0.2</v>
      </c>
      <c r="FR55" s="19">
        <v>9.5238095238095205E-2</v>
      </c>
      <c r="FS55" s="19">
        <v>0.133333333333333</v>
      </c>
      <c r="FT55" s="19">
        <v>0.25714285714285701</v>
      </c>
      <c r="FU55" s="19">
        <v>0</v>
      </c>
      <c r="FV55" s="19">
        <v>0.24761904761904799</v>
      </c>
      <c r="FW55" s="19">
        <v>0.266666666666667</v>
      </c>
      <c r="FX55" s="19">
        <v>9.5238095238095205E-2</v>
      </c>
      <c r="FY55" s="19">
        <v>0.133333333333333</v>
      </c>
      <c r="FZ55" s="19">
        <v>0.25714285714285701</v>
      </c>
      <c r="GA55" s="17">
        <v>0</v>
      </c>
      <c r="GB55" s="49">
        <v>9.2857142857142902E-2</v>
      </c>
      <c r="GC55" s="19">
        <v>7.1428571428571397E-2</v>
      </c>
      <c r="GD55" s="19">
        <v>3.8095238095238099E-2</v>
      </c>
      <c r="GE55" s="19">
        <v>0.28333333333333299</v>
      </c>
      <c r="GF55" s="19">
        <v>0</v>
      </c>
      <c r="GG55" s="19">
        <v>5.0793650793650801E-2</v>
      </c>
      <c r="GH55" s="19">
        <v>1.1111111111111099E-2</v>
      </c>
      <c r="GI55" s="19">
        <v>0.169047619047619</v>
      </c>
      <c r="GJ55" s="19">
        <v>0</v>
      </c>
      <c r="GK55" s="19">
        <v>0.14761904761904801</v>
      </c>
      <c r="GL55" s="19">
        <v>5.7142857142857197E-2</v>
      </c>
      <c r="GM55" s="19">
        <v>5.6349206349206399E-2</v>
      </c>
      <c r="GN55" s="19">
        <v>0</v>
      </c>
      <c r="GO55" s="19">
        <v>2.2222222222222199E-2</v>
      </c>
      <c r="GP55" s="19">
        <v>0</v>
      </c>
      <c r="GQ55" s="17">
        <v>0</v>
      </c>
      <c r="GR55" s="19">
        <v>1</v>
      </c>
      <c r="GS55" s="19">
        <v>0</v>
      </c>
      <c r="GT55" s="49">
        <v>0</v>
      </c>
      <c r="GU55" s="19">
        <v>0</v>
      </c>
      <c r="GV55" s="19">
        <v>0</v>
      </c>
      <c r="GW55" s="19">
        <v>0</v>
      </c>
      <c r="GX55" s="19">
        <v>0</v>
      </c>
      <c r="GY55" s="19">
        <v>0</v>
      </c>
      <c r="GZ55" s="19">
        <v>0</v>
      </c>
      <c r="HA55" s="17">
        <v>0</v>
      </c>
      <c r="HB55" s="19">
        <v>0</v>
      </c>
      <c r="HC55" s="19">
        <v>1.6666666666666701E-2</v>
      </c>
      <c r="HD55" s="19">
        <v>6.0317460317460297E-2</v>
      </c>
      <c r="HE55" s="19">
        <v>2.8571428571428598E-2</v>
      </c>
      <c r="HF55" s="19">
        <v>0</v>
      </c>
      <c r="HG55" s="19">
        <v>2.7777777777777801E-2</v>
      </c>
      <c r="HH55" s="19">
        <v>0</v>
      </c>
      <c r="HI55" s="19">
        <v>0.27777777777777801</v>
      </c>
      <c r="HJ55" s="19">
        <v>0.15</v>
      </c>
      <c r="HK55" s="19">
        <v>2.7777777777777801E-2</v>
      </c>
      <c r="HL55" s="19">
        <v>0.12380952380952399</v>
      </c>
      <c r="HM55" s="19">
        <v>0.101587301587302</v>
      </c>
      <c r="HN55" s="19">
        <v>0.157142857142857</v>
      </c>
      <c r="HO55" s="19">
        <v>2.8571428571428598E-2</v>
      </c>
      <c r="HP55" s="19">
        <v>0</v>
      </c>
      <c r="HQ55" s="17">
        <v>0</v>
      </c>
      <c r="HR55" s="19">
        <v>0.57142857142857095</v>
      </c>
      <c r="HS55" s="19">
        <v>0.28571428571428598</v>
      </c>
      <c r="HT55" s="19">
        <v>0</v>
      </c>
      <c r="HU55" s="19">
        <v>0</v>
      </c>
      <c r="HV55" s="19">
        <v>0.85714285714285698</v>
      </c>
      <c r="HW55" s="19">
        <v>0.14285714285714299</v>
      </c>
      <c r="HX55" s="17">
        <v>0</v>
      </c>
      <c r="HY55" s="49">
        <v>0.15933706816059801</v>
      </c>
      <c r="HZ55" s="19">
        <v>8.0926916221033901E-2</v>
      </c>
      <c r="IA55" s="19">
        <v>6.1675579322638098E-2</v>
      </c>
      <c r="IB55" s="19">
        <v>0.10017825311943</v>
      </c>
      <c r="IC55" s="19">
        <v>0.194444444444444</v>
      </c>
      <c r="ID55" s="19">
        <v>4.1173641173641203E-2</v>
      </c>
      <c r="IE55" s="19">
        <v>5.3444812268341697E-2</v>
      </c>
      <c r="IF55" s="19">
        <v>3.8576238576238597E-2</v>
      </c>
      <c r="IG55" s="19">
        <v>3.7229437229437203E-2</v>
      </c>
      <c r="IH55" s="19">
        <v>4.1221741221741201E-2</v>
      </c>
      <c r="II55" s="19">
        <v>5.9078176725235597E-2</v>
      </c>
      <c r="IJ55" s="19">
        <v>4.5556404379933801E-2</v>
      </c>
      <c r="IK55" s="19">
        <v>3.8576238576238597E-2</v>
      </c>
      <c r="IL55" s="19">
        <v>4.25204425204425E-2</v>
      </c>
      <c r="IM55" s="19">
        <v>6.0606060606060597E-3</v>
      </c>
      <c r="IN55" s="17">
        <v>0</v>
      </c>
      <c r="IO55" s="19">
        <v>0.14285714285714299</v>
      </c>
      <c r="IP55" s="19">
        <v>0.28571428571428598</v>
      </c>
      <c r="IQ55" s="19">
        <v>0.28571428571428598</v>
      </c>
      <c r="IR55" s="19">
        <v>0.28571428571428598</v>
      </c>
      <c r="IS55" s="19">
        <v>0.14285714285714299</v>
      </c>
      <c r="IT55" s="19">
        <v>0.14285714285714299</v>
      </c>
      <c r="IU55" s="17">
        <v>0.14285714285714299</v>
      </c>
      <c r="IV55" s="16">
        <v>0.14285714285714299</v>
      </c>
      <c r="IW55" s="16">
        <v>0.14285714285714299</v>
      </c>
      <c r="IX55" s="16">
        <v>0</v>
      </c>
      <c r="IY55" s="16">
        <v>0.28571428571428598</v>
      </c>
      <c r="IZ55" s="16">
        <v>-0.14285714285714299</v>
      </c>
      <c r="JA55" s="16">
        <v>0.57142857142857095</v>
      </c>
      <c r="JB55" s="16">
        <v>0.28571428571428598</v>
      </c>
      <c r="JC55" s="19">
        <v>0.28571428571428598</v>
      </c>
      <c r="JD55" s="16">
        <v>0.14285714285714299</v>
      </c>
      <c r="JE55" s="16">
        <v>0.42857142857142899</v>
      </c>
      <c r="JF55" s="19">
        <v>0</v>
      </c>
      <c r="JG55" s="17">
        <v>0</v>
      </c>
      <c r="JH55" s="19">
        <v>9.2261492261492301E-2</v>
      </c>
      <c r="JI55" s="16">
        <v>9.2261492261492301E-2</v>
      </c>
      <c r="JJ55" s="16">
        <v>7.8147378147378196E-2</v>
      </c>
      <c r="JK55" s="16">
        <v>0.113652113652114</v>
      </c>
      <c r="JL55" s="16">
        <v>0.155105105105105</v>
      </c>
      <c r="JM55" s="16">
        <v>9.2261492261492301E-2</v>
      </c>
      <c r="JN55" s="16">
        <v>7.8147378147378196E-2</v>
      </c>
      <c r="JO55" s="19">
        <v>9.2261492261492301E-2</v>
      </c>
      <c r="JP55" s="16">
        <v>7.8147378147378196E-2</v>
      </c>
      <c r="JQ55" s="16">
        <v>0.127754677754678</v>
      </c>
      <c r="JR55" s="19">
        <v>0</v>
      </c>
      <c r="JS55" s="17">
        <v>0</v>
      </c>
      <c r="JT55" s="19">
        <v>0</v>
      </c>
      <c r="JU55" s="16">
        <v>0.14285714285714299</v>
      </c>
      <c r="JV55" s="16">
        <v>0.14285714285714299</v>
      </c>
      <c r="JW55" s="16">
        <v>0.28571428571428598</v>
      </c>
      <c r="JX55" s="16">
        <v>0.57142857142857095</v>
      </c>
      <c r="JY55" s="16">
        <v>0</v>
      </c>
      <c r="JZ55" s="16">
        <v>0.14285714285714299</v>
      </c>
      <c r="KA55" s="19">
        <v>0.14285714285714299</v>
      </c>
      <c r="KB55" s="16">
        <v>0.14285714285714299</v>
      </c>
      <c r="KC55" s="16">
        <v>0.42857142857142899</v>
      </c>
      <c r="KD55" s="19">
        <v>0</v>
      </c>
      <c r="KE55" s="17">
        <v>0</v>
      </c>
      <c r="KF55" s="16">
        <v>-0.71428571428571397</v>
      </c>
      <c r="KG55" s="16">
        <v>-0.28571428571428598</v>
      </c>
      <c r="KH55" s="16">
        <v>0.42857142857142899</v>
      </c>
      <c r="KI55" s="16">
        <v>0.85714285714285698</v>
      </c>
      <c r="KJ55" s="16">
        <v>-0.42857142857142899</v>
      </c>
      <c r="KK55" s="16">
        <v>-0.28571428571428598</v>
      </c>
      <c r="KL55" s="16">
        <v>0.28571428571428598</v>
      </c>
      <c r="KM55" s="16">
        <v>0.42857142857142899</v>
      </c>
      <c r="KN55" s="49">
        <v>0</v>
      </c>
      <c r="KO55" s="19">
        <v>-0.14285714285714299</v>
      </c>
      <c r="KP55" s="19">
        <v>-0.14285714285714299</v>
      </c>
      <c r="KQ55" s="19">
        <v>-0.14285714285714299</v>
      </c>
      <c r="KR55" s="19">
        <v>0</v>
      </c>
      <c r="KS55" s="19">
        <v>0.42857142857142899</v>
      </c>
      <c r="KT55" s="17">
        <v>0.14285714285714299</v>
      </c>
      <c r="KU55" s="16">
        <v>0.314285714285714</v>
      </c>
      <c r="KV55" s="16">
        <v>0.20952380952381</v>
      </c>
      <c r="KW55" s="16">
        <v>0.266666666666667</v>
      </c>
      <c r="KX55" s="16">
        <v>0.14285714285714299</v>
      </c>
      <c r="KY55" s="19">
        <v>6.6666666666666693E-2</v>
      </c>
      <c r="KZ55" s="16">
        <v>0.314285714285714</v>
      </c>
      <c r="LA55" s="16">
        <v>0.20952380952381</v>
      </c>
      <c r="LB55" s="16">
        <v>0.266666666666667</v>
      </c>
      <c r="LC55" s="16">
        <v>0.14285714285714299</v>
      </c>
      <c r="LD55" s="17">
        <v>6.6666666666666693E-2</v>
      </c>
      <c r="LE55" s="16">
        <v>0</v>
      </c>
      <c r="LF55" s="16">
        <v>0</v>
      </c>
      <c r="LG55" s="16">
        <v>1</v>
      </c>
      <c r="LH55" s="16">
        <v>0</v>
      </c>
      <c r="LI55" s="16">
        <v>0</v>
      </c>
      <c r="LJ55" s="16">
        <v>0.28571428571428598</v>
      </c>
      <c r="LK55" s="49">
        <v>0</v>
      </c>
      <c r="LL55" s="16">
        <v>0</v>
      </c>
      <c r="LM55" s="16">
        <v>1</v>
      </c>
      <c r="LN55" s="19">
        <v>0</v>
      </c>
      <c r="LO55" s="19">
        <v>0</v>
      </c>
      <c r="LP55" s="19">
        <v>0.28571428571428598</v>
      </c>
      <c r="LQ55" s="49">
        <v>0</v>
      </c>
      <c r="LR55" s="16">
        <v>0</v>
      </c>
      <c r="LS55" s="16">
        <v>0</v>
      </c>
      <c r="LT55" s="16">
        <v>0</v>
      </c>
      <c r="LU55" s="19">
        <v>0</v>
      </c>
      <c r="LV55" s="16">
        <v>0</v>
      </c>
      <c r="LW55" s="16">
        <v>0</v>
      </c>
      <c r="LX55" s="19">
        <v>0</v>
      </c>
      <c r="LY55" s="19">
        <v>0</v>
      </c>
      <c r="LZ55" s="17">
        <v>0</v>
      </c>
      <c r="MA55" s="16">
        <v>0</v>
      </c>
      <c r="MB55" s="16">
        <v>0</v>
      </c>
      <c r="MC55" s="16">
        <v>0</v>
      </c>
      <c r="MD55" s="16">
        <v>0</v>
      </c>
      <c r="ME55" s="19">
        <v>0</v>
      </c>
      <c r="MF55" s="16">
        <v>0</v>
      </c>
      <c r="MG55" s="16">
        <v>0</v>
      </c>
      <c r="MH55" s="19">
        <v>0</v>
      </c>
      <c r="MI55" s="17">
        <v>0</v>
      </c>
      <c r="MJ55" s="16">
        <v>0.14285714285714299</v>
      </c>
      <c r="MK55" s="16">
        <v>0.14285714285714299</v>
      </c>
      <c r="ML55" s="16">
        <v>0.57142857142857095</v>
      </c>
      <c r="MM55" s="16">
        <v>0.14285714285714299</v>
      </c>
      <c r="MN55" s="16">
        <v>0</v>
      </c>
      <c r="MO55" s="16">
        <v>0</v>
      </c>
      <c r="MP55" s="49">
        <v>0.14285714285714299</v>
      </c>
      <c r="MQ55" s="16">
        <v>0.14285714285714299</v>
      </c>
      <c r="MR55" s="16">
        <v>0.71428571428571397</v>
      </c>
      <c r="MS55" s="16">
        <v>0</v>
      </c>
      <c r="MT55" s="19">
        <v>0</v>
      </c>
      <c r="MU55" s="17">
        <v>0</v>
      </c>
      <c r="MV55" s="16">
        <v>0</v>
      </c>
      <c r="MW55" s="16">
        <v>0.14285714285714299</v>
      </c>
      <c r="MX55" s="16">
        <v>0</v>
      </c>
      <c r="MY55" s="16">
        <v>0</v>
      </c>
      <c r="MZ55" s="19">
        <v>0</v>
      </c>
      <c r="NA55" s="16">
        <v>0</v>
      </c>
      <c r="NB55" s="16">
        <v>0</v>
      </c>
      <c r="NC55" s="19">
        <v>0</v>
      </c>
      <c r="ND55" s="17">
        <v>0.14285714285714299</v>
      </c>
      <c r="NE55" s="19">
        <v>0</v>
      </c>
      <c r="NF55" s="16">
        <v>0</v>
      </c>
      <c r="NG55" s="16">
        <v>0</v>
      </c>
      <c r="NH55" s="16">
        <v>0</v>
      </c>
      <c r="NI55" s="19">
        <v>0.14285714285714299</v>
      </c>
      <c r="NJ55" s="16">
        <v>0</v>
      </c>
      <c r="NK55" s="16">
        <v>0</v>
      </c>
      <c r="NL55" s="19">
        <v>0</v>
      </c>
      <c r="NM55" s="17">
        <v>0</v>
      </c>
      <c r="NN55" s="19">
        <v>0</v>
      </c>
      <c r="NO55" s="19">
        <v>0</v>
      </c>
      <c r="NP55" s="19">
        <v>0.5</v>
      </c>
      <c r="NQ55" s="19">
        <v>0.5</v>
      </c>
      <c r="NR55" s="19">
        <v>0</v>
      </c>
      <c r="NS55" s="17">
        <v>0.71428571428571397</v>
      </c>
      <c r="NT55" s="19">
        <v>0</v>
      </c>
      <c r="NU55" s="19">
        <v>0</v>
      </c>
      <c r="NV55" s="19">
        <v>0.5</v>
      </c>
      <c r="NW55" s="19">
        <v>0.5</v>
      </c>
      <c r="NX55" s="19">
        <v>0</v>
      </c>
      <c r="NY55" s="17">
        <v>0.71428571428571397</v>
      </c>
      <c r="NZ55" s="19">
        <v>0</v>
      </c>
      <c r="OA55" s="19">
        <v>0</v>
      </c>
      <c r="OB55" s="19">
        <v>0</v>
      </c>
      <c r="OC55" s="19">
        <v>0</v>
      </c>
      <c r="OD55" s="19">
        <v>0</v>
      </c>
      <c r="OE55" s="19">
        <v>0</v>
      </c>
      <c r="OF55" s="19">
        <v>0</v>
      </c>
      <c r="OG55" s="19">
        <v>0</v>
      </c>
      <c r="OH55" s="17">
        <v>0</v>
      </c>
      <c r="OI55" s="19">
        <v>0</v>
      </c>
      <c r="OJ55" s="19">
        <v>0.14285714285714299</v>
      </c>
      <c r="OK55" s="19">
        <v>0.14285714285714299</v>
      </c>
      <c r="OL55" s="19">
        <v>0.14285714285714299</v>
      </c>
      <c r="OM55" s="19">
        <v>0</v>
      </c>
      <c r="ON55" s="19">
        <v>0</v>
      </c>
      <c r="OO55" s="19">
        <v>0</v>
      </c>
      <c r="OP55" s="19">
        <v>0</v>
      </c>
      <c r="OQ55" s="17">
        <v>0</v>
      </c>
      <c r="OR55" s="19">
        <v>0</v>
      </c>
      <c r="OS55" s="19">
        <v>0</v>
      </c>
      <c r="OT55" s="19">
        <v>1</v>
      </c>
      <c r="OU55" s="19">
        <v>0</v>
      </c>
      <c r="OV55" s="19">
        <v>0</v>
      </c>
      <c r="OW55" s="17">
        <v>0.85714285714285698</v>
      </c>
      <c r="OX55" s="19">
        <v>0</v>
      </c>
      <c r="OY55" s="19">
        <v>0</v>
      </c>
      <c r="OZ55" s="19">
        <v>1</v>
      </c>
      <c r="PA55" s="19">
        <v>0</v>
      </c>
      <c r="PB55" s="19">
        <v>0</v>
      </c>
      <c r="PC55" s="17">
        <v>0.85714285714285698</v>
      </c>
      <c r="PD55" s="19">
        <v>0</v>
      </c>
      <c r="PE55" s="19">
        <v>0</v>
      </c>
      <c r="PF55" s="19">
        <v>0</v>
      </c>
      <c r="PG55" s="19">
        <v>0</v>
      </c>
      <c r="PH55" s="19">
        <v>0</v>
      </c>
      <c r="PI55" s="19">
        <v>0</v>
      </c>
      <c r="PJ55" s="19">
        <v>0</v>
      </c>
      <c r="PK55" s="19">
        <v>0</v>
      </c>
      <c r="PL55" s="17">
        <v>0</v>
      </c>
      <c r="PM55" s="19">
        <v>0</v>
      </c>
      <c r="PN55" s="19">
        <v>0</v>
      </c>
      <c r="PO55" s="19">
        <v>0</v>
      </c>
      <c r="PP55" s="19">
        <v>0</v>
      </c>
      <c r="PQ55" s="19">
        <v>0</v>
      </c>
      <c r="PR55" s="19">
        <v>0</v>
      </c>
      <c r="PS55" s="19">
        <v>0</v>
      </c>
      <c r="PT55" s="19">
        <v>0</v>
      </c>
      <c r="PU55" s="17">
        <v>0</v>
      </c>
      <c r="PV55" s="19">
        <v>0.28571428571428598</v>
      </c>
      <c r="PW55" s="16">
        <v>0.214285714285714</v>
      </c>
      <c r="PX55" s="16">
        <v>0.119047619047619</v>
      </c>
      <c r="PY55" s="16">
        <v>0.19047619047618999</v>
      </c>
      <c r="PZ55" s="19">
        <v>0</v>
      </c>
      <c r="QA55" s="16">
        <v>0.119047619047619</v>
      </c>
      <c r="QB55" s="16">
        <v>7.1428571428571397E-2</v>
      </c>
      <c r="QC55" s="19">
        <v>0</v>
      </c>
      <c r="QD55" s="17">
        <v>0</v>
      </c>
      <c r="QE55" s="19">
        <v>0</v>
      </c>
      <c r="QF55" s="16">
        <v>0.35714285714285698</v>
      </c>
      <c r="QG55" s="16">
        <v>2.3809523809523801E-2</v>
      </c>
      <c r="QH55" s="16">
        <v>2.3809523809523801E-2</v>
      </c>
      <c r="QI55" s="19">
        <v>0.35714285714285698</v>
      </c>
      <c r="QJ55" s="16">
        <v>0.214285714285714</v>
      </c>
      <c r="QK55" s="16">
        <v>2.3809523809523801E-2</v>
      </c>
      <c r="QL55" s="19">
        <v>0</v>
      </c>
      <c r="QM55" s="17">
        <v>0</v>
      </c>
      <c r="QN55" s="19">
        <v>0.38293650793650802</v>
      </c>
      <c r="QO55" s="16">
        <v>0.243055555555556</v>
      </c>
      <c r="QP55" s="16">
        <v>0.126984126984127</v>
      </c>
      <c r="QQ55" s="16">
        <v>2.0833333333333301E-2</v>
      </c>
      <c r="QR55" s="19">
        <v>0.14285714285714299</v>
      </c>
      <c r="QS55" s="16">
        <v>4.1666666666666699E-2</v>
      </c>
      <c r="QT55" s="16">
        <v>4.1666666666666699E-2</v>
      </c>
      <c r="QU55" s="19">
        <v>0</v>
      </c>
      <c r="QV55" s="17">
        <v>0</v>
      </c>
      <c r="QW55" s="49">
        <v>0</v>
      </c>
      <c r="QX55" s="19">
        <v>0</v>
      </c>
      <c r="QY55" s="19">
        <v>0</v>
      </c>
      <c r="QZ55" s="17">
        <v>0</v>
      </c>
      <c r="RA55" s="49">
        <v>0</v>
      </c>
      <c r="RB55" s="19">
        <v>0</v>
      </c>
      <c r="RC55" s="19">
        <v>0</v>
      </c>
      <c r="RD55" s="17">
        <v>0</v>
      </c>
      <c r="RE55" s="49">
        <v>5785.1428571428596</v>
      </c>
      <c r="RF55" s="19">
        <v>377.33333333333297</v>
      </c>
      <c r="RG55" s="19">
        <v>433.42857142857099</v>
      </c>
      <c r="RH55" s="17">
        <v>10733.5</v>
      </c>
      <c r="RI55" s="49">
        <v>19.9671428571429</v>
      </c>
      <c r="RJ55" s="19">
        <v>19.824999999999999</v>
      </c>
      <c r="RK55" s="19">
        <v>8.28571428571429</v>
      </c>
      <c r="RL55" s="17">
        <v>3.4966666666666701</v>
      </c>
    </row>
    <row r="56" spans="1:480" x14ac:dyDescent="0.25">
      <c r="A56" s="33">
        <v>44348</v>
      </c>
      <c r="B56" s="49">
        <v>0.22222222222222199</v>
      </c>
      <c r="C56" s="17">
        <v>0.77777777777777801</v>
      </c>
      <c r="D56" s="49">
        <v>0.44444444444444398</v>
      </c>
      <c r="E56" s="19">
        <v>0.33333333333333298</v>
      </c>
      <c r="F56" s="19">
        <v>0.22222222222222199</v>
      </c>
      <c r="G56" s="17">
        <v>0</v>
      </c>
      <c r="H56" s="19">
        <v>0.5</v>
      </c>
      <c r="I56" s="19">
        <v>0.5</v>
      </c>
      <c r="J56" s="19">
        <v>0</v>
      </c>
      <c r="K56" s="19">
        <v>0</v>
      </c>
      <c r="L56" s="19">
        <v>0.5</v>
      </c>
      <c r="M56" s="19">
        <v>0</v>
      </c>
      <c r="N56" s="19">
        <v>0</v>
      </c>
      <c r="O56" s="19">
        <v>0.5</v>
      </c>
      <c r="P56" s="19">
        <v>1</v>
      </c>
      <c r="Q56" s="19">
        <v>0</v>
      </c>
      <c r="R56" s="19">
        <v>0</v>
      </c>
      <c r="S56" s="19">
        <v>0</v>
      </c>
      <c r="T56" s="19">
        <v>0</v>
      </c>
      <c r="U56" s="19">
        <v>0</v>
      </c>
      <c r="V56" s="19">
        <v>0</v>
      </c>
      <c r="W56" s="19">
        <v>0</v>
      </c>
      <c r="X56" s="49">
        <v>-0.22222222222222199</v>
      </c>
      <c r="Y56" s="19">
        <v>-0.22222222222222199</v>
      </c>
      <c r="Z56" s="19">
        <v>-0.11111111111111099</v>
      </c>
      <c r="AA56" s="19">
        <v>-0.11111111111111099</v>
      </c>
      <c r="AB56" s="49">
        <v>0.33333333333333298</v>
      </c>
      <c r="AC56" s="19">
        <v>0.16666666666666699</v>
      </c>
      <c r="AD56" s="19">
        <v>0</v>
      </c>
      <c r="AE56" s="19">
        <v>0</v>
      </c>
      <c r="AF56" s="19">
        <v>0.33333333333333298</v>
      </c>
      <c r="AG56" s="19">
        <v>0.16666666666666699</v>
      </c>
      <c r="AH56" s="19">
        <v>0</v>
      </c>
      <c r="AI56" s="19">
        <v>0</v>
      </c>
      <c r="AJ56" s="19">
        <v>0</v>
      </c>
      <c r="AK56" s="19">
        <v>0</v>
      </c>
      <c r="AL56" s="19">
        <v>0</v>
      </c>
      <c r="AM56" s="19">
        <v>0.22222222222222199</v>
      </c>
      <c r="AN56" s="19">
        <v>0.11111111111111099</v>
      </c>
      <c r="AO56" s="19">
        <v>0</v>
      </c>
      <c r="AP56" s="19">
        <v>0</v>
      </c>
      <c r="AQ56" s="19">
        <v>0.22222222222222199</v>
      </c>
      <c r="AR56" s="19">
        <v>0.11111111111111099</v>
      </c>
      <c r="AS56" s="19">
        <v>0</v>
      </c>
      <c r="AT56" s="19">
        <v>0</v>
      </c>
      <c r="AU56" s="19">
        <v>0</v>
      </c>
      <c r="AV56" s="19">
        <v>0</v>
      </c>
      <c r="AW56" s="17">
        <v>0</v>
      </c>
      <c r="AX56" s="49">
        <v>0.2</v>
      </c>
      <c r="AY56" s="19">
        <v>0.2</v>
      </c>
      <c r="AZ56" s="19">
        <v>0.2</v>
      </c>
      <c r="BA56" s="19">
        <v>0.2</v>
      </c>
      <c r="BB56" s="19">
        <v>0</v>
      </c>
      <c r="BC56" s="19">
        <v>0</v>
      </c>
      <c r="BD56" s="19">
        <v>0</v>
      </c>
      <c r="BE56" s="19">
        <v>0</v>
      </c>
      <c r="BF56" s="19">
        <v>0</v>
      </c>
      <c r="BG56" s="19">
        <v>0</v>
      </c>
      <c r="BH56" s="19">
        <v>0.2</v>
      </c>
      <c r="BI56" s="19">
        <v>0</v>
      </c>
      <c r="BJ56" s="19">
        <v>0.11111111111111099</v>
      </c>
      <c r="BK56" s="19">
        <v>0.11111111111111099</v>
      </c>
      <c r="BL56" s="19">
        <v>0.11111111111111099</v>
      </c>
      <c r="BM56" s="19">
        <v>0.11111111111111099</v>
      </c>
      <c r="BN56" s="19">
        <v>0</v>
      </c>
      <c r="BO56" s="19">
        <v>0</v>
      </c>
      <c r="BP56" s="19">
        <v>0</v>
      </c>
      <c r="BQ56" s="19">
        <v>0</v>
      </c>
      <c r="BR56" s="19">
        <v>0</v>
      </c>
      <c r="BS56" s="19">
        <v>0</v>
      </c>
      <c r="BT56" s="19">
        <v>0.11111111111111099</v>
      </c>
      <c r="BU56" s="17">
        <v>0</v>
      </c>
      <c r="BV56" s="49">
        <v>0.33333333333333298</v>
      </c>
      <c r="BW56" s="17">
        <v>0.66666666666666696</v>
      </c>
      <c r="BX56" s="16">
        <v>0.52380952380952395</v>
      </c>
      <c r="BY56" s="16">
        <v>0.476190476190476</v>
      </c>
      <c r="BZ56" s="16">
        <v>0</v>
      </c>
      <c r="CA56" s="17">
        <v>0</v>
      </c>
      <c r="CB56" s="19">
        <v>1</v>
      </c>
      <c r="CC56" s="19">
        <v>0</v>
      </c>
      <c r="CD56" s="19">
        <v>0</v>
      </c>
      <c r="CE56" s="19">
        <v>0</v>
      </c>
      <c r="CF56" s="19">
        <v>0.66700000000000004</v>
      </c>
      <c r="CG56" s="19">
        <v>0.33300000000000002</v>
      </c>
      <c r="CH56" s="19">
        <v>0</v>
      </c>
      <c r="CI56" s="19">
        <v>0</v>
      </c>
      <c r="CJ56" s="19">
        <v>0</v>
      </c>
      <c r="CK56" s="19">
        <v>0</v>
      </c>
      <c r="CL56" s="19">
        <v>0</v>
      </c>
      <c r="CM56" s="19">
        <v>0</v>
      </c>
      <c r="CN56" s="19">
        <v>0</v>
      </c>
      <c r="CO56" s="19">
        <v>0</v>
      </c>
      <c r="CP56" s="19">
        <v>0</v>
      </c>
      <c r="CQ56" s="17">
        <v>0</v>
      </c>
      <c r="CR56" s="16">
        <v>-0.33333333333333298</v>
      </c>
      <c r="CS56" s="16">
        <v>-0.33333333333333298</v>
      </c>
      <c r="CT56" s="16">
        <v>0</v>
      </c>
      <c r="CU56" s="17">
        <v>0</v>
      </c>
      <c r="CV56" s="49">
        <v>0.6</v>
      </c>
      <c r="CW56" s="19">
        <v>0.2</v>
      </c>
      <c r="CX56" s="19">
        <v>0</v>
      </c>
      <c r="CY56" s="19">
        <v>0.2</v>
      </c>
      <c r="CZ56" s="19">
        <v>0</v>
      </c>
      <c r="DA56" s="19">
        <v>0</v>
      </c>
      <c r="DB56" s="19">
        <v>0</v>
      </c>
      <c r="DC56" s="19">
        <v>0</v>
      </c>
      <c r="DD56" s="19">
        <v>0</v>
      </c>
      <c r="DE56" s="19">
        <v>0</v>
      </c>
      <c r="DF56" s="19">
        <v>0</v>
      </c>
      <c r="DG56" s="19">
        <v>0.33333333333333298</v>
      </c>
      <c r="DH56" s="19">
        <v>0.11111111111111099</v>
      </c>
      <c r="DI56" s="19">
        <v>0</v>
      </c>
      <c r="DJ56" s="19">
        <v>0.11111111111111099</v>
      </c>
      <c r="DK56" s="19">
        <v>0</v>
      </c>
      <c r="DL56" s="19">
        <v>0</v>
      </c>
      <c r="DM56" s="19">
        <v>0</v>
      </c>
      <c r="DN56" s="19">
        <v>0</v>
      </c>
      <c r="DO56" s="19">
        <v>0</v>
      </c>
      <c r="DP56" s="19">
        <v>0</v>
      </c>
      <c r="DQ56" s="17">
        <v>0</v>
      </c>
      <c r="DR56" s="49">
        <v>0.2</v>
      </c>
      <c r="DS56" s="19">
        <v>0.4</v>
      </c>
      <c r="DT56" s="19">
        <v>0</v>
      </c>
      <c r="DU56" s="19">
        <v>0.2</v>
      </c>
      <c r="DV56" s="19">
        <v>0</v>
      </c>
      <c r="DW56" s="19">
        <v>0</v>
      </c>
      <c r="DX56" s="19">
        <v>0</v>
      </c>
      <c r="DY56" s="19">
        <v>0</v>
      </c>
      <c r="DZ56" s="19">
        <v>0</v>
      </c>
      <c r="EA56" s="19">
        <v>0</v>
      </c>
      <c r="EB56" s="19">
        <v>0.2</v>
      </c>
      <c r="EC56" s="19">
        <v>0</v>
      </c>
      <c r="ED56" s="19">
        <v>0.11111111111111099</v>
      </c>
      <c r="EE56" s="19">
        <v>0.22222222222222199</v>
      </c>
      <c r="EF56" s="19">
        <v>0</v>
      </c>
      <c r="EG56" s="19">
        <v>0.11111111111111099</v>
      </c>
      <c r="EH56" s="19">
        <v>0</v>
      </c>
      <c r="EI56" s="19">
        <v>0</v>
      </c>
      <c r="EJ56" s="19">
        <v>0</v>
      </c>
      <c r="EK56" s="19">
        <v>0</v>
      </c>
      <c r="EL56" s="19">
        <v>0</v>
      </c>
      <c r="EM56" s="19">
        <v>0</v>
      </c>
      <c r="EN56" s="19">
        <v>0.11111111111111099</v>
      </c>
      <c r="EO56" s="17">
        <v>0</v>
      </c>
      <c r="EP56" s="49">
        <v>8.3333333333333301E-2</v>
      </c>
      <c r="EQ56" s="19">
        <v>0.3125</v>
      </c>
      <c r="ER56" s="19">
        <v>0.104166666666667</v>
      </c>
      <c r="ES56" s="19">
        <v>0.3125</v>
      </c>
      <c r="ET56" s="19">
        <v>6.25E-2</v>
      </c>
      <c r="EU56" s="19">
        <v>0</v>
      </c>
      <c r="EV56" s="19">
        <v>0</v>
      </c>
      <c r="EW56" s="19">
        <v>0</v>
      </c>
      <c r="EX56" s="19">
        <v>6.25E-2</v>
      </c>
      <c r="EY56" s="19">
        <v>6.25E-2</v>
      </c>
      <c r="EZ56" s="19">
        <v>0</v>
      </c>
      <c r="FA56" s="19">
        <v>0</v>
      </c>
      <c r="FB56" s="19">
        <v>0</v>
      </c>
      <c r="FC56" s="19">
        <v>8.3333333333333301E-2</v>
      </c>
      <c r="FD56" s="19">
        <v>0.33333333333333298</v>
      </c>
      <c r="FE56" s="19">
        <v>0.125</v>
      </c>
      <c r="FF56" s="19">
        <v>0.27083333333333298</v>
      </c>
      <c r="FG56" s="19">
        <v>4.1666666666666699E-2</v>
      </c>
      <c r="FH56" s="19">
        <v>0</v>
      </c>
      <c r="FI56" s="19">
        <v>4.1666666666666699E-2</v>
      </c>
      <c r="FJ56" s="19">
        <v>0</v>
      </c>
      <c r="FK56" s="19">
        <v>6.25E-2</v>
      </c>
      <c r="FL56" s="19">
        <v>4.1666666666666699E-2</v>
      </c>
      <c r="FM56" s="19">
        <v>0</v>
      </c>
      <c r="FN56" s="19">
        <v>0</v>
      </c>
      <c r="FO56" s="17">
        <v>0</v>
      </c>
      <c r="FP56" s="49">
        <v>0.19814814814814799</v>
      </c>
      <c r="FQ56" s="19">
        <v>0.133333333333333</v>
      </c>
      <c r="FR56" s="19">
        <v>0.25555555555555598</v>
      </c>
      <c r="FS56" s="19">
        <v>0.27222222222222198</v>
      </c>
      <c r="FT56" s="19">
        <v>0.140740740740741</v>
      </c>
      <c r="FU56" s="19">
        <v>0</v>
      </c>
      <c r="FV56" s="19">
        <v>0.227777777777778</v>
      </c>
      <c r="FW56" s="19">
        <v>0.13148148148148101</v>
      </c>
      <c r="FX56" s="19">
        <v>0.25</v>
      </c>
      <c r="FY56" s="19">
        <v>0.25</v>
      </c>
      <c r="FZ56" s="19">
        <v>0.140740740740741</v>
      </c>
      <c r="GA56" s="17">
        <v>0</v>
      </c>
      <c r="GB56" s="49">
        <v>5.1851851851851899E-2</v>
      </c>
      <c r="GC56" s="19">
        <v>7.4074074074074098E-2</v>
      </c>
      <c r="GD56" s="19">
        <v>0.10370370370370401</v>
      </c>
      <c r="GE56" s="19">
        <v>0.31851851851851898</v>
      </c>
      <c r="GF56" s="19">
        <v>2.2222222222222199E-2</v>
      </c>
      <c r="GG56" s="19">
        <v>3.7037037037037E-2</v>
      </c>
      <c r="GH56" s="19">
        <v>2.96296296296296E-2</v>
      </c>
      <c r="GI56" s="19">
        <v>0.133333333333333</v>
      </c>
      <c r="GJ56" s="19">
        <v>2.96296296296296E-2</v>
      </c>
      <c r="GK56" s="19">
        <v>0.10370370370370401</v>
      </c>
      <c r="GL56" s="19">
        <v>1.48148148148148E-2</v>
      </c>
      <c r="GM56" s="19">
        <v>3.7037037037037E-2</v>
      </c>
      <c r="GN56" s="19">
        <v>0</v>
      </c>
      <c r="GO56" s="19">
        <v>2.2222222222222199E-2</v>
      </c>
      <c r="GP56" s="19">
        <v>2.2222222222222199E-2</v>
      </c>
      <c r="GQ56" s="17">
        <v>0</v>
      </c>
      <c r="GR56" s="19">
        <v>1</v>
      </c>
      <c r="GS56" s="19">
        <v>0</v>
      </c>
      <c r="GT56" s="49">
        <v>0</v>
      </c>
      <c r="GU56" s="19">
        <v>0</v>
      </c>
      <c r="GV56" s="19">
        <v>0</v>
      </c>
      <c r="GW56" s="19">
        <v>0</v>
      </c>
      <c r="GX56" s="19">
        <v>0</v>
      </c>
      <c r="GY56" s="19">
        <v>0</v>
      </c>
      <c r="GZ56" s="19">
        <v>0</v>
      </c>
      <c r="HA56" s="17">
        <v>0</v>
      </c>
      <c r="HB56" s="19">
        <v>0</v>
      </c>
      <c r="HC56" s="19">
        <v>4.7407407407407398E-2</v>
      </c>
      <c r="HD56" s="19">
        <v>0.101111111111111</v>
      </c>
      <c r="HE56" s="19">
        <v>6.0740740740740699E-2</v>
      </c>
      <c r="HF56" s="19">
        <v>0</v>
      </c>
      <c r="HG56" s="19">
        <v>3.4814814814814798E-2</v>
      </c>
      <c r="HH56" s="19">
        <v>0</v>
      </c>
      <c r="HI56" s="19">
        <v>0.281481481481481</v>
      </c>
      <c r="HJ56" s="19">
        <v>8.2962962962963002E-2</v>
      </c>
      <c r="HK56" s="19">
        <v>2.96296296296296E-2</v>
      </c>
      <c r="HL56" s="19">
        <v>0.13111111111111101</v>
      </c>
      <c r="HM56" s="19">
        <v>4.0740740740740702E-2</v>
      </c>
      <c r="HN56" s="19">
        <v>0.165925925925926</v>
      </c>
      <c r="HO56" s="19">
        <v>1.6666666666666701E-2</v>
      </c>
      <c r="HP56" s="19">
        <v>7.4074074074074103E-3</v>
      </c>
      <c r="HQ56" s="17">
        <v>0</v>
      </c>
      <c r="HR56" s="19">
        <v>0.55555555555555602</v>
      </c>
      <c r="HS56" s="19">
        <v>0.33333333333333298</v>
      </c>
      <c r="HT56" s="19">
        <v>0</v>
      </c>
      <c r="HU56" s="19">
        <v>0</v>
      </c>
      <c r="HV56" s="19">
        <v>0.55555555555555602</v>
      </c>
      <c r="HW56" s="19">
        <v>0.11111111111111099</v>
      </c>
      <c r="HX56" s="17">
        <v>0</v>
      </c>
      <c r="HY56" s="49">
        <v>0.115084915084915</v>
      </c>
      <c r="HZ56" s="19">
        <v>7.6163419913419905E-2</v>
      </c>
      <c r="IA56" s="19">
        <v>8.8338744588744605E-2</v>
      </c>
      <c r="IB56" s="19">
        <v>9.6969696969696997E-2</v>
      </c>
      <c r="IC56" s="19">
        <v>0.13636363636363599</v>
      </c>
      <c r="ID56" s="19">
        <v>5.00686813186813E-2</v>
      </c>
      <c r="IE56" s="19">
        <v>6.2244005994006001E-2</v>
      </c>
      <c r="IF56" s="19">
        <v>5.00686813186813E-2</v>
      </c>
      <c r="IG56" s="19">
        <v>4.7916666666666698E-2</v>
      </c>
      <c r="IH56" s="19">
        <v>4.8717948717948698E-2</v>
      </c>
      <c r="II56" s="19">
        <v>7.6163419913419905E-2</v>
      </c>
      <c r="IJ56" s="19">
        <v>5.10302197802198E-2</v>
      </c>
      <c r="IK56" s="19">
        <v>4.3589743589743601E-2</v>
      </c>
      <c r="IL56" s="19">
        <v>4.7756410256410302E-2</v>
      </c>
      <c r="IM56" s="19">
        <v>9.5238095238095195E-3</v>
      </c>
      <c r="IN56" s="17">
        <v>0</v>
      </c>
      <c r="IO56" s="19">
        <v>0.11111111111111099</v>
      </c>
      <c r="IP56" s="19">
        <v>-0.22222222222222199</v>
      </c>
      <c r="IQ56" s="19">
        <v>-0.22222222222222199</v>
      </c>
      <c r="IR56" s="19">
        <v>-0.33333333333333298</v>
      </c>
      <c r="IS56" s="19">
        <v>-0.22222222222222199</v>
      </c>
      <c r="IT56" s="19">
        <v>0.22222222222222199</v>
      </c>
      <c r="IU56" s="17">
        <v>-0.11111111111111099</v>
      </c>
      <c r="IV56" s="16">
        <v>0.66666666666666696</v>
      </c>
      <c r="IW56" s="16">
        <v>0.44444444444444398</v>
      </c>
      <c r="IX56" s="16">
        <v>0.55555555555555602</v>
      </c>
      <c r="IY56" s="16">
        <v>0.55555555555555602</v>
      </c>
      <c r="IZ56" s="16">
        <v>-0.22222222222222199</v>
      </c>
      <c r="JA56" s="16">
        <v>0.66666666666666696</v>
      </c>
      <c r="JB56" s="16">
        <v>0.11111111111111099</v>
      </c>
      <c r="JC56" s="19">
        <v>-0.11111111111111099</v>
      </c>
      <c r="JD56" s="16">
        <v>0.22222222222222199</v>
      </c>
      <c r="JE56" s="16">
        <v>0.33333333333333298</v>
      </c>
      <c r="JF56" s="19">
        <v>0</v>
      </c>
      <c r="JG56" s="17">
        <v>0</v>
      </c>
      <c r="JH56" s="19">
        <v>4.21245421245421E-2</v>
      </c>
      <c r="JI56" s="16">
        <v>7.8595848595848603E-2</v>
      </c>
      <c r="JJ56" s="16">
        <v>6.9108669108669099E-2</v>
      </c>
      <c r="JK56" s="16">
        <v>6.6605616605616605E-2</v>
      </c>
      <c r="JL56" s="16">
        <v>0.15557997557997599</v>
      </c>
      <c r="JM56" s="16">
        <v>0.12859584859584899</v>
      </c>
      <c r="JN56" s="16">
        <v>0.15557997557997599</v>
      </c>
      <c r="JO56" s="19">
        <v>0.119108669108669</v>
      </c>
      <c r="JP56" s="16">
        <v>0.12808302808302799</v>
      </c>
      <c r="JQ56" s="16">
        <v>5.6617826617826598E-2</v>
      </c>
      <c r="JR56" s="19">
        <v>0</v>
      </c>
      <c r="JS56" s="17">
        <v>0</v>
      </c>
      <c r="JT56" s="19">
        <v>0.11111111111111099</v>
      </c>
      <c r="JU56" s="16">
        <v>0.22222222222222199</v>
      </c>
      <c r="JV56" s="16">
        <v>0.22222222222222199</v>
      </c>
      <c r="JW56" s="16">
        <v>0.11111111111111099</v>
      </c>
      <c r="JX56" s="16">
        <v>0.44444444444444398</v>
      </c>
      <c r="JY56" s="16">
        <v>0</v>
      </c>
      <c r="JZ56" s="16">
        <v>0.22222222222222199</v>
      </c>
      <c r="KA56" s="19">
        <v>0.22222222222222199</v>
      </c>
      <c r="KB56" s="16">
        <v>0.22222222222222199</v>
      </c>
      <c r="KC56" s="16">
        <v>0.55555555555555602</v>
      </c>
      <c r="KD56" s="19">
        <v>0</v>
      </c>
      <c r="KE56" s="17">
        <v>0</v>
      </c>
      <c r="KF56" s="16">
        <v>-0.77777777777777801</v>
      </c>
      <c r="KG56" s="16">
        <v>-0.44444444444444398</v>
      </c>
      <c r="KH56" s="16">
        <v>0</v>
      </c>
      <c r="KI56" s="16">
        <v>0.66666666666666696</v>
      </c>
      <c r="KJ56" s="16">
        <v>-0.55555555555555602</v>
      </c>
      <c r="KK56" s="16">
        <v>-0.77777777777777801</v>
      </c>
      <c r="KL56" s="16">
        <v>-0.33333333333333298</v>
      </c>
      <c r="KM56" s="16">
        <v>-0.11111111111111099</v>
      </c>
      <c r="KN56" s="49">
        <v>0.44444444444444398</v>
      </c>
      <c r="KO56" s="19">
        <v>-0.22222222222222199</v>
      </c>
      <c r="KP56" s="19">
        <v>-0.11111111111111099</v>
      </c>
      <c r="KQ56" s="19">
        <v>-0.22222222222222199</v>
      </c>
      <c r="KR56" s="19">
        <v>-0.11111111111111099</v>
      </c>
      <c r="KS56" s="19">
        <v>0.33333333333333298</v>
      </c>
      <c r="KT56" s="17">
        <v>0.22222222222222199</v>
      </c>
      <c r="KU56" s="354"/>
      <c r="KV56" s="354"/>
      <c r="KW56" s="354"/>
      <c r="KX56" s="354"/>
      <c r="KY56" s="355"/>
      <c r="KZ56" s="354"/>
      <c r="LA56" s="354"/>
      <c r="LB56" s="354"/>
      <c r="LC56" s="354"/>
      <c r="LD56" s="356"/>
      <c r="LE56" s="16">
        <v>0.14285714285714299</v>
      </c>
      <c r="LF56" s="16">
        <v>0.14285714285714299</v>
      </c>
      <c r="LG56" s="16">
        <v>0.71428571428571397</v>
      </c>
      <c r="LH56" s="16">
        <v>0</v>
      </c>
      <c r="LI56" s="16">
        <v>0</v>
      </c>
      <c r="LJ56" s="16">
        <v>0.22222222222222199</v>
      </c>
      <c r="LK56" s="49">
        <v>0.14285714285714299</v>
      </c>
      <c r="LL56" s="16">
        <v>0.14285714285714299</v>
      </c>
      <c r="LM56" s="16">
        <v>0.71428571428571397</v>
      </c>
      <c r="LN56" s="19">
        <v>0</v>
      </c>
      <c r="LO56" s="19">
        <v>0</v>
      </c>
      <c r="LP56" s="19">
        <v>0.22222222222222199</v>
      </c>
      <c r="LQ56" s="49">
        <v>0.11111111111111099</v>
      </c>
      <c r="LR56" s="16">
        <v>0.22222222222222199</v>
      </c>
      <c r="LS56" s="16">
        <v>0.11111111111111099</v>
      </c>
      <c r="LT56" s="16">
        <v>0</v>
      </c>
      <c r="LU56" s="19">
        <v>0.11111111111111099</v>
      </c>
      <c r="LV56" s="16">
        <v>0</v>
      </c>
      <c r="LW56" s="16">
        <v>0</v>
      </c>
      <c r="LX56" s="19">
        <v>0</v>
      </c>
      <c r="LY56" s="19">
        <v>0</v>
      </c>
      <c r="LZ56" s="17">
        <v>0</v>
      </c>
      <c r="MA56" s="16">
        <v>0</v>
      </c>
      <c r="MB56" s="16">
        <v>0</v>
      </c>
      <c r="MC56" s="16">
        <v>0</v>
      </c>
      <c r="MD56" s="16">
        <v>0</v>
      </c>
      <c r="ME56" s="19">
        <v>0</v>
      </c>
      <c r="MF56" s="16">
        <v>0</v>
      </c>
      <c r="MG56" s="16">
        <v>0</v>
      </c>
      <c r="MH56" s="19">
        <v>0</v>
      </c>
      <c r="MI56" s="17">
        <v>0</v>
      </c>
      <c r="MJ56" s="16">
        <v>0.11111111111111099</v>
      </c>
      <c r="MK56" s="16">
        <v>0.22222222222222199</v>
      </c>
      <c r="ML56" s="16">
        <v>0.44444444444444398</v>
      </c>
      <c r="MM56" s="16">
        <v>0.22222222222222199</v>
      </c>
      <c r="MN56" s="16">
        <v>0</v>
      </c>
      <c r="MO56" s="16">
        <v>0</v>
      </c>
      <c r="MP56" s="49">
        <v>0.11111111111111099</v>
      </c>
      <c r="MQ56" s="16">
        <v>0.22222222222222199</v>
      </c>
      <c r="MR56" s="16">
        <v>0.44444444444444398</v>
      </c>
      <c r="MS56" s="16">
        <v>0.11111111111111099</v>
      </c>
      <c r="MT56" s="19">
        <v>0.11111111111111099</v>
      </c>
      <c r="MU56" s="17">
        <v>0</v>
      </c>
      <c r="MV56" s="16">
        <v>0</v>
      </c>
      <c r="MW56" s="16">
        <v>0.33333333333333298</v>
      </c>
      <c r="MX56" s="16">
        <v>0</v>
      </c>
      <c r="MY56" s="16">
        <v>0</v>
      </c>
      <c r="MZ56" s="19">
        <v>0.22222222222222199</v>
      </c>
      <c r="NA56" s="16">
        <v>0</v>
      </c>
      <c r="NB56" s="16">
        <v>0</v>
      </c>
      <c r="NC56" s="19">
        <v>0</v>
      </c>
      <c r="ND56" s="17">
        <v>0</v>
      </c>
      <c r="NE56" s="19">
        <v>0</v>
      </c>
      <c r="NF56" s="16">
        <v>0.22222222222222199</v>
      </c>
      <c r="NG56" s="16">
        <v>0</v>
      </c>
      <c r="NH56" s="16">
        <v>0.11111111111111099</v>
      </c>
      <c r="NI56" s="19">
        <v>0</v>
      </c>
      <c r="NJ56" s="16">
        <v>0</v>
      </c>
      <c r="NK56" s="16">
        <v>0</v>
      </c>
      <c r="NL56" s="19">
        <v>0</v>
      </c>
      <c r="NM56" s="17">
        <v>0</v>
      </c>
      <c r="NN56" s="19">
        <v>0</v>
      </c>
      <c r="NO56" s="19">
        <v>0</v>
      </c>
      <c r="NP56" s="19">
        <v>0.66666666666666696</v>
      </c>
      <c r="NQ56" s="19">
        <v>0.33333333333333298</v>
      </c>
      <c r="NR56" s="19">
        <v>0</v>
      </c>
      <c r="NS56" s="17">
        <v>0.66666666666666696</v>
      </c>
      <c r="NT56" s="19">
        <v>0</v>
      </c>
      <c r="NU56" s="19">
        <v>0</v>
      </c>
      <c r="NV56" s="19">
        <v>0.66666666666666696</v>
      </c>
      <c r="NW56" s="19">
        <v>0</v>
      </c>
      <c r="NX56" s="19">
        <v>0.33333333333333298</v>
      </c>
      <c r="NY56" s="17">
        <v>0.66666666666666696</v>
      </c>
      <c r="NZ56" s="19">
        <v>0</v>
      </c>
      <c r="OA56" s="19">
        <v>0</v>
      </c>
      <c r="OB56" s="19">
        <v>0</v>
      </c>
      <c r="OC56" s="19">
        <v>0</v>
      </c>
      <c r="OD56" s="19">
        <v>0</v>
      </c>
      <c r="OE56" s="19">
        <v>0</v>
      </c>
      <c r="OF56" s="19">
        <v>0</v>
      </c>
      <c r="OG56" s="19">
        <v>0</v>
      </c>
      <c r="OH56" s="17">
        <v>0</v>
      </c>
      <c r="OI56" s="19">
        <v>0</v>
      </c>
      <c r="OJ56" s="19">
        <v>0.11111111111111099</v>
      </c>
      <c r="OK56" s="19">
        <v>0</v>
      </c>
      <c r="OL56" s="19">
        <v>0.11111111111111099</v>
      </c>
      <c r="OM56" s="19">
        <v>0</v>
      </c>
      <c r="ON56" s="19">
        <v>0</v>
      </c>
      <c r="OO56" s="19">
        <v>0</v>
      </c>
      <c r="OP56" s="19">
        <v>0</v>
      </c>
      <c r="OQ56" s="17">
        <v>0</v>
      </c>
      <c r="OR56" s="19">
        <v>0</v>
      </c>
      <c r="OS56" s="19">
        <v>0</v>
      </c>
      <c r="OT56" s="19">
        <v>1</v>
      </c>
      <c r="OU56" s="19">
        <v>0</v>
      </c>
      <c r="OV56" s="19">
        <v>0</v>
      </c>
      <c r="OW56" s="17">
        <v>0.77777777777777801</v>
      </c>
      <c r="OX56" s="19">
        <v>0</v>
      </c>
      <c r="OY56" s="19">
        <v>0</v>
      </c>
      <c r="OZ56" s="19">
        <v>0.5</v>
      </c>
      <c r="PA56" s="19">
        <v>0.5</v>
      </c>
      <c r="PB56" s="19">
        <v>0</v>
      </c>
      <c r="PC56" s="17">
        <v>0.77777777777777801</v>
      </c>
      <c r="PD56" s="19">
        <v>0</v>
      </c>
      <c r="PE56" s="19">
        <v>0</v>
      </c>
      <c r="PF56" s="19">
        <v>0</v>
      </c>
      <c r="PG56" s="19">
        <v>0</v>
      </c>
      <c r="PH56" s="19">
        <v>0</v>
      </c>
      <c r="PI56" s="19">
        <v>0</v>
      </c>
      <c r="PJ56" s="19">
        <v>0</v>
      </c>
      <c r="PK56" s="19">
        <v>0</v>
      </c>
      <c r="PL56" s="17">
        <v>0</v>
      </c>
      <c r="PM56" s="19">
        <v>0</v>
      </c>
      <c r="PN56" s="19">
        <v>0</v>
      </c>
      <c r="PO56" s="19">
        <v>0</v>
      </c>
      <c r="PP56" s="19">
        <v>0</v>
      </c>
      <c r="PQ56" s="19">
        <v>0</v>
      </c>
      <c r="PR56" s="19">
        <v>0</v>
      </c>
      <c r="PS56" s="19">
        <v>0</v>
      </c>
      <c r="PT56" s="19">
        <v>0</v>
      </c>
      <c r="PU56" s="17">
        <v>0</v>
      </c>
      <c r="PV56" s="19">
        <v>0.296296296296296</v>
      </c>
      <c r="PW56" s="16">
        <v>0.11111111111111099</v>
      </c>
      <c r="PX56" s="16">
        <v>0.148148148148148</v>
      </c>
      <c r="PY56" s="16">
        <v>0.22222222222222199</v>
      </c>
      <c r="PZ56" s="19">
        <v>3.7037037037037E-2</v>
      </c>
      <c r="QA56" s="16">
        <v>0.12962962962963001</v>
      </c>
      <c r="QB56" s="16">
        <v>5.5555555555555601E-2</v>
      </c>
      <c r="QC56" s="19">
        <v>0</v>
      </c>
      <c r="QD56" s="17">
        <v>0</v>
      </c>
      <c r="QE56" s="19">
        <v>0</v>
      </c>
      <c r="QF56" s="16">
        <v>0.18518518518518501</v>
      </c>
      <c r="QG56" s="16">
        <v>9.2592592592592601E-2</v>
      </c>
      <c r="QH56" s="16">
        <v>3.7037037037037E-2</v>
      </c>
      <c r="QI56" s="19">
        <v>0.44444444444444398</v>
      </c>
      <c r="QJ56" s="16">
        <v>0.148148148148148</v>
      </c>
      <c r="QK56" s="16">
        <v>9.2592592592592601E-2</v>
      </c>
      <c r="QL56" s="19">
        <v>0</v>
      </c>
      <c r="QM56" s="17">
        <v>0</v>
      </c>
      <c r="QN56" s="19">
        <v>0.38888888888888901</v>
      </c>
      <c r="QO56" s="16">
        <v>0.27777777777777801</v>
      </c>
      <c r="QP56" s="16">
        <v>9.2592592592592601E-2</v>
      </c>
      <c r="QQ56" s="16">
        <v>0</v>
      </c>
      <c r="QR56" s="19">
        <v>0.11111111111111099</v>
      </c>
      <c r="QS56" s="16">
        <v>3.7037037037037E-2</v>
      </c>
      <c r="QT56" s="16">
        <v>5.5555555555555601E-2</v>
      </c>
      <c r="QU56" s="19">
        <v>3.7037037037037E-2</v>
      </c>
      <c r="QV56" s="17">
        <v>0</v>
      </c>
      <c r="QW56" s="49">
        <v>7.5</v>
      </c>
      <c r="QX56" s="19">
        <v>5</v>
      </c>
      <c r="QY56" s="19">
        <v>0.5</v>
      </c>
      <c r="QZ56" s="17">
        <v>0</v>
      </c>
      <c r="RA56" s="49">
        <v>7.5</v>
      </c>
      <c r="RB56" s="19">
        <v>2.5</v>
      </c>
      <c r="RC56" s="19">
        <v>0.5</v>
      </c>
      <c r="RD56" s="17">
        <v>0</v>
      </c>
      <c r="RE56" s="49">
        <v>92917.5</v>
      </c>
      <c r="RF56" s="19">
        <v>285.875</v>
      </c>
      <c r="RG56" s="19">
        <v>218.57142857142901</v>
      </c>
      <c r="RH56" s="17">
        <v>4567.8888888888896</v>
      </c>
      <c r="RI56" s="49">
        <v>29.616250000000001</v>
      </c>
      <c r="RJ56" s="19">
        <v>34.308333333333302</v>
      </c>
      <c r="RK56" s="19">
        <v>9.0857142857142907</v>
      </c>
      <c r="RL56" s="17">
        <v>23.866</v>
      </c>
    </row>
    <row r="57" spans="1:480" x14ac:dyDescent="0.25">
      <c r="A57" s="33">
        <v>44440</v>
      </c>
      <c r="B57" s="49">
        <v>0.44444444444444398</v>
      </c>
      <c r="C57" s="17">
        <v>0.55555555555555602</v>
      </c>
      <c r="D57" s="49">
        <v>0.55555555555555602</v>
      </c>
      <c r="E57" s="19">
        <v>0.33333333333333298</v>
      </c>
      <c r="F57" s="19">
        <v>0</v>
      </c>
      <c r="G57" s="17">
        <v>0.11111111111111099</v>
      </c>
      <c r="H57" s="19">
        <v>1</v>
      </c>
      <c r="I57" s="19">
        <v>0</v>
      </c>
      <c r="J57" s="19">
        <v>0</v>
      </c>
      <c r="K57" s="19">
        <v>0</v>
      </c>
      <c r="L57" s="19">
        <v>1</v>
      </c>
      <c r="M57" s="19">
        <v>0</v>
      </c>
      <c r="N57" s="19">
        <v>0</v>
      </c>
      <c r="O57" s="19">
        <v>0</v>
      </c>
      <c r="P57" s="19">
        <v>0</v>
      </c>
      <c r="Q57" s="19">
        <v>0</v>
      </c>
      <c r="R57" s="19">
        <v>0</v>
      </c>
      <c r="S57" s="19">
        <v>0</v>
      </c>
      <c r="T57" s="19">
        <v>1</v>
      </c>
      <c r="U57" s="19">
        <v>0</v>
      </c>
      <c r="V57" s="19">
        <v>0</v>
      </c>
      <c r="W57" s="19">
        <v>0</v>
      </c>
      <c r="X57" s="49">
        <v>0</v>
      </c>
      <c r="Y57" s="19">
        <v>-0.11111111111111099</v>
      </c>
      <c r="Z57" s="19">
        <v>0</v>
      </c>
      <c r="AA57" s="19">
        <v>0.11111111111111099</v>
      </c>
      <c r="AB57" s="49">
        <v>0.42857142857142899</v>
      </c>
      <c r="AC57" s="19">
        <v>0</v>
      </c>
      <c r="AD57" s="19">
        <v>0</v>
      </c>
      <c r="AE57" s="19">
        <v>0</v>
      </c>
      <c r="AF57" s="19">
        <v>0.42857142857142899</v>
      </c>
      <c r="AG57" s="19">
        <v>0</v>
      </c>
      <c r="AH57" s="19">
        <v>0</v>
      </c>
      <c r="AI57" s="19">
        <v>0</v>
      </c>
      <c r="AJ57" s="19">
        <v>0</v>
      </c>
      <c r="AK57" s="19">
        <v>0.14285714285714299</v>
      </c>
      <c r="AL57" s="19">
        <v>0</v>
      </c>
      <c r="AM57" s="19">
        <v>0.33333333333333298</v>
      </c>
      <c r="AN57" s="19">
        <v>0</v>
      </c>
      <c r="AO57" s="19">
        <v>0</v>
      </c>
      <c r="AP57" s="19">
        <v>0</v>
      </c>
      <c r="AQ57" s="19">
        <v>0.33333333333333298</v>
      </c>
      <c r="AR57" s="19">
        <v>0</v>
      </c>
      <c r="AS57" s="19">
        <v>0</v>
      </c>
      <c r="AT57" s="19">
        <v>0</v>
      </c>
      <c r="AU57" s="19">
        <v>0</v>
      </c>
      <c r="AV57" s="19">
        <v>0.11111111111111099</v>
      </c>
      <c r="AW57" s="17">
        <v>0</v>
      </c>
      <c r="AX57" s="49">
        <v>0</v>
      </c>
      <c r="AY57" s="19">
        <v>0.28571428571428598</v>
      </c>
      <c r="AZ57" s="19">
        <v>0.28571428571428598</v>
      </c>
      <c r="BA57" s="19">
        <v>0.14285714285714299</v>
      </c>
      <c r="BB57" s="19">
        <v>0</v>
      </c>
      <c r="BC57" s="19">
        <v>0</v>
      </c>
      <c r="BD57" s="19">
        <v>0</v>
      </c>
      <c r="BE57" s="19">
        <v>0</v>
      </c>
      <c r="BF57" s="19">
        <v>0</v>
      </c>
      <c r="BG57" s="19">
        <v>0</v>
      </c>
      <c r="BH57" s="19">
        <v>0.28571428571428598</v>
      </c>
      <c r="BI57" s="19">
        <v>0</v>
      </c>
      <c r="BJ57" s="19">
        <v>0</v>
      </c>
      <c r="BK57" s="19">
        <v>0.22222222222222199</v>
      </c>
      <c r="BL57" s="19">
        <v>0.22222222222222199</v>
      </c>
      <c r="BM57" s="19">
        <v>0.11111111111111099</v>
      </c>
      <c r="BN57" s="19">
        <v>0</v>
      </c>
      <c r="BO57" s="19">
        <v>0</v>
      </c>
      <c r="BP57" s="19">
        <v>0</v>
      </c>
      <c r="BQ57" s="19">
        <v>0</v>
      </c>
      <c r="BR57" s="19">
        <v>0</v>
      </c>
      <c r="BS57" s="19">
        <v>0</v>
      </c>
      <c r="BT57" s="19">
        <v>0.22222222222222199</v>
      </c>
      <c r="BU57" s="17">
        <v>0</v>
      </c>
      <c r="BV57" s="49">
        <v>0.33333333333333298</v>
      </c>
      <c r="BW57" s="17">
        <v>0.66666666666666696</v>
      </c>
      <c r="BX57" s="16">
        <v>0.59523809523809501</v>
      </c>
      <c r="BY57" s="16">
        <v>0.40476190476190499</v>
      </c>
      <c r="BZ57" s="16">
        <v>0</v>
      </c>
      <c r="CA57" s="17">
        <v>0</v>
      </c>
      <c r="CB57" s="19">
        <v>1</v>
      </c>
      <c r="CC57" s="19">
        <v>0</v>
      </c>
      <c r="CD57" s="19">
        <v>0</v>
      </c>
      <c r="CE57" s="19">
        <v>0</v>
      </c>
      <c r="CF57" s="19">
        <v>1</v>
      </c>
      <c r="CG57" s="19">
        <v>0</v>
      </c>
      <c r="CH57" s="19">
        <v>0</v>
      </c>
      <c r="CI57" s="19">
        <v>0</v>
      </c>
      <c r="CJ57" s="19">
        <v>0</v>
      </c>
      <c r="CK57" s="19">
        <v>0</v>
      </c>
      <c r="CL57" s="19">
        <v>0</v>
      </c>
      <c r="CM57" s="19">
        <v>0</v>
      </c>
      <c r="CN57" s="19">
        <v>0</v>
      </c>
      <c r="CO57" s="19">
        <v>0</v>
      </c>
      <c r="CP57" s="19">
        <v>0</v>
      </c>
      <c r="CQ57" s="17">
        <v>0</v>
      </c>
      <c r="CR57" s="16">
        <v>0.11111111111111099</v>
      </c>
      <c r="CS57" s="16">
        <v>0</v>
      </c>
      <c r="CT57" s="16">
        <v>0</v>
      </c>
      <c r="CU57" s="17">
        <v>0</v>
      </c>
      <c r="CV57" s="49">
        <v>0.5</v>
      </c>
      <c r="CW57" s="19">
        <v>0</v>
      </c>
      <c r="CX57" s="19">
        <v>0</v>
      </c>
      <c r="CY57" s="19">
        <v>0</v>
      </c>
      <c r="CZ57" s="19">
        <v>0.25</v>
      </c>
      <c r="DA57" s="19">
        <v>0</v>
      </c>
      <c r="DB57" s="19">
        <v>0</v>
      </c>
      <c r="DC57" s="19">
        <v>0</v>
      </c>
      <c r="DD57" s="19">
        <v>0</v>
      </c>
      <c r="DE57" s="19">
        <v>0.25</v>
      </c>
      <c r="DF57" s="19">
        <v>0</v>
      </c>
      <c r="DG57" s="19">
        <v>0.22222222222222199</v>
      </c>
      <c r="DH57" s="19">
        <v>0</v>
      </c>
      <c r="DI57" s="19">
        <v>0</v>
      </c>
      <c r="DJ57" s="19">
        <v>0</v>
      </c>
      <c r="DK57" s="19">
        <v>0.11111111111111099</v>
      </c>
      <c r="DL57" s="19">
        <v>0</v>
      </c>
      <c r="DM57" s="19">
        <v>0</v>
      </c>
      <c r="DN57" s="19">
        <v>0</v>
      </c>
      <c r="DO57" s="19">
        <v>0</v>
      </c>
      <c r="DP57" s="19">
        <v>0.11111111111111099</v>
      </c>
      <c r="DQ57" s="17">
        <v>0</v>
      </c>
      <c r="DR57" s="49">
        <v>0</v>
      </c>
      <c r="DS57" s="19">
        <v>0.25</v>
      </c>
      <c r="DT57" s="19">
        <v>0.25</v>
      </c>
      <c r="DU57" s="19">
        <v>0</v>
      </c>
      <c r="DV57" s="19">
        <v>0</v>
      </c>
      <c r="DW57" s="19">
        <v>0</v>
      </c>
      <c r="DX57" s="19">
        <v>0</v>
      </c>
      <c r="DY57" s="19">
        <v>0</v>
      </c>
      <c r="DZ57" s="19">
        <v>0</v>
      </c>
      <c r="EA57" s="19">
        <v>0</v>
      </c>
      <c r="EB57" s="19">
        <v>0.5</v>
      </c>
      <c r="EC57" s="19">
        <v>0</v>
      </c>
      <c r="ED57" s="19">
        <v>0</v>
      </c>
      <c r="EE57" s="19">
        <v>0.11111111111111099</v>
      </c>
      <c r="EF57" s="19">
        <v>0.11111111111111099</v>
      </c>
      <c r="EG57" s="19">
        <v>0</v>
      </c>
      <c r="EH57" s="19">
        <v>0</v>
      </c>
      <c r="EI57" s="19">
        <v>0</v>
      </c>
      <c r="EJ57" s="19">
        <v>0</v>
      </c>
      <c r="EK57" s="19">
        <v>0</v>
      </c>
      <c r="EL57" s="19">
        <v>0</v>
      </c>
      <c r="EM57" s="19">
        <v>0</v>
      </c>
      <c r="EN57" s="19">
        <v>0.22222222222222199</v>
      </c>
      <c r="EO57" s="17">
        <v>0</v>
      </c>
      <c r="EP57" s="49">
        <v>0.148148148148148</v>
      </c>
      <c r="EQ57" s="19">
        <v>0.44444444444444398</v>
      </c>
      <c r="ER57" s="19">
        <v>1.85185185185185E-2</v>
      </c>
      <c r="ES57" s="19">
        <v>0.148148148148148</v>
      </c>
      <c r="ET57" s="19">
        <v>0.11111111111111099</v>
      </c>
      <c r="EU57" s="19">
        <v>9.2592592592592601E-2</v>
      </c>
      <c r="EV57" s="19">
        <v>0</v>
      </c>
      <c r="EW57" s="19">
        <v>0</v>
      </c>
      <c r="EX57" s="19">
        <v>0</v>
      </c>
      <c r="EY57" s="19">
        <v>3.7037037037037E-2</v>
      </c>
      <c r="EZ57" s="19">
        <v>0</v>
      </c>
      <c r="FA57" s="19">
        <v>0</v>
      </c>
      <c r="FB57" s="19">
        <v>0</v>
      </c>
      <c r="FC57" s="19">
        <v>0.125</v>
      </c>
      <c r="FD57" s="19">
        <v>0.4375</v>
      </c>
      <c r="FE57" s="19">
        <v>2.0833333333333301E-2</v>
      </c>
      <c r="FF57" s="19">
        <v>0.1875</v>
      </c>
      <c r="FG57" s="19">
        <v>8.3333333333333301E-2</v>
      </c>
      <c r="FH57" s="19">
        <v>8.3333333333333301E-2</v>
      </c>
      <c r="FI57" s="19">
        <v>2.0833333333333301E-2</v>
      </c>
      <c r="FJ57" s="19">
        <v>0</v>
      </c>
      <c r="FK57" s="19">
        <v>0</v>
      </c>
      <c r="FL57" s="19">
        <v>4.1666666666666699E-2</v>
      </c>
      <c r="FM57" s="19">
        <v>0</v>
      </c>
      <c r="FN57" s="19">
        <v>0</v>
      </c>
      <c r="FO57" s="17">
        <v>0</v>
      </c>
      <c r="FP57" s="49">
        <v>8.3333333333333301E-2</v>
      </c>
      <c r="FQ57" s="19">
        <v>0.20833333333333301</v>
      </c>
      <c r="FR57" s="19">
        <v>0.26851851851851799</v>
      </c>
      <c r="FS57" s="19">
        <v>0.25462962962962998</v>
      </c>
      <c r="FT57" s="19">
        <v>0.18518518518518501</v>
      </c>
      <c r="FU57" s="19">
        <v>0</v>
      </c>
      <c r="FV57" s="19">
        <v>8.3333333333333301E-2</v>
      </c>
      <c r="FW57" s="19">
        <v>0.25</v>
      </c>
      <c r="FX57" s="19">
        <v>0.26851851851851799</v>
      </c>
      <c r="FY57" s="19">
        <v>0.21296296296296299</v>
      </c>
      <c r="FZ57" s="19">
        <v>0.18518518518518501</v>
      </c>
      <c r="GA57" s="17">
        <v>0</v>
      </c>
      <c r="GB57" s="49">
        <v>8.8888888888888906E-2</v>
      </c>
      <c r="GC57" s="19">
        <v>4.4444444444444502E-2</v>
      </c>
      <c r="GD57" s="19">
        <v>8.8888888888888906E-2</v>
      </c>
      <c r="GE57" s="19">
        <v>0.31851851851851898</v>
      </c>
      <c r="GF57" s="19">
        <v>2.96296296296296E-2</v>
      </c>
      <c r="GG57" s="19">
        <v>2.96296296296296E-2</v>
      </c>
      <c r="GH57" s="19">
        <v>6.6666666666666693E-2</v>
      </c>
      <c r="GI57" s="19">
        <v>0.155555555555556</v>
      </c>
      <c r="GJ57" s="19">
        <v>0</v>
      </c>
      <c r="GK57" s="19">
        <v>5.9259259259259303E-2</v>
      </c>
      <c r="GL57" s="19">
        <v>2.96296296296296E-2</v>
      </c>
      <c r="GM57" s="19">
        <v>3.7037037037037E-2</v>
      </c>
      <c r="GN57" s="19">
        <v>7.4074074074074103E-3</v>
      </c>
      <c r="GO57" s="19">
        <v>4.4444444444444398E-2</v>
      </c>
      <c r="GP57" s="19">
        <v>0</v>
      </c>
      <c r="GQ57" s="17">
        <v>0</v>
      </c>
      <c r="GR57" s="19">
        <v>1</v>
      </c>
      <c r="GS57" s="19">
        <v>0</v>
      </c>
      <c r="GT57" s="49">
        <v>0</v>
      </c>
      <c r="GU57" s="19">
        <v>0</v>
      </c>
      <c r="GV57" s="19">
        <v>0</v>
      </c>
      <c r="GW57" s="19">
        <v>0</v>
      </c>
      <c r="GX57" s="19">
        <v>0</v>
      </c>
      <c r="GY57" s="19">
        <v>0</v>
      </c>
      <c r="GZ57" s="19">
        <v>0</v>
      </c>
      <c r="HA57" s="17">
        <v>0</v>
      </c>
      <c r="HB57" s="19">
        <v>0</v>
      </c>
      <c r="HC57" s="19">
        <v>1.48148148148148E-2</v>
      </c>
      <c r="HD57" s="19">
        <v>8.1481481481481502E-2</v>
      </c>
      <c r="HE57" s="19">
        <v>4.4444444444444398E-2</v>
      </c>
      <c r="HF57" s="19">
        <v>0</v>
      </c>
      <c r="HG57" s="19">
        <v>1.48148148148148E-2</v>
      </c>
      <c r="HH57" s="19">
        <v>0</v>
      </c>
      <c r="HI57" s="19">
        <v>0.281481481481481</v>
      </c>
      <c r="HJ57" s="19">
        <v>0.11851851851851899</v>
      </c>
      <c r="HK57" s="19">
        <v>7.4074074074074098E-2</v>
      </c>
      <c r="HL57" s="19">
        <v>0.125925925925926</v>
      </c>
      <c r="HM57" s="19">
        <v>2.96296296296296E-2</v>
      </c>
      <c r="HN57" s="19">
        <v>0.155555555555556</v>
      </c>
      <c r="HO57" s="19">
        <v>5.1851851851851899E-2</v>
      </c>
      <c r="HP57" s="19">
        <v>7.4074074074074103E-3</v>
      </c>
      <c r="HQ57" s="17">
        <v>0</v>
      </c>
      <c r="HR57" s="19">
        <v>0.66666666666666696</v>
      </c>
      <c r="HS57" s="19">
        <v>0.33333333333333298</v>
      </c>
      <c r="HT57" s="19">
        <v>0</v>
      </c>
      <c r="HU57" s="19">
        <v>0</v>
      </c>
      <c r="HV57" s="19">
        <v>0.66666666666666696</v>
      </c>
      <c r="HW57" s="19">
        <v>0.11111111111111099</v>
      </c>
      <c r="HX57" s="17">
        <v>0</v>
      </c>
      <c r="HY57" s="49">
        <v>0.124116037219485</v>
      </c>
      <c r="HZ57" s="19">
        <v>7.1481937602627194E-2</v>
      </c>
      <c r="IA57" s="19">
        <v>8.7277640941434004E-2</v>
      </c>
      <c r="IB57" s="19">
        <v>0.10279146141215099</v>
      </c>
      <c r="IC57" s="19">
        <v>0.129501915708812</v>
      </c>
      <c r="ID57" s="19">
        <v>6.6794608648056905E-2</v>
      </c>
      <c r="IE57" s="19">
        <v>7.2685413245758099E-2</v>
      </c>
      <c r="IF57" s="19">
        <v>4.69047619047619E-2</v>
      </c>
      <c r="IG57" s="19">
        <v>5.1873973727422001E-2</v>
      </c>
      <c r="IH57" s="19">
        <v>5.0683497536945801E-2</v>
      </c>
      <c r="II57" s="19">
        <v>5.82697044334975E-2</v>
      </c>
      <c r="IJ57" s="19">
        <v>4.69047619047619E-2</v>
      </c>
      <c r="IK57" s="19">
        <v>3.9583333333333297E-2</v>
      </c>
      <c r="IL57" s="19">
        <v>4.7321428571428598E-2</v>
      </c>
      <c r="IM57" s="19">
        <v>3.80952380952381E-3</v>
      </c>
      <c r="IN57" s="17">
        <v>0</v>
      </c>
      <c r="IO57" s="19">
        <v>0.44444444444444398</v>
      </c>
      <c r="IP57" s="19">
        <v>0</v>
      </c>
      <c r="IQ57" s="19">
        <v>0.22222222222222199</v>
      </c>
      <c r="IR57" s="19">
        <v>0</v>
      </c>
      <c r="IS57" s="19">
        <v>0</v>
      </c>
      <c r="IT57" s="19">
        <v>0.33333333333333298</v>
      </c>
      <c r="IU57" s="17">
        <v>0.11111111111111099</v>
      </c>
      <c r="IV57" s="16">
        <v>0.66666666666666696</v>
      </c>
      <c r="IW57" s="16">
        <v>0.77777777777777801</v>
      </c>
      <c r="IX57" s="16">
        <v>0.55555555555555602</v>
      </c>
      <c r="IY57" s="16">
        <v>0.11111111111111099</v>
      </c>
      <c r="IZ57" s="16">
        <v>-0.22222222222222199</v>
      </c>
      <c r="JA57" s="16">
        <v>0.77777777777777801</v>
      </c>
      <c r="JB57" s="16">
        <v>0.66666666666666696</v>
      </c>
      <c r="JC57" s="19">
        <v>0</v>
      </c>
      <c r="JD57" s="16">
        <v>0</v>
      </c>
      <c r="JE57" s="16">
        <v>0.55555555555555602</v>
      </c>
      <c r="JF57" s="19">
        <v>0.11111111111111099</v>
      </c>
      <c r="JG57" s="17">
        <v>0</v>
      </c>
      <c r="JH57" s="19">
        <v>9.2429667519181594E-2</v>
      </c>
      <c r="JI57" s="16">
        <v>8.4194373401534503E-2</v>
      </c>
      <c r="JJ57" s="16">
        <v>7.3529411764705899E-2</v>
      </c>
      <c r="JK57" s="16">
        <v>0.10721227621483401</v>
      </c>
      <c r="JL57" s="16">
        <v>0.118721227621483</v>
      </c>
      <c r="JM57" s="16">
        <v>0.126547314578005</v>
      </c>
      <c r="JN57" s="16">
        <v>0.100038363171355</v>
      </c>
      <c r="JO57" s="19">
        <v>9.9820971867007696E-2</v>
      </c>
      <c r="JP57" s="16">
        <v>8.8312020460358104E-2</v>
      </c>
      <c r="JQ57" s="16">
        <v>9.18030690537084E-2</v>
      </c>
      <c r="JR57" s="19">
        <v>1.7391304347826101E-2</v>
      </c>
      <c r="JS57" s="17">
        <v>0</v>
      </c>
      <c r="JT57" s="19">
        <v>0</v>
      </c>
      <c r="JU57" s="16">
        <v>0.11111111111111099</v>
      </c>
      <c r="JV57" s="16">
        <v>0.11111111111111099</v>
      </c>
      <c r="JW57" s="16">
        <v>0.22222222222222199</v>
      </c>
      <c r="JX57" s="16">
        <v>0.55555555555555602</v>
      </c>
      <c r="JY57" s="16">
        <v>0.11111111111111099</v>
      </c>
      <c r="JZ57" s="16">
        <v>0.33333333333333298</v>
      </c>
      <c r="KA57" s="19">
        <v>0.33333333333333298</v>
      </c>
      <c r="KB57" s="16">
        <v>0</v>
      </c>
      <c r="KC57" s="16">
        <v>0.55555555555555602</v>
      </c>
      <c r="KD57" s="19">
        <v>0</v>
      </c>
      <c r="KE57" s="17">
        <v>0</v>
      </c>
      <c r="KF57" s="16">
        <v>-0.44444444444444398</v>
      </c>
      <c r="KG57" s="16">
        <v>-0.22222222222222199</v>
      </c>
      <c r="KH57" s="16">
        <v>0.44444444444444398</v>
      </c>
      <c r="KI57" s="16">
        <v>0.66666666666666696</v>
      </c>
      <c r="KJ57" s="16">
        <v>-0.44444444444444398</v>
      </c>
      <c r="KK57" s="16">
        <v>-0.44444444444444398</v>
      </c>
      <c r="KL57" s="16">
        <v>0</v>
      </c>
      <c r="KM57" s="16">
        <v>0.22222222222222199</v>
      </c>
      <c r="KN57" s="49">
        <v>0.33333333333333298</v>
      </c>
      <c r="KO57" s="19">
        <v>0</v>
      </c>
      <c r="KP57" s="19">
        <v>0</v>
      </c>
      <c r="KQ57" s="19">
        <v>0</v>
      </c>
      <c r="KR57" s="19">
        <v>0</v>
      </c>
      <c r="KS57" s="19">
        <v>0.44444444444444398</v>
      </c>
      <c r="KT57" s="17">
        <v>0</v>
      </c>
      <c r="KU57" s="354"/>
      <c r="KV57" s="354"/>
      <c r="KW57" s="354"/>
      <c r="KX57" s="354"/>
      <c r="KY57" s="355"/>
      <c r="KZ57" s="354"/>
      <c r="LA57" s="354"/>
      <c r="LB57" s="354"/>
      <c r="LC57" s="354"/>
      <c r="LD57" s="356"/>
      <c r="LE57" s="16">
        <v>0</v>
      </c>
      <c r="LF57" s="16">
        <v>0.57142857142857195</v>
      </c>
      <c r="LG57" s="16">
        <v>0.42857142857142899</v>
      </c>
      <c r="LH57" s="16">
        <v>0</v>
      </c>
      <c r="LI57" s="16">
        <v>0</v>
      </c>
      <c r="LJ57" s="16">
        <v>0.22222222222222199</v>
      </c>
      <c r="LK57" s="49">
        <v>0</v>
      </c>
      <c r="LL57" s="16">
        <v>0.28571428571428598</v>
      </c>
      <c r="LM57" s="16">
        <v>0.71428571428571397</v>
      </c>
      <c r="LN57" s="19">
        <v>0</v>
      </c>
      <c r="LO57" s="19">
        <v>0</v>
      </c>
      <c r="LP57" s="19">
        <v>0.22222222222222199</v>
      </c>
      <c r="LQ57" s="49">
        <v>0</v>
      </c>
      <c r="LR57" s="16">
        <v>0.33333333333333298</v>
      </c>
      <c r="LS57" s="16">
        <v>0.11111111111111099</v>
      </c>
      <c r="LT57" s="16">
        <v>0</v>
      </c>
      <c r="LU57" s="19">
        <v>0.33333333333333298</v>
      </c>
      <c r="LV57" s="16">
        <v>0</v>
      </c>
      <c r="LW57" s="16">
        <v>0</v>
      </c>
      <c r="LX57" s="19">
        <v>0</v>
      </c>
      <c r="LY57" s="19">
        <v>0</v>
      </c>
      <c r="LZ57" s="17">
        <v>0</v>
      </c>
      <c r="MA57" s="16">
        <v>0</v>
      </c>
      <c r="MB57" s="16">
        <v>0.11111111111111099</v>
      </c>
      <c r="MC57" s="16">
        <v>0</v>
      </c>
      <c r="MD57" s="16">
        <v>0</v>
      </c>
      <c r="ME57" s="19">
        <v>0</v>
      </c>
      <c r="MF57" s="16">
        <v>0</v>
      </c>
      <c r="MG57" s="16">
        <v>0</v>
      </c>
      <c r="MH57" s="19">
        <v>0.11111111111111099</v>
      </c>
      <c r="MI57" s="17">
        <v>0</v>
      </c>
      <c r="MJ57" s="16">
        <v>0</v>
      </c>
      <c r="MK57" s="16">
        <v>0.22222222222222199</v>
      </c>
      <c r="ML57" s="16">
        <v>0.66666666666666696</v>
      </c>
      <c r="MM57" s="16">
        <v>0.11111111111111099</v>
      </c>
      <c r="MN57" s="16">
        <v>0</v>
      </c>
      <c r="MO57" s="16">
        <v>0</v>
      </c>
      <c r="MP57" s="49">
        <v>0</v>
      </c>
      <c r="MQ57" s="16">
        <v>0.11111111111111099</v>
      </c>
      <c r="MR57" s="16">
        <v>0.77777777777777801</v>
      </c>
      <c r="MS57" s="16">
        <v>0.11111111111111099</v>
      </c>
      <c r="MT57" s="19">
        <v>0</v>
      </c>
      <c r="MU57" s="17">
        <v>0</v>
      </c>
      <c r="MV57" s="16">
        <v>0</v>
      </c>
      <c r="MW57" s="16">
        <v>0.11111111111111099</v>
      </c>
      <c r="MX57" s="16">
        <v>0</v>
      </c>
      <c r="MY57" s="16">
        <v>0</v>
      </c>
      <c r="MZ57" s="19">
        <v>0.11111111111111099</v>
      </c>
      <c r="NA57" s="16">
        <v>0</v>
      </c>
      <c r="NB57" s="16">
        <v>0</v>
      </c>
      <c r="NC57" s="19">
        <v>0</v>
      </c>
      <c r="ND57" s="17">
        <v>0</v>
      </c>
      <c r="NE57" s="19">
        <v>0</v>
      </c>
      <c r="NF57" s="16">
        <v>0.11111111111111099</v>
      </c>
      <c r="NG57" s="16">
        <v>0</v>
      </c>
      <c r="NH57" s="16">
        <v>0.11111111111111099</v>
      </c>
      <c r="NI57" s="19">
        <v>0</v>
      </c>
      <c r="NJ57" s="16">
        <v>0</v>
      </c>
      <c r="NK57" s="16">
        <v>0</v>
      </c>
      <c r="NL57" s="19">
        <v>0</v>
      </c>
      <c r="NM57" s="17">
        <v>0</v>
      </c>
      <c r="NN57" s="19">
        <v>0</v>
      </c>
      <c r="NO57" s="19">
        <v>0</v>
      </c>
      <c r="NP57" s="19">
        <v>0.5</v>
      </c>
      <c r="NQ57" s="19">
        <v>0.5</v>
      </c>
      <c r="NR57" s="19">
        <v>0</v>
      </c>
      <c r="NS57" s="17">
        <v>0.77777777777777801</v>
      </c>
      <c r="NT57" s="19">
        <v>0</v>
      </c>
      <c r="NU57" s="19">
        <v>0</v>
      </c>
      <c r="NV57" s="19">
        <v>0.5</v>
      </c>
      <c r="NW57" s="19">
        <v>0.5</v>
      </c>
      <c r="NX57" s="19">
        <v>0</v>
      </c>
      <c r="NY57" s="17">
        <v>0.77777777777777801</v>
      </c>
      <c r="NZ57" s="19">
        <v>0</v>
      </c>
      <c r="OA57" s="19">
        <v>0</v>
      </c>
      <c r="OB57" s="19">
        <v>0</v>
      </c>
      <c r="OC57" s="19">
        <v>0</v>
      </c>
      <c r="OD57" s="19">
        <v>0</v>
      </c>
      <c r="OE57" s="19">
        <v>0</v>
      </c>
      <c r="OF57" s="19">
        <v>0</v>
      </c>
      <c r="OG57" s="19">
        <v>0</v>
      </c>
      <c r="OH57" s="17">
        <v>0</v>
      </c>
      <c r="OI57" s="19">
        <v>0</v>
      </c>
      <c r="OJ57" s="19">
        <v>0.11111111111111099</v>
      </c>
      <c r="OK57" s="19">
        <v>0.11111111111111099</v>
      </c>
      <c r="OL57" s="19">
        <v>0.11111111111111099</v>
      </c>
      <c r="OM57" s="19">
        <v>0</v>
      </c>
      <c r="ON57" s="19">
        <v>0</v>
      </c>
      <c r="OO57" s="19">
        <v>0</v>
      </c>
      <c r="OP57" s="19">
        <v>0</v>
      </c>
      <c r="OQ57" s="17">
        <v>0</v>
      </c>
      <c r="OR57" s="19">
        <v>0</v>
      </c>
      <c r="OS57" s="19">
        <v>0</v>
      </c>
      <c r="OT57" s="19">
        <v>1</v>
      </c>
      <c r="OU57" s="19">
        <v>0</v>
      </c>
      <c r="OV57" s="19">
        <v>0</v>
      </c>
      <c r="OW57" s="17">
        <v>0.88888888888888895</v>
      </c>
      <c r="OX57" s="19">
        <v>0</v>
      </c>
      <c r="OY57" s="19">
        <v>0</v>
      </c>
      <c r="OZ57" s="19">
        <v>1</v>
      </c>
      <c r="PA57" s="19">
        <v>0</v>
      </c>
      <c r="PB57" s="19">
        <v>0</v>
      </c>
      <c r="PC57" s="17">
        <v>0.88888888888888895</v>
      </c>
      <c r="PD57" s="19">
        <v>0</v>
      </c>
      <c r="PE57" s="19">
        <v>0</v>
      </c>
      <c r="PF57" s="19">
        <v>0</v>
      </c>
      <c r="PG57" s="19">
        <v>0</v>
      </c>
      <c r="PH57" s="19">
        <v>0</v>
      </c>
      <c r="PI57" s="19">
        <v>0</v>
      </c>
      <c r="PJ57" s="19">
        <v>0</v>
      </c>
      <c r="PK57" s="19">
        <v>0</v>
      </c>
      <c r="PL57" s="17">
        <v>0</v>
      </c>
      <c r="PM57" s="19">
        <v>0</v>
      </c>
      <c r="PN57" s="19">
        <v>0</v>
      </c>
      <c r="PO57" s="19">
        <v>0</v>
      </c>
      <c r="PP57" s="19">
        <v>0</v>
      </c>
      <c r="PQ57" s="19">
        <v>0</v>
      </c>
      <c r="PR57" s="19">
        <v>0</v>
      </c>
      <c r="PS57" s="19">
        <v>0</v>
      </c>
      <c r="PT57" s="19">
        <v>0</v>
      </c>
      <c r="PU57" s="17">
        <v>0</v>
      </c>
      <c r="PV57" s="19">
        <v>0.12962962962963001</v>
      </c>
      <c r="PW57" s="16">
        <v>9.2592592592592601E-2</v>
      </c>
      <c r="PX57" s="16">
        <v>0.12962962962963001</v>
      </c>
      <c r="PY57" s="16">
        <v>0.33333333333333298</v>
      </c>
      <c r="PZ57" s="19">
        <v>0</v>
      </c>
      <c r="QA57" s="16">
        <v>0.11111111111111099</v>
      </c>
      <c r="QB57" s="16">
        <v>0.203703703703704</v>
      </c>
      <c r="QC57" s="19">
        <v>0</v>
      </c>
      <c r="QD57" s="17">
        <v>0</v>
      </c>
      <c r="QE57" s="19">
        <v>1.85185185185185E-2</v>
      </c>
      <c r="QF57" s="16">
        <v>0.240740740740741</v>
      </c>
      <c r="QG57" s="16">
        <v>5.5555555555555601E-2</v>
      </c>
      <c r="QH57" s="16">
        <v>7.4074074074074098E-2</v>
      </c>
      <c r="QI57" s="19">
        <v>0.37037037037037002</v>
      </c>
      <c r="QJ57" s="16">
        <v>0.16666666666666699</v>
      </c>
      <c r="QK57" s="16">
        <v>7.4074074074074098E-2</v>
      </c>
      <c r="QL57" s="19">
        <v>0</v>
      </c>
      <c r="QM57" s="17">
        <v>0</v>
      </c>
      <c r="QN57" s="19">
        <v>0.296296296296296</v>
      </c>
      <c r="QO57" s="16">
        <v>0.203703703703704</v>
      </c>
      <c r="QP57" s="16">
        <v>0.16666666666666699</v>
      </c>
      <c r="QQ57" s="16">
        <v>0</v>
      </c>
      <c r="QR57" s="19">
        <v>0.27777777777777801</v>
      </c>
      <c r="QS57" s="16">
        <v>3.7037037037037E-2</v>
      </c>
      <c r="QT57" s="16">
        <v>1.85185185185185E-2</v>
      </c>
      <c r="QU57" s="19">
        <v>0</v>
      </c>
      <c r="QV57" s="17">
        <v>0</v>
      </c>
      <c r="QW57" s="49">
        <v>2</v>
      </c>
      <c r="QX57" s="19">
        <v>0.25</v>
      </c>
      <c r="QY57" s="19">
        <v>0</v>
      </c>
      <c r="QZ57" s="17">
        <v>0</v>
      </c>
      <c r="RA57" s="49">
        <v>1.5</v>
      </c>
      <c r="RB57" s="19">
        <v>0</v>
      </c>
      <c r="RC57" s="19">
        <v>0</v>
      </c>
      <c r="RD57" s="17">
        <v>0</v>
      </c>
      <c r="RE57" s="49">
        <v>64331.555555555598</v>
      </c>
      <c r="RF57" s="19">
        <v>261.875</v>
      </c>
      <c r="RG57" s="19">
        <v>582</v>
      </c>
      <c r="RH57" s="17">
        <v>3442.2857142857101</v>
      </c>
      <c r="RI57" s="358"/>
      <c r="RJ57" s="355"/>
      <c r="RK57" s="355"/>
      <c r="RL57" s="356"/>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E15"/>
  <sheetViews>
    <sheetView showGridLines="0" workbookViewId="0">
      <selection activeCell="D9" sqref="D9"/>
    </sheetView>
  </sheetViews>
  <sheetFormatPr baseColWidth="10" defaultColWidth="11.42578125"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81" t="s">
        <v>419</v>
      </c>
      <c r="C2" s="381"/>
      <c r="D2" s="381"/>
      <c r="E2" s="381"/>
    </row>
    <row r="3" spans="1:5" ht="12.75" customHeight="1" thickBot="1" x14ac:dyDescent="0.25">
      <c r="A3" s="159"/>
      <c r="B3" s="159"/>
      <c r="C3" s="115"/>
    </row>
    <row r="4" spans="1:5" ht="30" customHeight="1" thickBot="1" x14ac:dyDescent="0.25">
      <c r="B4" s="416" t="s">
        <v>84</v>
      </c>
      <c r="C4" s="417"/>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0.5</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0.5</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0.25</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0.5</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0.25</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0.25</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0.75</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2:F22"/>
  <sheetViews>
    <sheetView showGridLines="0" workbookViewId="0">
      <selection activeCell="B3" sqref="B3"/>
    </sheetView>
  </sheetViews>
  <sheetFormatPr baseColWidth="10" defaultColWidth="11.42578125"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81" t="s">
        <v>421</v>
      </c>
      <c r="C2" s="381"/>
      <c r="D2" s="381"/>
    </row>
    <row r="3" spans="1:4" s="158" customFormat="1" ht="12.75" customHeight="1" thickBot="1" x14ac:dyDescent="0.25">
      <c r="A3" s="179"/>
      <c r="B3" s="159"/>
      <c r="C3" s="159"/>
      <c r="D3" s="179"/>
    </row>
    <row r="4" spans="1:4" ht="15" x14ac:dyDescent="0.2">
      <c r="B4" s="418" t="s">
        <v>6</v>
      </c>
      <c r="C4" s="419"/>
      <c r="D4" s="420"/>
    </row>
    <row r="5" spans="1:4" ht="30" customHeight="1" x14ac:dyDescent="0.2">
      <c r="B5" s="421" t="s">
        <v>84</v>
      </c>
      <c r="C5" s="422"/>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0.5</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0.5</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1</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0.75</v>
      </c>
    </row>
    <row r="10" spans="1:4" ht="13.5" thickBot="1" x14ac:dyDescent="0.25"/>
    <row r="11" spans="1:4" ht="15" x14ac:dyDescent="0.2">
      <c r="B11" s="418" t="s">
        <v>238</v>
      </c>
      <c r="C11" s="419"/>
      <c r="D11" s="420"/>
    </row>
    <row r="12" spans="1:4" ht="30" customHeight="1" x14ac:dyDescent="0.2">
      <c r="B12" s="421" t="s">
        <v>84</v>
      </c>
      <c r="C12" s="422"/>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0.75</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0.25</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0.25</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pageSetup paperSize="9" orientation="portrait" horizontalDpi="90" verticalDpi="90"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B1:D16"/>
  <sheetViews>
    <sheetView showGridLines="0" workbookViewId="0">
      <selection activeCell="B5" sqref="B5"/>
    </sheetView>
  </sheetViews>
  <sheetFormatPr baseColWidth="10" defaultColWidth="11.42578125"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81" t="s">
        <v>420</v>
      </c>
      <c r="C2" s="381"/>
      <c r="D2" s="381"/>
    </row>
    <row r="3" spans="2:4" ht="13.5" thickBot="1" x14ac:dyDescent="0.25">
      <c r="B3" s="143"/>
      <c r="C3" s="143"/>
      <c r="D3" s="143"/>
    </row>
    <row r="4" spans="2:4" ht="15.95" customHeight="1" x14ac:dyDescent="0.2">
      <c r="B4" s="402" t="s">
        <v>84</v>
      </c>
      <c r="C4" s="403"/>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1</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0.25</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0.5</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0.5</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0.5</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0.5</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v>
      </c>
    </row>
    <row r="16" spans="2:4" ht="15.95" customHeight="1" x14ac:dyDescent="0.2">
      <c r="B16" s="207"/>
    </row>
  </sheetData>
  <mergeCells count="2">
    <mergeCell ref="B2:D2"/>
    <mergeCell ref="B4:C4"/>
  </mergeCells>
  <pageMargins left="0.7" right="0.7" top="0.75" bottom="0.75" header="0.3" footer="0.3"/>
  <pageSetup paperSize="9" orientation="portrait" horizontalDpi="90" verticalDpi="9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0"/>
  </sheetPr>
  <dimension ref="B1:L15"/>
  <sheetViews>
    <sheetView showGridLines="0" workbookViewId="0">
      <selection activeCell="C5" sqref="C5"/>
    </sheetView>
  </sheetViews>
  <sheetFormatPr baseColWidth="10" defaultColWidth="11.42578125"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23" t="s">
        <v>437</v>
      </c>
      <c r="C2" s="423"/>
      <c r="D2" s="423"/>
      <c r="E2" s="423"/>
      <c r="F2" s="423"/>
      <c r="G2" s="423"/>
      <c r="H2" s="423"/>
      <c r="I2" s="423"/>
      <c r="J2" s="423"/>
      <c r="K2" s="423"/>
      <c r="L2" s="423"/>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6585.25</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307.25</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167.25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1094.5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pageSetup paperSize="9" orientation="portrait" horizontalDpi="90" verticalDpi="9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0"/>
  </sheetPr>
  <dimension ref="B1:I19"/>
  <sheetViews>
    <sheetView showGridLines="0" workbookViewId="0">
      <selection activeCell="E5" sqref="E5"/>
    </sheetView>
  </sheetViews>
  <sheetFormatPr baseColWidth="10" defaultColWidth="11.42578125"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24" t="s">
        <v>438</v>
      </c>
      <c r="C2" s="424" t="s">
        <v>88</v>
      </c>
      <c r="D2" s="424" t="s">
        <v>88</v>
      </c>
      <c r="E2" s="424" t="s">
        <v>88</v>
      </c>
      <c r="F2" s="424" t="s">
        <v>88</v>
      </c>
      <c r="G2" s="424" t="s">
        <v>88</v>
      </c>
      <c r="H2" s="424" t="s">
        <v>88</v>
      </c>
      <c r="I2" s="424"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0</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0</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0</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0</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pageSetup paperSize="9" orientation="portrait" horizontalDpi="90" verticalDpi="9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D20"/>
  <sheetViews>
    <sheetView showGridLines="0" topLeftCell="A2" workbookViewId="0">
      <selection activeCell="B6" sqref="B6"/>
    </sheetView>
  </sheetViews>
  <sheetFormatPr baseColWidth="10" defaultColWidth="11.42578125"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81" t="s">
        <v>422</v>
      </c>
      <c r="C2" s="381"/>
      <c r="D2" s="381"/>
    </row>
    <row r="3" spans="2:4" s="158" customFormat="1" ht="12.75" customHeight="1" thickBot="1" x14ac:dyDescent="0.25">
      <c r="B3" s="159"/>
      <c r="C3" s="159"/>
      <c r="D3" s="179"/>
    </row>
    <row r="4" spans="2:4" ht="15" x14ac:dyDescent="0.2">
      <c r="B4" s="418" t="s">
        <v>10</v>
      </c>
      <c r="C4" s="419"/>
      <c r="D4" s="420"/>
    </row>
    <row r="5" spans="2:4" ht="30" customHeight="1" x14ac:dyDescent="0.2">
      <c r="B5" s="425" t="s">
        <v>84</v>
      </c>
      <c r="C5" s="426"/>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0</v>
      </c>
    </row>
    <row r="11" spans="2:4" ht="13.5" thickBot="1" x14ac:dyDescent="0.25">
      <c r="B11" s="152"/>
      <c r="C11" s="153"/>
      <c r="D11" s="160"/>
    </row>
    <row r="12" spans="2:4" s="158" customFormat="1" ht="13.5" thickBot="1" x14ac:dyDescent="0.25">
      <c r="D12" s="161"/>
    </row>
    <row r="13" spans="2:4" ht="15" x14ac:dyDescent="0.2">
      <c r="B13" s="418" t="s">
        <v>83</v>
      </c>
      <c r="C13" s="419"/>
      <c r="D13" s="420"/>
    </row>
    <row r="14" spans="2:4" ht="30" customHeight="1" x14ac:dyDescent="0.2">
      <c r="B14" s="425" t="s">
        <v>84</v>
      </c>
      <c r="C14" s="426"/>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0</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pageSetup paperSize="9" orientation="portrait" horizontalDpi="90" verticalDpi="90"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D19"/>
  <sheetViews>
    <sheetView showGridLines="0" workbookViewId="0">
      <selection activeCell="B3" sqref="B3"/>
    </sheetView>
  </sheetViews>
  <sheetFormatPr baseColWidth="10" defaultColWidth="11.42578125"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9" t="s">
        <v>423</v>
      </c>
      <c r="C2" s="439"/>
      <c r="D2" s="439"/>
    </row>
    <row r="3" spans="2:4" ht="15.95" customHeight="1" thickBot="1" x14ac:dyDescent="0.25">
      <c r="B3" s="159"/>
      <c r="C3" s="159"/>
      <c r="D3" s="159"/>
    </row>
    <row r="4" spans="2:4" ht="15.95" customHeight="1" x14ac:dyDescent="0.2">
      <c r="B4" s="432" t="s">
        <v>10</v>
      </c>
      <c r="C4" s="433"/>
      <c r="D4" s="434"/>
    </row>
    <row r="5" spans="2:4" ht="27.75" customHeight="1" x14ac:dyDescent="0.2">
      <c r="B5" s="435" t="s">
        <v>84</v>
      </c>
      <c r="C5" s="436"/>
      <c r="D5" s="187" t="s">
        <v>193</v>
      </c>
    </row>
    <row r="6" spans="2:4" ht="15.95" customHeight="1" x14ac:dyDescent="0.2">
      <c r="B6" s="437" t="s">
        <v>244</v>
      </c>
      <c r="C6" s="438"/>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7" t="s">
        <v>245</v>
      </c>
      <c r="C7" s="428"/>
      <c r="D7" s="151">
        <f>+IF(Indice!$D$7="Bancos",VLOOKUP(Indice!$D$6,Bancos!$A:$AAV,MATCH(Indice!$C$43,Bancos!$A$1:$AAV$1,0)+ROW(A2)-1,0),IF(Indice!$D$7="CFC",VLOOKUP(Indice!$D$6,CFC!$A:$ABM,MATCH(Indice!$C$43,Bancos!$A$1:$AAV$1,0)+ROW(A2)-1,0),VLOOKUP(Indice!$D$6,Coop!$A:$ABM,MATCH(Indice!$C$43,Bancos!$A$1:$AAV$1,0)+ROW(A2)-1,0)))</f>
        <v>0</v>
      </c>
    </row>
    <row r="8" spans="2:4" ht="15.95" customHeight="1" x14ac:dyDescent="0.2">
      <c r="B8" s="427" t="s">
        <v>246</v>
      </c>
      <c r="C8" s="428"/>
      <c r="D8" s="151">
        <f>+IF(Indice!$D$7="Bancos",VLOOKUP(Indice!$D$6,Bancos!$A:$AAV,MATCH(Indice!$C$43,Bancos!$A$1:$AAV$1,0)+ROW(A3)-1,0),IF(Indice!$D$7="CFC",VLOOKUP(Indice!$D$6,CFC!$A:$ABM,MATCH(Indice!$C$43,Bancos!$A$1:$AAV$1,0)+ROW(A3)-1,0),VLOOKUP(Indice!$D$6,Coop!$A:$ABM,MATCH(Indice!$C$43,Bancos!$A$1:$AAV$1,0)+ROW(A3)-1,0)))</f>
        <v>0.75</v>
      </c>
    </row>
    <row r="9" spans="2:4" ht="15.95" customHeight="1" x14ac:dyDescent="0.2">
      <c r="B9" s="427" t="s">
        <v>247</v>
      </c>
      <c r="C9" s="429"/>
      <c r="D9" s="151">
        <f>+IF(Indice!$D$7="Bancos",VLOOKUP(Indice!$D$6,Bancos!$A:$AAV,MATCH(Indice!$C$43,Bancos!$A$1:$AAV$1,0)+ROW(A4)-1,0),IF(Indice!$D$7="CFC",VLOOKUP(Indice!$D$6,CFC!$A:$ABM,MATCH(Indice!$C$43,Bancos!$A$1:$AAV$1,0)+ROW(A4)-1,0),VLOOKUP(Indice!$D$6,Coop!$A:$ABM,MATCH(Indice!$C$43,Bancos!$A$1:$AAV$1,0)+ROW(A4)-1,0)))</f>
        <v>0.25</v>
      </c>
    </row>
    <row r="10" spans="2:4" ht="15.95" customHeight="1" thickBot="1" x14ac:dyDescent="0.25">
      <c r="B10" s="430" t="s">
        <v>248</v>
      </c>
      <c r="C10" s="431"/>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32" t="s">
        <v>83</v>
      </c>
      <c r="C13" s="433"/>
      <c r="D13" s="434"/>
    </row>
    <row r="14" spans="2:4" ht="33" customHeight="1" x14ac:dyDescent="0.2">
      <c r="B14" s="435" t="s">
        <v>84</v>
      </c>
      <c r="C14" s="436"/>
      <c r="D14" s="187" t="s">
        <v>193</v>
      </c>
    </row>
    <row r="15" spans="2:4" ht="15.95" customHeight="1" x14ac:dyDescent="0.2">
      <c r="B15" s="437" t="s">
        <v>244</v>
      </c>
      <c r="C15" s="438"/>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7" t="s">
        <v>245</v>
      </c>
      <c r="C16" s="428"/>
      <c r="D16" s="151">
        <f>+IF(Indice!$D$7="Bancos",VLOOKUP(Indice!$D$6,Bancos!$A:$AAV,MATCH(Indice!$C$44,Bancos!$A$1:$AAV$1,0)+ROW(A2)-1,0),IF(Indice!$D$7="CFC",VLOOKUP(Indice!$D$6,CFC!$A:$ABM,MATCH(Indice!$C$44,Bancos!$A$1:$AAV$1,0)+ROW(A2)-1,0),VLOOKUP(Indice!$D$6,Coop!$A:$ABM,MATCH(Indice!$C$44,Bancos!$A$1:$AAV$1,0)+ROW(A2)-1,0)))</f>
        <v>0</v>
      </c>
    </row>
    <row r="17" spans="2:4" ht="15.95" customHeight="1" x14ac:dyDescent="0.2">
      <c r="B17" s="427" t="s">
        <v>246</v>
      </c>
      <c r="C17" s="428"/>
      <c r="D17" s="151">
        <f>+IF(Indice!$D$7="Bancos",VLOOKUP(Indice!$D$6,Bancos!$A:$AAV,MATCH(Indice!$C$44,Bancos!$A$1:$AAV$1,0)+ROW(A3)-1,0),IF(Indice!$D$7="CFC",VLOOKUP(Indice!$D$6,CFC!$A:$ABM,MATCH(Indice!$C$44,Bancos!$A$1:$AAV$1,0)+ROW(A3)-1,0),VLOOKUP(Indice!$D$6,Coop!$A:$ABM,MATCH(Indice!$C$44,Bancos!$A$1:$AAV$1,0)+ROW(A3)-1,0)))</f>
        <v>0.75</v>
      </c>
    </row>
    <row r="18" spans="2:4" ht="15.95" customHeight="1" x14ac:dyDescent="0.2">
      <c r="B18" s="427" t="s">
        <v>247</v>
      </c>
      <c r="C18" s="429"/>
      <c r="D18" s="151">
        <f>+IF(Indice!$D$7="Bancos",VLOOKUP(Indice!$D$6,Bancos!$A:$AAV,MATCH(Indice!$C$44,Bancos!$A$1:$AAV$1,0)+ROW(A4)-1,0),IF(Indice!$D$7="CFC",VLOOKUP(Indice!$D$6,CFC!$A:$ABM,MATCH(Indice!$C$44,Bancos!$A$1:$AAV$1,0)+ROW(A4)-1,0),VLOOKUP(Indice!$D$6,Coop!$A:$ABM,MATCH(Indice!$C$44,Bancos!$A$1:$AAV$1,0)+ROW(A4)-1,0)))</f>
        <v>0.25</v>
      </c>
    </row>
    <row r="19" spans="2:4" ht="15.95" customHeight="1" thickBot="1" x14ac:dyDescent="0.25">
      <c r="B19" s="430" t="s">
        <v>248</v>
      </c>
      <c r="C19" s="431"/>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D12"/>
  <sheetViews>
    <sheetView showGridLines="0" workbookViewId="0">
      <selection activeCell="B3" sqref="B3"/>
    </sheetView>
  </sheetViews>
  <sheetFormatPr baseColWidth="10" defaultColWidth="11.42578125"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9" t="s">
        <v>424</v>
      </c>
      <c r="C2" s="439"/>
      <c r="D2" s="439"/>
    </row>
    <row r="3" spans="2:4" ht="15.95" customHeight="1" thickBot="1" x14ac:dyDescent="0.25">
      <c r="B3" s="159"/>
      <c r="C3" s="159"/>
      <c r="D3" s="159"/>
    </row>
    <row r="4" spans="2:4" ht="30.75" customHeight="1" x14ac:dyDescent="0.2">
      <c r="B4" s="394" t="s">
        <v>84</v>
      </c>
      <c r="C4" s="395"/>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8" t="s">
        <v>425</v>
      </c>
      <c r="C2" s="388"/>
      <c r="D2" s="388"/>
      <c r="E2" s="388"/>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444" t="s">
        <v>257</v>
      </c>
      <c r="C5" s="445"/>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40" t="s">
        <v>258</v>
      </c>
      <c r="C6" s="441"/>
      <c r="D6" s="213">
        <f>+IF(Indice!$D$7="Bancos",VLOOKUP(Indice!$D$6,Bancos!$A:$AAV,MATCH(Indice!$C$46,Bancos!$A$1:$AAV$1,0)+ROW(A2)-1,0),IF(Indice!$D$7="CFC",VLOOKUP(Indice!$D$6,CFC!$A:$ABM,MATCH(Indice!$C$46,Bancos!$A$1:$AAV$1,0)+ROW(A2)-1,0),VLOOKUP(Indice!$D$6,Coop!$A:$ABM,MATCH(Indice!$C$46,Bancos!$A$1:$AAV$1,0)+ROW(A2)-1,0)))</f>
        <v>0.25</v>
      </c>
    </row>
    <row r="7" spans="2:5" ht="12.75" customHeight="1" x14ac:dyDescent="0.2">
      <c r="B7" s="440" t="s">
        <v>259</v>
      </c>
      <c r="C7" s="441"/>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40" t="s">
        <v>260</v>
      </c>
      <c r="C8" s="441"/>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40" t="s">
        <v>261</v>
      </c>
      <c r="C9" s="441"/>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40" t="s">
        <v>262</v>
      </c>
      <c r="C10" s="441"/>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40" t="s">
        <v>255</v>
      </c>
      <c r="C11" s="441"/>
      <c r="D11" s="213">
        <f>+IF(Indice!$D$7="Bancos",VLOOKUP(Indice!$D$6,Bancos!$A:$AAV,MATCH(Indice!$C$46,Bancos!$A$1:$AAV$1,0)+ROW(A7)-1,0),IF(Indice!$D$7="CFC",VLOOKUP(Indice!$D$6,CFC!$A:$ABM,MATCH(Indice!$C$46,Bancos!$A$1:$AAV$1,0)+ROW(A7)-1,0),VLOOKUP(Indice!$D$6,Coop!$A:$ABM,MATCH(Indice!$C$46,Bancos!$A$1:$AAV$1,0)+ROW(A7)-1,0)))</f>
        <v>0</v>
      </c>
    </row>
    <row r="12" spans="2:5" ht="12.75" customHeight="1" thickBot="1" x14ac:dyDescent="0.25">
      <c r="B12" s="442" t="s">
        <v>256</v>
      </c>
      <c r="C12" s="443"/>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pageSetup paperSize="9" orientation="portrait" horizontalDpi="90" verticalDpi="9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2:F41"/>
  <sheetViews>
    <sheetView showGridLines="0" workbookViewId="0">
      <selection activeCell="B16" sqref="B16:C16"/>
    </sheetView>
  </sheetViews>
  <sheetFormatPr baseColWidth="10" defaultColWidth="11.42578125"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9" t="s">
        <v>426</v>
      </c>
      <c r="C2" s="439"/>
      <c r="D2" s="439"/>
    </row>
    <row r="3" spans="2:6" ht="12.75" customHeight="1" thickBot="1" x14ac:dyDescent="0.25">
      <c r="B3" s="159"/>
      <c r="C3" s="159"/>
      <c r="D3" s="159"/>
    </row>
    <row r="4" spans="2:6" ht="15" x14ac:dyDescent="0.2">
      <c r="B4" s="432" t="s">
        <v>10</v>
      </c>
      <c r="C4" s="433"/>
      <c r="D4" s="434"/>
      <c r="F4" s="215"/>
    </row>
    <row r="5" spans="2:6" ht="30" customHeight="1" x14ac:dyDescent="0.2">
      <c r="B5" s="421" t="s">
        <v>84</v>
      </c>
      <c r="C5" s="422"/>
      <c r="D5" s="187" t="s">
        <v>193</v>
      </c>
    </row>
    <row r="6" spans="2:6" ht="15" x14ac:dyDescent="0.25">
      <c r="B6" s="427" t="s">
        <v>244</v>
      </c>
      <c r="C6" s="429"/>
      <c r="D6" s="216">
        <f>+IF(Indice!$D$7="Bancos",VLOOKUP(Indice!$D$6,Bancos!$A:$AAV,MATCH(Indice!$C$47,Bancos!$A$1:$AAV$1,0)+ROW(A1)-1,0),IF(Indice!$D$7="CFC",VLOOKUP(Indice!$D$6,CFC!$A:$ABM,MATCH(Indice!$C$47,Bancos!$A$1:$AAV$1,0)+ROW(A1)-1,0),VLOOKUP(Indice!$D$6,Coop!$A:$ABM,MATCH(Indice!$C$47,Bancos!$A$1:$AAV$1,0)+ROW(A1)-1,0)))</f>
        <v>0</v>
      </c>
    </row>
    <row r="7" spans="2:6" ht="15" x14ac:dyDescent="0.25">
      <c r="B7" s="427" t="s">
        <v>245</v>
      </c>
      <c r="C7" s="429"/>
      <c r="D7" s="216">
        <f>+IF(Indice!$D$7="Bancos",VLOOKUP(Indice!$D$6,Bancos!$A:$AAV,MATCH(Indice!$C$47,Bancos!$A$1:$AAV$1,0)+ROW(A2)-1,0),IF(Indice!$D$7="CFC",VLOOKUP(Indice!$D$6,CFC!$A:$ABM,MATCH(Indice!$C$47,Bancos!$A$1:$AAV$1,0)+ROW(A2)-1,0),VLOOKUP(Indice!$D$6,Coop!$A:$ABM,MATCH(Indice!$C$47,Bancos!$A$1:$AAV$1,0)+ROW(A2)-1,0)))</f>
        <v>0</v>
      </c>
    </row>
    <row r="8" spans="2:6" ht="15" x14ac:dyDescent="0.25">
      <c r="B8" s="427" t="s">
        <v>246</v>
      </c>
      <c r="C8" s="429"/>
      <c r="D8" s="216">
        <f>+IF(Indice!$D$7="Bancos",VLOOKUP(Indice!$D$6,Bancos!$A:$AAV,MATCH(Indice!$C$47,Bancos!$A$1:$AAV$1,0)+ROW(A3)-1,0),IF(Indice!$D$7="CFC",VLOOKUP(Indice!$D$6,CFC!$A:$ABM,MATCH(Indice!$C$47,Bancos!$A$1:$AAV$1,0)+ROW(A3)-1,0),VLOOKUP(Indice!$D$6,Coop!$A:$ABM,MATCH(Indice!$C$47,Bancos!$A$1:$AAV$1,0)+ROW(A3)-1,0)))</f>
        <v>0.75</v>
      </c>
    </row>
    <row r="9" spans="2:6" ht="15" x14ac:dyDescent="0.25">
      <c r="B9" s="427" t="s">
        <v>247</v>
      </c>
      <c r="C9" s="429"/>
      <c r="D9" s="216">
        <f>+IF(Indice!$D$7="Bancos",VLOOKUP(Indice!$D$6,Bancos!$A:$AAV,MATCH(Indice!$C$47,Bancos!$A$1:$AAV$1,0)+ROW(A4)-1,0),IF(Indice!$D$7="CFC",VLOOKUP(Indice!$D$6,CFC!$A:$ABM,MATCH(Indice!$C$47,Bancos!$A$1:$AAV$1,0)+ROW(A4)-1,0),VLOOKUP(Indice!$D$6,Coop!$A:$ABM,MATCH(Indice!$C$47,Bancos!$A$1:$AAV$1,0)+ROW(A4)-1,0)))</f>
        <v>0.25</v>
      </c>
    </row>
    <row r="10" spans="2:6" ht="15.75" thickBot="1" x14ac:dyDescent="0.3">
      <c r="B10" s="430" t="s">
        <v>248</v>
      </c>
      <c r="C10" s="431"/>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32" t="s">
        <v>83</v>
      </c>
      <c r="C14" s="433"/>
      <c r="D14" s="434"/>
    </row>
    <row r="15" spans="2:6" ht="25.5" x14ac:dyDescent="0.2">
      <c r="B15" s="421" t="s">
        <v>84</v>
      </c>
      <c r="C15" s="422"/>
      <c r="D15" s="187" t="s">
        <v>193</v>
      </c>
    </row>
    <row r="16" spans="2:6" x14ac:dyDescent="0.2">
      <c r="B16" s="427" t="s">
        <v>244</v>
      </c>
      <c r="C16" s="429"/>
      <c r="D16" s="219">
        <f>+IF(Indice!$D$7="Bancos",VLOOKUP(Indice!$D$6,Bancos!$A:$AAV,MATCH(Indice!$C$48,Bancos!$A$1:$AAV$1,0)+ROW(A1)-1,0),IF(Indice!$D$7="CFC",VLOOKUP(Indice!$D$6,CFC!$A:$ABM,MATCH(Indice!$C$48,Bancos!$A$1:$AAV$1,0)+ROW(A1)-1,0),VLOOKUP(Indice!$D$6,Coop!$A:$ABM,MATCH(Indice!$C$48,Bancos!$A$1:$AAV$1,0)+ROW(A1)-1,0)))</f>
        <v>0</v>
      </c>
    </row>
    <row r="17" spans="2:4" x14ac:dyDescent="0.2">
      <c r="B17" s="427" t="s">
        <v>245</v>
      </c>
      <c r="C17" s="429"/>
      <c r="D17" s="219">
        <f>+IF(Indice!$D$7="Bancos",VLOOKUP(Indice!$D$6,Bancos!$A:$AAV,MATCH(Indice!$C$48,Bancos!$A$1:$AAV$1,0)+ROW(A2)-1,0),IF(Indice!$D$7="CFC",VLOOKUP(Indice!$D$6,CFC!$A:$ABM,MATCH(Indice!$C$48,Bancos!$A$1:$AAV$1,0)+ROW(A2)-1,0),VLOOKUP(Indice!$D$6,Coop!$A:$ABM,MATCH(Indice!$C$48,Bancos!$A$1:$AAV$1,0)+ROW(A2)-1,0)))</f>
        <v>0</v>
      </c>
    </row>
    <row r="18" spans="2:4" x14ac:dyDescent="0.2">
      <c r="B18" s="427" t="s">
        <v>246</v>
      </c>
      <c r="C18" s="429"/>
      <c r="D18" s="219">
        <f>+IF(Indice!$D$7="Bancos",VLOOKUP(Indice!$D$6,Bancos!$A:$AAV,MATCH(Indice!$C$48,Bancos!$A$1:$AAV$1,0)+ROW(A3)-1,0),IF(Indice!$D$7="CFC",VLOOKUP(Indice!$D$6,CFC!$A:$ABM,MATCH(Indice!$C$48,Bancos!$A$1:$AAV$1,0)+ROW(A3)-1,0),VLOOKUP(Indice!$D$6,Coop!$A:$ABM,MATCH(Indice!$C$48,Bancos!$A$1:$AAV$1,0)+ROW(A3)-1,0)))</f>
        <v>0.5</v>
      </c>
    </row>
    <row r="19" spans="2:4" x14ac:dyDescent="0.2">
      <c r="B19" s="427" t="s">
        <v>247</v>
      </c>
      <c r="C19" s="429"/>
      <c r="D19" s="219">
        <f>+IF(Indice!$D$7="Bancos",VLOOKUP(Indice!$D$6,Bancos!$A:$AAV,MATCH(Indice!$C$48,Bancos!$A$1:$AAV$1,0)+ROW(A4)-1,0),IF(Indice!$D$7="CFC",VLOOKUP(Indice!$D$6,CFC!$A:$ABM,MATCH(Indice!$C$48,Bancos!$A$1:$AAV$1,0)+ROW(A4)-1,0),VLOOKUP(Indice!$D$6,Coop!$A:$ABM,MATCH(Indice!$C$48,Bancos!$A$1:$AAV$1,0)+ROW(A4)-1,0)))</f>
        <v>0.5</v>
      </c>
    </row>
    <row r="20" spans="2:4" ht="13.5" thickBot="1" x14ac:dyDescent="0.25">
      <c r="B20" s="430" t="s">
        <v>248</v>
      </c>
      <c r="C20" s="431"/>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L80"/>
  <sheetViews>
    <sheetView zoomScaleNormal="100" workbookViewId="0">
      <pane xSplit="1" ySplit="6" topLeftCell="KN38" activePane="bottomRight" state="frozen"/>
      <selection activeCell="B5" sqref="B5:C5"/>
      <selection pane="topRight" activeCell="B5" sqref="B5:C5"/>
      <selection pane="bottomLeft" activeCell="B5" sqref="B5:C5"/>
      <selection pane="bottomRight" activeCell="KS57" sqref="KS57:KT57"/>
    </sheetView>
  </sheetViews>
  <sheetFormatPr baseColWidth="10" defaultColWidth="11.42578125"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9" t="s">
        <v>37</v>
      </c>
      <c r="C1" s="361"/>
      <c r="D1" s="359" t="s">
        <v>38</v>
      </c>
      <c r="E1" s="360"/>
      <c r="F1" s="360"/>
      <c r="G1" s="361"/>
      <c r="H1" s="360" t="s">
        <v>39</v>
      </c>
      <c r="I1" s="360"/>
      <c r="J1" s="360"/>
      <c r="K1" s="360"/>
      <c r="L1" s="360"/>
      <c r="M1" s="360"/>
      <c r="N1" s="360"/>
      <c r="O1" s="360"/>
      <c r="P1" s="360"/>
      <c r="Q1" s="360"/>
      <c r="R1" s="360"/>
      <c r="S1" s="360"/>
      <c r="T1" s="360"/>
      <c r="U1" s="360"/>
      <c r="V1" s="360"/>
      <c r="W1" s="361"/>
      <c r="X1" s="359" t="s">
        <v>40</v>
      </c>
      <c r="Y1" s="360"/>
      <c r="Z1" s="360"/>
      <c r="AA1" s="361"/>
      <c r="AB1" s="359" t="s">
        <v>82</v>
      </c>
      <c r="AC1" s="360"/>
      <c r="AD1" s="360"/>
      <c r="AE1" s="360"/>
      <c r="AF1" s="360"/>
      <c r="AG1" s="360"/>
      <c r="AH1" s="360"/>
      <c r="AI1" s="360"/>
      <c r="AJ1" s="360"/>
      <c r="AK1" s="360"/>
      <c r="AL1" s="360"/>
      <c r="AM1" s="360"/>
      <c r="AN1" s="360"/>
      <c r="AO1" s="360"/>
      <c r="AP1" s="360"/>
      <c r="AQ1" s="360"/>
      <c r="AR1" s="360"/>
      <c r="AS1" s="360"/>
      <c r="AT1" s="360"/>
      <c r="AU1" s="360"/>
      <c r="AV1" s="360"/>
      <c r="AW1" s="360"/>
      <c r="AX1" s="359" t="s">
        <v>41</v>
      </c>
      <c r="AY1" s="360"/>
      <c r="AZ1" s="360"/>
      <c r="BA1" s="360"/>
      <c r="BB1" s="360"/>
      <c r="BC1" s="360"/>
      <c r="BD1" s="360"/>
      <c r="BE1" s="360"/>
      <c r="BF1" s="360"/>
      <c r="BG1" s="360"/>
      <c r="BH1" s="360"/>
      <c r="BI1" s="360"/>
      <c r="BJ1" s="360"/>
      <c r="BK1" s="360"/>
      <c r="BL1" s="360"/>
      <c r="BM1" s="360"/>
      <c r="BN1" s="360"/>
      <c r="BO1" s="360"/>
      <c r="BP1" s="360"/>
      <c r="BQ1" s="360"/>
      <c r="BR1" s="360"/>
      <c r="BS1" s="360"/>
      <c r="BT1" s="360"/>
      <c r="BU1" s="361"/>
      <c r="BV1" s="359" t="s">
        <v>42</v>
      </c>
      <c r="BW1" s="361"/>
      <c r="BX1" s="359" t="s">
        <v>43</v>
      </c>
      <c r="BY1" s="360"/>
      <c r="BZ1" s="360"/>
      <c r="CA1" s="361"/>
      <c r="CB1" s="360" t="s">
        <v>44</v>
      </c>
      <c r="CC1" s="360"/>
      <c r="CD1" s="360"/>
      <c r="CE1" s="360"/>
      <c r="CF1" s="360"/>
      <c r="CG1" s="360"/>
      <c r="CH1" s="360"/>
      <c r="CI1" s="360"/>
      <c r="CJ1" s="360"/>
      <c r="CK1" s="360"/>
      <c r="CL1" s="360"/>
      <c r="CM1" s="360"/>
      <c r="CN1" s="360"/>
      <c r="CO1" s="360"/>
      <c r="CP1" s="360"/>
      <c r="CQ1" s="361"/>
      <c r="CR1" s="359" t="s">
        <v>45</v>
      </c>
      <c r="CS1" s="360"/>
      <c r="CT1" s="360"/>
      <c r="CU1" s="361"/>
      <c r="CV1" s="359" t="s">
        <v>46</v>
      </c>
      <c r="CW1" s="360"/>
      <c r="CX1" s="360"/>
      <c r="CY1" s="360"/>
      <c r="CZ1" s="360"/>
      <c r="DA1" s="360"/>
      <c r="DB1" s="360"/>
      <c r="DC1" s="360"/>
      <c r="DD1" s="360"/>
      <c r="DE1" s="360"/>
      <c r="DF1" s="360"/>
      <c r="DG1" s="360"/>
      <c r="DH1" s="360"/>
      <c r="DI1" s="360"/>
      <c r="DJ1" s="360"/>
      <c r="DK1" s="360"/>
      <c r="DL1" s="360"/>
      <c r="DM1" s="360"/>
      <c r="DN1" s="360"/>
      <c r="DO1" s="360"/>
      <c r="DP1" s="360"/>
      <c r="DQ1" s="360"/>
      <c r="DR1" s="359" t="s">
        <v>47</v>
      </c>
      <c r="DS1" s="360"/>
      <c r="DT1" s="360"/>
      <c r="DU1" s="360"/>
      <c r="DV1" s="360"/>
      <c r="DW1" s="360"/>
      <c r="DX1" s="360"/>
      <c r="DY1" s="360"/>
      <c r="DZ1" s="360"/>
      <c r="EA1" s="360"/>
      <c r="EB1" s="360"/>
      <c r="EC1" s="360"/>
      <c r="ED1" s="360"/>
      <c r="EE1" s="360"/>
      <c r="EF1" s="360"/>
      <c r="EG1" s="360"/>
      <c r="EH1" s="360"/>
      <c r="EI1" s="360"/>
      <c r="EJ1" s="360"/>
      <c r="EK1" s="360"/>
      <c r="EL1" s="360"/>
      <c r="EM1" s="360"/>
      <c r="EN1" s="360"/>
      <c r="EO1" s="360"/>
      <c r="EP1" s="359" t="s">
        <v>48</v>
      </c>
      <c r="EQ1" s="360"/>
      <c r="ER1" s="360"/>
      <c r="ES1" s="360"/>
      <c r="ET1" s="360"/>
      <c r="EU1" s="360"/>
      <c r="EV1" s="360"/>
      <c r="EW1" s="360"/>
      <c r="EX1" s="360"/>
      <c r="EY1" s="360"/>
      <c r="EZ1" s="360"/>
      <c r="FA1" s="360"/>
      <c r="FB1" s="360"/>
      <c r="FC1" s="360"/>
      <c r="FD1" s="360"/>
      <c r="FE1" s="360"/>
      <c r="FF1" s="360"/>
      <c r="FG1" s="360"/>
      <c r="FH1" s="360"/>
      <c r="FI1" s="360"/>
      <c r="FJ1" s="360"/>
      <c r="FK1" s="360"/>
      <c r="FL1" s="360"/>
      <c r="FM1" s="360"/>
      <c r="FN1" s="360"/>
      <c r="FO1" s="360"/>
      <c r="FP1" s="359" t="s">
        <v>49</v>
      </c>
      <c r="FQ1" s="360"/>
      <c r="FR1" s="360"/>
      <c r="FS1" s="360"/>
      <c r="FT1" s="360"/>
      <c r="FU1" s="360"/>
      <c r="FV1" s="360"/>
      <c r="FW1" s="360"/>
      <c r="FX1" s="360"/>
      <c r="FY1" s="360"/>
      <c r="FZ1" s="360"/>
      <c r="GA1" s="361"/>
      <c r="GB1" s="360" t="s">
        <v>50</v>
      </c>
      <c r="GC1" s="360"/>
      <c r="GD1" s="360"/>
      <c r="GE1" s="360"/>
      <c r="GF1" s="360"/>
      <c r="GG1" s="360"/>
      <c r="GH1" s="360"/>
      <c r="GI1" s="360"/>
      <c r="GJ1" s="360"/>
      <c r="GK1" s="360"/>
      <c r="GL1" s="360"/>
      <c r="GM1" s="360"/>
      <c r="GN1" s="360"/>
      <c r="GO1" s="360"/>
      <c r="GP1" s="360"/>
      <c r="GQ1" s="361"/>
      <c r="GR1" s="360" t="s">
        <v>51</v>
      </c>
      <c r="GS1" s="361"/>
      <c r="GT1" s="359" t="s">
        <v>52</v>
      </c>
      <c r="GU1" s="360"/>
      <c r="GV1" s="360"/>
      <c r="GW1" s="360"/>
      <c r="GX1" s="360"/>
      <c r="GY1" s="360"/>
      <c r="GZ1" s="360"/>
      <c r="HA1" s="361"/>
      <c r="HB1" s="360" t="s">
        <v>53</v>
      </c>
      <c r="HC1" s="360"/>
      <c r="HD1" s="360"/>
      <c r="HE1" s="360"/>
      <c r="HF1" s="360"/>
      <c r="HG1" s="360"/>
      <c r="HH1" s="360"/>
      <c r="HI1" s="360"/>
      <c r="HJ1" s="360"/>
      <c r="HK1" s="360"/>
      <c r="HL1" s="360"/>
      <c r="HM1" s="360"/>
      <c r="HN1" s="360"/>
      <c r="HO1" s="360"/>
      <c r="HP1" s="360"/>
      <c r="HQ1" s="361"/>
      <c r="HR1" s="359" t="s">
        <v>54</v>
      </c>
      <c r="HS1" s="360"/>
      <c r="HT1" s="360"/>
      <c r="HU1" s="360"/>
      <c r="HV1" s="360"/>
      <c r="HW1" s="360"/>
      <c r="HX1" s="360"/>
      <c r="HY1" s="359" t="s">
        <v>55</v>
      </c>
      <c r="HZ1" s="360"/>
      <c r="IA1" s="360"/>
      <c r="IB1" s="360"/>
      <c r="IC1" s="360"/>
      <c r="ID1" s="360"/>
      <c r="IE1" s="360"/>
      <c r="IF1" s="360"/>
      <c r="IG1" s="360"/>
      <c r="IH1" s="360"/>
      <c r="II1" s="360"/>
      <c r="IJ1" s="360"/>
      <c r="IK1" s="360"/>
      <c r="IL1" s="360"/>
      <c r="IM1" s="360"/>
      <c r="IN1" s="361"/>
      <c r="IO1" s="359" t="s">
        <v>56</v>
      </c>
      <c r="IP1" s="360"/>
      <c r="IQ1" s="360"/>
      <c r="IR1" s="360"/>
      <c r="IS1" s="360"/>
      <c r="IT1" s="360"/>
      <c r="IU1" s="361"/>
      <c r="IV1" s="359" t="s">
        <v>57</v>
      </c>
      <c r="IW1" s="360"/>
      <c r="IX1" s="360"/>
      <c r="IY1" s="360"/>
      <c r="IZ1" s="360"/>
      <c r="JA1" s="360"/>
      <c r="JB1" s="360"/>
      <c r="JC1" s="360"/>
      <c r="JD1" s="360"/>
      <c r="JE1" s="360"/>
      <c r="JF1" s="360"/>
      <c r="JG1" s="361"/>
      <c r="JH1" s="359" t="s">
        <v>58</v>
      </c>
      <c r="JI1" s="360"/>
      <c r="JJ1" s="360"/>
      <c r="JK1" s="360"/>
      <c r="JL1" s="360"/>
      <c r="JM1" s="360"/>
      <c r="JN1" s="360"/>
      <c r="JO1" s="360"/>
      <c r="JP1" s="360"/>
      <c r="JQ1" s="360"/>
      <c r="JR1" s="360"/>
      <c r="JS1" s="361"/>
      <c r="JT1" s="360" t="s">
        <v>59</v>
      </c>
      <c r="JU1" s="360"/>
      <c r="JV1" s="360"/>
      <c r="JW1" s="360"/>
      <c r="JX1" s="360"/>
      <c r="JY1" s="360"/>
      <c r="JZ1" s="360"/>
      <c r="KA1" s="360"/>
      <c r="KB1" s="360"/>
      <c r="KC1" s="360"/>
      <c r="KD1" s="360"/>
      <c r="KE1" s="361"/>
      <c r="KF1" s="360" t="s">
        <v>60</v>
      </c>
      <c r="KG1" s="360"/>
      <c r="KH1" s="360"/>
      <c r="KI1" s="360"/>
      <c r="KJ1" s="360"/>
      <c r="KK1" s="360"/>
      <c r="KL1" s="360"/>
      <c r="KM1" s="361"/>
      <c r="KN1" s="359" t="s">
        <v>61</v>
      </c>
      <c r="KO1" s="360"/>
      <c r="KP1" s="360"/>
      <c r="KQ1" s="360"/>
      <c r="KR1" s="360"/>
      <c r="KS1" s="360"/>
      <c r="KT1" s="361"/>
      <c r="KU1" s="360" t="s">
        <v>62</v>
      </c>
      <c r="KV1" s="360"/>
      <c r="KW1" s="360"/>
      <c r="KX1" s="360"/>
      <c r="KY1" s="360"/>
      <c r="KZ1" s="360"/>
      <c r="LA1" s="360"/>
      <c r="LB1" s="360"/>
      <c r="LC1" s="360"/>
      <c r="LD1" s="361"/>
      <c r="LE1" s="359" t="s">
        <v>63</v>
      </c>
      <c r="LF1" s="360"/>
      <c r="LG1" s="360"/>
      <c r="LH1" s="360"/>
      <c r="LI1" s="360"/>
      <c r="LJ1" s="361"/>
      <c r="LK1" s="359" t="s">
        <v>64</v>
      </c>
      <c r="LL1" s="360"/>
      <c r="LM1" s="360"/>
      <c r="LN1" s="360"/>
      <c r="LO1" s="360"/>
      <c r="LP1" s="361"/>
      <c r="LQ1" s="359" t="s">
        <v>65</v>
      </c>
      <c r="LR1" s="360"/>
      <c r="LS1" s="360"/>
      <c r="LT1" s="360"/>
      <c r="LU1" s="360"/>
      <c r="LV1" s="360"/>
      <c r="LW1" s="360"/>
      <c r="LX1" s="360"/>
      <c r="LY1" s="360"/>
      <c r="LZ1" s="361"/>
      <c r="MA1" s="359" t="s">
        <v>66</v>
      </c>
      <c r="MB1" s="360"/>
      <c r="MC1" s="360"/>
      <c r="MD1" s="360"/>
      <c r="ME1" s="360"/>
      <c r="MF1" s="360"/>
      <c r="MG1" s="360"/>
      <c r="MH1" s="360"/>
      <c r="MI1" s="298"/>
      <c r="MJ1" s="359" t="s">
        <v>67</v>
      </c>
      <c r="MK1" s="360"/>
      <c r="ML1" s="360"/>
      <c r="MM1" s="360"/>
      <c r="MN1" s="360"/>
      <c r="MO1" s="361"/>
      <c r="MP1" s="360" t="s">
        <v>68</v>
      </c>
      <c r="MQ1" s="360"/>
      <c r="MR1" s="360"/>
      <c r="MS1" s="360"/>
      <c r="MT1" s="360"/>
      <c r="MU1" s="361"/>
      <c r="MV1" s="359" t="s">
        <v>69</v>
      </c>
      <c r="MW1" s="360"/>
      <c r="MX1" s="360"/>
      <c r="MY1" s="360"/>
      <c r="MZ1" s="360"/>
      <c r="NA1" s="360"/>
      <c r="NB1" s="360"/>
      <c r="NC1" s="360"/>
      <c r="ND1" s="361"/>
      <c r="NE1" s="360" t="s">
        <v>70</v>
      </c>
      <c r="NF1" s="360"/>
      <c r="NG1" s="360"/>
      <c r="NH1" s="360"/>
      <c r="NI1" s="360"/>
      <c r="NJ1" s="360"/>
      <c r="NK1" s="360"/>
      <c r="NL1" s="360"/>
      <c r="NM1" s="361"/>
      <c r="NN1" s="359" t="s">
        <v>71</v>
      </c>
      <c r="NO1" s="360"/>
      <c r="NP1" s="360"/>
      <c r="NQ1" s="360"/>
      <c r="NR1" s="360"/>
      <c r="NS1" s="361"/>
      <c r="NT1" s="359" t="s">
        <v>72</v>
      </c>
      <c r="NU1" s="360"/>
      <c r="NV1" s="360"/>
      <c r="NW1" s="360"/>
      <c r="NX1" s="360"/>
      <c r="NY1" s="361"/>
      <c r="NZ1" s="359" t="s">
        <v>73</v>
      </c>
      <c r="OA1" s="360"/>
      <c r="OB1" s="360"/>
      <c r="OC1" s="360"/>
      <c r="OD1" s="360"/>
      <c r="OE1" s="360"/>
      <c r="OF1" s="360"/>
      <c r="OG1" s="360"/>
      <c r="OH1" s="298"/>
      <c r="OI1" s="360" t="s">
        <v>74</v>
      </c>
      <c r="OJ1" s="360"/>
      <c r="OK1" s="360"/>
      <c r="OL1" s="360"/>
      <c r="OM1" s="360"/>
      <c r="ON1" s="360"/>
      <c r="OO1" s="360"/>
      <c r="OP1" s="360"/>
      <c r="OQ1" s="361"/>
      <c r="OR1" s="359" t="s">
        <v>75</v>
      </c>
      <c r="OS1" s="360"/>
      <c r="OT1" s="360"/>
      <c r="OU1" s="360"/>
      <c r="OV1" s="360"/>
      <c r="OW1" s="361"/>
      <c r="OX1" s="359" t="s">
        <v>76</v>
      </c>
      <c r="OY1" s="360"/>
      <c r="OZ1" s="360"/>
      <c r="PA1" s="360"/>
      <c r="PB1" s="360"/>
      <c r="PC1" s="361"/>
      <c r="PD1" s="359" t="s">
        <v>77</v>
      </c>
      <c r="PE1" s="360"/>
      <c r="PF1" s="360"/>
      <c r="PG1" s="360"/>
      <c r="PH1" s="360"/>
      <c r="PI1" s="360"/>
      <c r="PJ1" s="360"/>
      <c r="PK1" s="360"/>
      <c r="PL1" s="361"/>
      <c r="PM1" s="359" t="s">
        <v>78</v>
      </c>
      <c r="PN1" s="360"/>
      <c r="PO1" s="360"/>
      <c r="PP1" s="360"/>
      <c r="PQ1" s="360"/>
      <c r="PR1" s="360"/>
      <c r="PS1" s="360"/>
      <c r="PT1" s="360"/>
      <c r="PU1" s="361"/>
      <c r="PV1" s="359" t="s">
        <v>79</v>
      </c>
      <c r="PW1" s="360"/>
      <c r="PX1" s="360"/>
      <c r="PY1" s="360"/>
      <c r="PZ1" s="360"/>
      <c r="QA1" s="360"/>
      <c r="QB1" s="360"/>
      <c r="QC1" s="360"/>
      <c r="QD1" s="361"/>
      <c r="QE1" s="359" t="s">
        <v>80</v>
      </c>
      <c r="QF1" s="360"/>
      <c r="QG1" s="360"/>
      <c r="QH1" s="360"/>
      <c r="QI1" s="360"/>
      <c r="QJ1" s="360"/>
      <c r="QK1" s="360"/>
      <c r="QL1" s="360"/>
      <c r="QM1" s="361"/>
      <c r="QN1" s="359" t="s">
        <v>81</v>
      </c>
      <c r="QO1" s="360"/>
      <c r="QP1" s="360"/>
      <c r="QQ1" s="360"/>
      <c r="QR1" s="360"/>
      <c r="QS1" s="360"/>
      <c r="QT1" s="360"/>
      <c r="QU1" s="360"/>
      <c r="QV1" s="360"/>
      <c r="QW1" s="359" t="s">
        <v>348</v>
      </c>
      <c r="QX1" s="360"/>
      <c r="QY1" s="360"/>
      <c r="QZ1" s="361"/>
      <c r="RA1" s="359" t="s">
        <v>349</v>
      </c>
      <c r="RB1" s="360"/>
      <c r="RC1" s="360"/>
      <c r="RD1" s="361"/>
      <c r="RE1" s="359" t="s">
        <v>350</v>
      </c>
      <c r="RF1" s="360"/>
      <c r="RG1" s="360"/>
      <c r="RH1" s="361"/>
      <c r="RI1" s="359" t="s">
        <v>351</v>
      </c>
      <c r="RJ1" s="360"/>
      <c r="RK1" s="360"/>
      <c r="RL1" s="361"/>
    </row>
    <row r="2" spans="1:480" s="2" customFormat="1" x14ac:dyDescent="0.25">
      <c r="A2" s="1"/>
      <c r="B2" s="359"/>
      <c r="C2" s="361"/>
      <c r="D2" s="65" t="s">
        <v>0</v>
      </c>
      <c r="E2" s="64" t="s">
        <v>1</v>
      </c>
      <c r="F2" s="64" t="s">
        <v>2</v>
      </c>
      <c r="G2" s="66" t="s">
        <v>3</v>
      </c>
      <c r="H2" s="360" t="s">
        <v>0</v>
      </c>
      <c r="I2" s="360"/>
      <c r="J2" s="360"/>
      <c r="K2" s="360"/>
      <c r="L2" s="360" t="s">
        <v>1</v>
      </c>
      <c r="M2" s="360"/>
      <c r="N2" s="360"/>
      <c r="O2" s="360"/>
      <c r="P2" s="360" t="s">
        <v>2</v>
      </c>
      <c r="Q2" s="360"/>
      <c r="R2" s="360"/>
      <c r="S2" s="360"/>
      <c r="T2" s="360" t="s">
        <v>3</v>
      </c>
      <c r="U2" s="360"/>
      <c r="V2" s="360"/>
      <c r="W2" s="361"/>
      <c r="X2" s="65" t="s">
        <v>0</v>
      </c>
      <c r="Y2" s="64" t="s">
        <v>1</v>
      </c>
      <c r="Z2" s="64" t="s">
        <v>2</v>
      </c>
      <c r="AA2" s="64" t="s">
        <v>3</v>
      </c>
      <c r="AB2" s="359" t="s">
        <v>4</v>
      </c>
      <c r="AC2" s="360"/>
      <c r="AD2" s="360"/>
      <c r="AE2" s="360"/>
      <c r="AF2" s="360"/>
      <c r="AG2" s="360"/>
      <c r="AH2" s="360"/>
      <c r="AI2" s="360"/>
      <c r="AJ2" s="360"/>
      <c r="AK2" s="360"/>
      <c r="AL2" s="360"/>
      <c r="AM2" s="360" t="s">
        <v>5</v>
      </c>
      <c r="AN2" s="360"/>
      <c r="AO2" s="360"/>
      <c r="AP2" s="360"/>
      <c r="AQ2" s="360"/>
      <c r="AR2" s="360"/>
      <c r="AS2" s="360"/>
      <c r="AT2" s="360"/>
      <c r="AU2" s="360"/>
      <c r="AV2" s="360"/>
      <c r="AW2" s="360"/>
      <c r="AX2" s="359" t="s">
        <v>4</v>
      </c>
      <c r="AY2" s="360"/>
      <c r="AZ2" s="360"/>
      <c r="BA2" s="360"/>
      <c r="BB2" s="360"/>
      <c r="BC2" s="360"/>
      <c r="BD2" s="360"/>
      <c r="BE2" s="360"/>
      <c r="BF2" s="360"/>
      <c r="BG2" s="360"/>
      <c r="BH2" s="360"/>
      <c r="BI2" s="360"/>
      <c r="BJ2" s="360" t="s">
        <v>5</v>
      </c>
      <c r="BK2" s="360"/>
      <c r="BL2" s="360"/>
      <c r="BM2" s="360"/>
      <c r="BN2" s="360"/>
      <c r="BO2" s="360"/>
      <c r="BP2" s="360"/>
      <c r="BQ2" s="360"/>
      <c r="BR2" s="360"/>
      <c r="BS2" s="360"/>
      <c r="BT2" s="360"/>
      <c r="BU2" s="361"/>
      <c r="BV2" s="359"/>
      <c r="BW2" s="361"/>
      <c r="BX2" s="296" t="s">
        <v>0</v>
      </c>
      <c r="BY2" s="297" t="s">
        <v>1</v>
      </c>
      <c r="BZ2" s="297" t="s">
        <v>2</v>
      </c>
      <c r="CA2" s="298" t="s">
        <v>3</v>
      </c>
      <c r="CB2" s="360" t="s">
        <v>0</v>
      </c>
      <c r="CC2" s="360"/>
      <c r="CD2" s="360"/>
      <c r="CE2" s="360"/>
      <c r="CF2" s="360" t="s">
        <v>1</v>
      </c>
      <c r="CG2" s="360"/>
      <c r="CH2" s="360"/>
      <c r="CI2" s="360"/>
      <c r="CJ2" s="360" t="s">
        <v>2</v>
      </c>
      <c r="CK2" s="360"/>
      <c r="CL2" s="360"/>
      <c r="CM2" s="360"/>
      <c r="CN2" s="360" t="s">
        <v>3</v>
      </c>
      <c r="CO2" s="360"/>
      <c r="CP2" s="360"/>
      <c r="CQ2" s="361"/>
      <c r="CR2" s="65" t="s">
        <v>0</v>
      </c>
      <c r="CS2" s="64" t="s">
        <v>1</v>
      </c>
      <c r="CT2" s="64" t="s">
        <v>2</v>
      </c>
      <c r="CU2" s="66" t="s">
        <v>3</v>
      </c>
      <c r="CV2" s="359" t="s">
        <v>4</v>
      </c>
      <c r="CW2" s="360"/>
      <c r="CX2" s="360"/>
      <c r="CY2" s="360"/>
      <c r="CZ2" s="360"/>
      <c r="DA2" s="360"/>
      <c r="DB2" s="360"/>
      <c r="DC2" s="360"/>
      <c r="DD2" s="360"/>
      <c r="DE2" s="360"/>
      <c r="DF2" s="360"/>
      <c r="DG2" s="360" t="s">
        <v>5</v>
      </c>
      <c r="DH2" s="360"/>
      <c r="DI2" s="360"/>
      <c r="DJ2" s="360"/>
      <c r="DK2" s="360"/>
      <c r="DL2" s="360"/>
      <c r="DM2" s="360"/>
      <c r="DN2" s="360"/>
      <c r="DO2" s="360"/>
      <c r="DP2" s="360"/>
      <c r="DQ2" s="360"/>
      <c r="DR2" s="359" t="s">
        <v>4</v>
      </c>
      <c r="DS2" s="360"/>
      <c r="DT2" s="360"/>
      <c r="DU2" s="360"/>
      <c r="DV2" s="360"/>
      <c r="DW2" s="360"/>
      <c r="DX2" s="360"/>
      <c r="DY2" s="360"/>
      <c r="DZ2" s="360"/>
      <c r="EA2" s="360"/>
      <c r="EB2" s="360"/>
      <c r="EC2" s="360"/>
      <c r="ED2" s="360" t="s">
        <v>5</v>
      </c>
      <c r="EE2" s="360"/>
      <c r="EF2" s="360"/>
      <c r="EG2" s="360"/>
      <c r="EH2" s="360"/>
      <c r="EI2" s="360"/>
      <c r="EJ2" s="360"/>
      <c r="EK2" s="360"/>
      <c r="EL2" s="360"/>
      <c r="EM2" s="360"/>
      <c r="EN2" s="360"/>
      <c r="EO2" s="360"/>
      <c r="EP2" s="359" t="s">
        <v>6</v>
      </c>
      <c r="EQ2" s="360"/>
      <c r="ER2" s="360"/>
      <c r="ES2" s="360"/>
      <c r="ET2" s="360"/>
      <c r="EU2" s="360"/>
      <c r="EV2" s="360"/>
      <c r="EW2" s="360"/>
      <c r="EX2" s="360"/>
      <c r="EY2" s="360"/>
      <c r="EZ2" s="360"/>
      <c r="FA2" s="360"/>
      <c r="FB2" s="360"/>
      <c r="FC2" s="360" t="s">
        <v>7</v>
      </c>
      <c r="FD2" s="360"/>
      <c r="FE2" s="360"/>
      <c r="FF2" s="360"/>
      <c r="FG2" s="360"/>
      <c r="FH2" s="360"/>
      <c r="FI2" s="360"/>
      <c r="FJ2" s="360"/>
      <c r="FK2" s="360"/>
      <c r="FL2" s="360"/>
      <c r="FM2" s="360"/>
      <c r="FN2" s="360"/>
      <c r="FO2" s="361"/>
      <c r="FP2" s="359" t="s">
        <v>6</v>
      </c>
      <c r="FQ2" s="360"/>
      <c r="FR2" s="360"/>
      <c r="FS2" s="360"/>
      <c r="FT2" s="360"/>
      <c r="FU2" s="360"/>
      <c r="FV2" s="360" t="s">
        <v>7</v>
      </c>
      <c r="FW2" s="360"/>
      <c r="FX2" s="360"/>
      <c r="FY2" s="360"/>
      <c r="FZ2" s="360"/>
      <c r="GA2" s="361"/>
      <c r="GB2" s="360"/>
      <c r="GC2" s="360"/>
      <c r="GD2" s="360"/>
      <c r="GE2" s="360"/>
      <c r="GF2" s="360"/>
      <c r="GG2" s="360"/>
      <c r="GH2" s="360"/>
      <c r="GI2" s="360"/>
      <c r="GJ2" s="360"/>
      <c r="GK2" s="360"/>
      <c r="GL2" s="360"/>
      <c r="GM2" s="360"/>
      <c r="GN2" s="360"/>
      <c r="GO2" s="360"/>
      <c r="GP2" s="360"/>
      <c r="GQ2" s="298"/>
      <c r="GR2" s="360" t="s">
        <v>8</v>
      </c>
      <c r="GS2" s="361"/>
      <c r="GT2" s="359" t="s">
        <v>9</v>
      </c>
      <c r="GU2" s="360"/>
      <c r="GV2" s="360"/>
      <c r="GW2" s="360"/>
      <c r="GX2" s="360"/>
      <c r="GY2" s="360"/>
      <c r="GZ2" s="360"/>
      <c r="HA2" s="361"/>
      <c r="HB2" s="360"/>
      <c r="HC2" s="360"/>
      <c r="HD2" s="360"/>
      <c r="HE2" s="360"/>
      <c r="HF2" s="360"/>
      <c r="HG2" s="360"/>
      <c r="HH2" s="360"/>
      <c r="HI2" s="360"/>
      <c r="HJ2" s="360"/>
      <c r="HK2" s="360"/>
      <c r="HL2" s="360"/>
      <c r="HM2" s="360"/>
      <c r="HN2" s="360"/>
      <c r="HO2" s="360"/>
      <c r="HP2" s="360"/>
      <c r="HQ2" s="298"/>
      <c r="HR2" s="360"/>
      <c r="HS2" s="360"/>
      <c r="HT2" s="360"/>
      <c r="HU2" s="360"/>
      <c r="HV2" s="360"/>
      <c r="HW2" s="360"/>
      <c r="HX2" s="360"/>
      <c r="HY2" s="360"/>
      <c r="HZ2" s="360"/>
      <c r="IA2" s="360"/>
      <c r="IB2" s="360"/>
      <c r="IC2" s="360"/>
      <c r="ID2" s="360"/>
      <c r="IE2" s="360"/>
      <c r="IF2" s="360"/>
      <c r="IG2" s="360"/>
      <c r="IH2" s="360"/>
      <c r="II2" s="360"/>
      <c r="IJ2" s="360"/>
      <c r="IK2" s="360"/>
      <c r="IL2" s="360"/>
      <c r="IM2" s="360"/>
      <c r="IN2" s="298"/>
      <c r="IO2" s="359"/>
      <c r="IP2" s="360"/>
      <c r="IQ2" s="360"/>
      <c r="IR2" s="360"/>
      <c r="IS2" s="360"/>
      <c r="IT2" s="360"/>
      <c r="IU2" s="361"/>
      <c r="IV2" s="359"/>
      <c r="IW2" s="360"/>
      <c r="IX2" s="360"/>
      <c r="IY2" s="360"/>
      <c r="IZ2" s="360"/>
      <c r="JA2" s="360"/>
      <c r="JB2" s="360"/>
      <c r="JC2" s="360"/>
      <c r="JD2" s="360"/>
      <c r="JE2" s="360"/>
      <c r="JF2" s="360"/>
      <c r="JG2" s="298"/>
      <c r="JH2" s="360"/>
      <c r="JI2" s="360"/>
      <c r="JJ2" s="360"/>
      <c r="JK2" s="360"/>
      <c r="JL2" s="360"/>
      <c r="JM2" s="360"/>
      <c r="JN2" s="360"/>
      <c r="JO2" s="360"/>
      <c r="JP2" s="360"/>
      <c r="JQ2" s="360"/>
      <c r="JR2" s="360"/>
      <c r="JS2" s="298"/>
      <c r="JT2" s="360"/>
      <c r="JU2" s="360"/>
      <c r="JV2" s="360"/>
      <c r="JW2" s="360"/>
      <c r="JX2" s="360"/>
      <c r="JY2" s="360"/>
      <c r="JZ2" s="360"/>
      <c r="KA2" s="360"/>
      <c r="KB2" s="360"/>
      <c r="KC2" s="360"/>
      <c r="KD2" s="360"/>
      <c r="KE2" s="298"/>
      <c r="KF2" s="360" t="s">
        <v>6</v>
      </c>
      <c r="KG2" s="360"/>
      <c r="KH2" s="360"/>
      <c r="KI2" s="360"/>
      <c r="KJ2" s="360" t="s">
        <v>7</v>
      </c>
      <c r="KK2" s="360"/>
      <c r="KL2" s="360"/>
      <c r="KM2" s="361"/>
      <c r="KN2" s="359"/>
      <c r="KO2" s="360"/>
      <c r="KP2" s="360"/>
      <c r="KQ2" s="360"/>
      <c r="KR2" s="360"/>
      <c r="KS2" s="360"/>
      <c r="KT2" s="361"/>
      <c r="KU2" s="360" t="s">
        <v>10</v>
      </c>
      <c r="KV2" s="360"/>
      <c r="KW2" s="360"/>
      <c r="KX2" s="360"/>
      <c r="KY2" s="360"/>
      <c r="KZ2" s="360" t="s">
        <v>11</v>
      </c>
      <c r="LA2" s="360"/>
      <c r="LB2" s="360"/>
      <c r="LC2" s="360"/>
      <c r="LD2" s="361"/>
      <c r="LE2" s="359" t="s">
        <v>10</v>
      </c>
      <c r="LF2" s="360"/>
      <c r="LG2" s="360"/>
      <c r="LH2" s="360"/>
      <c r="LI2" s="360"/>
      <c r="LJ2" s="361"/>
      <c r="LK2" s="359" t="s">
        <v>83</v>
      </c>
      <c r="LL2" s="360"/>
      <c r="LM2" s="360"/>
      <c r="LN2" s="360"/>
      <c r="LO2" s="360"/>
      <c r="LP2" s="361"/>
      <c r="LQ2" s="359"/>
      <c r="LR2" s="360"/>
      <c r="LS2" s="360"/>
      <c r="LT2" s="360"/>
      <c r="LU2" s="360"/>
      <c r="LV2" s="360"/>
      <c r="LW2" s="360"/>
      <c r="LX2" s="360"/>
      <c r="LY2" s="297"/>
      <c r="LZ2" s="298"/>
      <c r="MA2" s="360"/>
      <c r="MB2" s="360"/>
      <c r="MC2" s="360"/>
      <c r="MD2" s="360"/>
      <c r="ME2" s="360"/>
      <c r="MF2" s="360"/>
      <c r="MG2" s="360"/>
      <c r="MH2" s="360"/>
      <c r="MI2" s="298"/>
      <c r="MJ2" s="359" t="s">
        <v>10</v>
      </c>
      <c r="MK2" s="360"/>
      <c r="ML2" s="360"/>
      <c r="MM2" s="360"/>
      <c r="MN2" s="360"/>
      <c r="MO2" s="361"/>
      <c r="MP2" s="360" t="s">
        <v>83</v>
      </c>
      <c r="MQ2" s="360"/>
      <c r="MR2" s="360"/>
      <c r="MS2" s="360"/>
      <c r="MT2" s="360"/>
      <c r="MU2" s="361"/>
      <c r="MV2" s="359"/>
      <c r="MW2" s="360"/>
      <c r="MX2" s="360"/>
      <c r="MY2" s="360"/>
      <c r="MZ2" s="360"/>
      <c r="NA2" s="360"/>
      <c r="NB2" s="360"/>
      <c r="NC2" s="360"/>
      <c r="ND2" s="298"/>
      <c r="NE2" s="360"/>
      <c r="NF2" s="360"/>
      <c r="NG2" s="360"/>
      <c r="NH2" s="360"/>
      <c r="NI2" s="360"/>
      <c r="NJ2" s="360"/>
      <c r="NK2" s="360"/>
      <c r="NL2" s="360"/>
      <c r="NM2" s="298"/>
      <c r="NN2" s="359" t="s">
        <v>10</v>
      </c>
      <c r="NO2" s="360"/>
      <c r="NP2" s="360"/>
      <c r="NQ2" s="360"/>
      <c r="NR2" s="360"/>
      <c r="NS2" s="361"/>
      <c r="NT2" s="359" t="s">
        <v>83</v>
      </c>
      <c r="NU2" s="360"/>
      <c r="NV2" s="360"/>
      <c r="NW2" s="360"/>
      <c r="NX2" s="360"/>
      <c r="NY2" s="361"/>
      <c r="NZ2" s="359"/>
      <c r="OA2" s="360"/>
      <c r="OB2" s="360"/>
      <c r="OC2" s="360"/>
      <c r="OD2" s="360"/>
      <c r="OE2" s="360"/>
      <c r="OF2" s="360"/>
      <c r="OG2" s="360"/>
      <c r="OH2" s="298"/>
      <c r="OI2" s="360"/>
      <c r="OJ2" s="360"/>
      <c r="OK2" s="360"/>
      <c r="OL2" s="360"/>
      <c r="OM2" s="360"/>
      <c r="ON2" s="360"/>
      <c r="OO2" s="360"/>
      <c r="OP2" s="360"/>
      <c r="OQ2" s="298"/>
      <c r="OR2" s="359" t="s">
        <v>10</v>
      </c>
      <c r="OS2" s="360"/>
      <c r="OT2" s="360"/>
      <c r="OU2" s="360"/>
      <c r="OV2" s="360"/>
      <c r="OW2" s="361"/>
      <c r="OX2" s="359" t="s">
        <v>83</v>
      </c>
      <c r="OY2" s="360"/>
      <c r="OZ2" s="360"/>
      <c r="PA2" s="360"/>
      <c r="PB2" s="360"/>
      <c r="PC2" s="361"/>
      <c r="PD2" s="359"/>
      <c r="PE2" s="360"/>
      <c r="PF2" s="360"/>
      <c r="PG2" s="360"/>
      <c r="PH2" s="360"/>
      <c r="PI2" s="360"/>
      <c r="PJ2" s="360"/>
      <c r="PK2" s="360"/>
      <c r="PL2" s="298"/>
      <c r="PM2" s="359"/>
      <c r="PN2" s="360"/>
      <c r="PO2" s="360"/>
      <c r="PP2" s="360"/>
      <c r="PQ2" s="360"/>
      <c r="PR2" s="360"/>
      <c r="PS2" s="360"/>
      <c r="PT2" s="360"/>
      <c r="PU2" s="298"/>
      <c r="PV2" s="359"/>
      <c r="PW2" s="360"/>
      <c r="PX2" s="360"/>
      <c r="PY2" s="360"/>
      <c r="PZ2" s="360"/>
      <c r="QA2" s="360"/>
      <c r="QB2" s="360"/>
      <c r="QC2" s="360"/>
      <c r="QD2" s="298"/>
      <c r="QE2" s="359"/>
      <c r="QF2" s="360"/>
      <c r="QG2" s="360"/>
      <c r="QH2" s="360"/>
      <c r="QI2" s="360"/>
      <c r="QJ2" s="360"/>
      <c r="QK2" s="360"/>
      <c r="QL2" s="360"/>
      <c r="QM2" s="298"/>
      <c r="QN2" s="359"/>
      <c r="QO2" s="360"/>
      <c r="QP2" s="360"/>
      <c r="QQ2" s="360"/>
      <c r="QR2" s="360"/>
      <c r="QS2" s="360"/>
      <c r="QT2" s="360"/>
      <c r="QU2" s="360"/>
      <c r="QV2" s="360"/>
      <c r="QW2" s="359"/>
      <c r="QX2" s="360"/>
      <c r="QY2" s="360"/>
      <c r="QZ2" s="361"/>
      <c r="RA2" s="359"/>
      <c r="RB2" s="360"/>
      <c r="RC2" s="360"/>
      <c r="RD2" s="361"/>
      <c r="RE2" s="359"/>
      <c r="RF2" s="360"/>
      <c r="RG2" s="360"/>
      <c r="RH2" s="361"/>
      <c r="RI2" s="359"/>
      <c r="RJ2" s="360"/>
      <c r="RK2" s="360"/>
      <c r="RL2" s="361"/>
    </row>
    <row r="3" spans="1:480" s="2" customFormat="1" x14ac:dyDescent="0.25">
      <c r="A3" s="1"/>
      <c r="B3" s="359"/>
      <c r="C3" s="361"/>
      <c r="D3" s="6"/>
      <c r="E3" s="64"/>
      <c r="F3" s="64"/>
      <c r="G3" s="66"/>
      <c r="H3" s="7"/>
      <c r="I3" s="7"/>
      <c r="J3" s="7"/>
      <c r="K3" s="7"/>
      <c r="L3" s="360"/>
      <c r="M3" s="360"/>
      <c r="N3" s="360"/>
      <c r="O3" s="360"/>
      <c r="P3" s="360"/>
      <c r="Q3" s="360"/>
      <c r="R3" s="360"/>
      <c r="S3" s="360"/>
      <c r="T3" s="360"/>
      <c r="U3" s="360"/>
      <c r="V3" s="360"/>
      <c r="W3" s="361"/>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9"/>
      <c r="BY3" s="360"/>
      <c r="BZ3" s="360"/>
      <c r="CA3" s="361"/>
      <c r="CB3" s="7"/>
      <c r="CC3" s="7"/>
      <c r="CD3" s="7"/>
      <c r="CE3" s="7"/>
      <c r="CF3" s="360"/>
      <c r="CG3" s="360"/>
      <c r="CH3" s="360"/>
      <c r="CI3" s="360"/>
      <c r="CJ3" s="360"/>
      <c r="CK3" s="360"/>
      <c r="CL3" s="360"/>
      <c r="CM3" s="360"/>
      <c r="CN3" s="360"/>
      <c r="CO3" s="360"/>
      <c r="CP3" s="360"/>
      <c r="CQ3" s="361"/>
      <c r="CR3" s="359"/>
      <c r="CS3" s="360"/>
      <c r="CT3" s="360"/>
      <c r="CU3" s="361"/>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60"/>
      <c r="GS3" s="361"/>
      <c r="GT3" s="360"/>
      <c r="GU3" s="360"/>
      <c r="GV3" s="360"/>
      <c r="GW3" s="360"/>
      <c r="GX3" s="360"/>
      <c r="GY3" s="360"/>
      <c r="GZ3" s="360"/>
      <c r="HA3" s="360"/>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352" t="s">
        <v>33</v>
      </c>
      <c r="KG3" s="352" t="s">
        <v>34</v>
      </c>
      <c r="KH3" s="352" t="s">
        <v>35</v>
      </c>
      <c r="KI3" s="352" t="s">
        <v>36</v>
      </c>
      <c r="KJ3" s="352" t="s">
        <v>33</v>
      </c>
      <c r="KK3" s="352" t="s">
        <v>34</v>
      </c>
      <c r="KL3" s="352" t="s">
        <v>35</v>
      </c>
      <c r="KM3" s="352" t="s">
        <v>36</v>
      </c>
      <c r="KN3" s="68"/>
      <c r="KO3" s="9"/>
      <c r="KP3" s="9"/>
      <c r="KQ3" s="9"/>
      <c r="KR3" s="9"/>
      <c r="KS3" s="9"/>
      <c r="KT3" s="10"/>
      <c r="KU3" s="360"/>
      <c r="KV3" s="360"/>
      <c r="KW3" s="360"/>
      <c r="KX3" s="360"/>
      <c r="KY3" s="360"/>
      <c r="KZ3" s="360"/>
      <c r="LA3" s="360"/>
      <c r="LB3" s="360"/>
      <c r="LC3" s="360"/>
      <c r="LD3" s="361"/>
      <c r="LE3" s="360"/>
      <c r="LF3" s="360"/>
      <c r="LG3" s="360"/>
      <c r="LH3" s="360"/>
      <c r="LI3" s="360"/>
      <c r="LJ3" s="341"/>
      <c r="LK3" s="359"/>
      <c r="LL3" s="360"/>
      <c r="LM3" s="360"/>
      <c r="LN3" s="360"/>
      <c r="LO3" s="360"/>
      <c r="LP3" s="361"/>
      <c r="LQ3" s="359"/>
      <c r="LR3" s="360"/>
      <c r="LS3" s="360"/>
      <c r="LT3" s="360"/>
      <c r="LU3" s="360"/>
      <c r="LV3" s="360"/>
      <c r="LW3" s="360"/>
      <c r="LX3" s="360"/>
      <c r="LY3" s="297"/>
      <c r="LZ3" s="298"/>
      <c r="MA3" s="360"/>
      <c r="MB3" s="360"/>
      <c r="MC3" s="360"/>
      <c r="MD3" s="360"/>
      <c r="ME3" s="360"/>
      <c r="MF3" s="360"/>
      <c r="MG3" s="360"/>
      <c r="MH3" s="360"/>
      <c r="MI3" s="298"/>
      <c r="MJ3" s="360"/>
      <c r="MK3" s="360"/>
      <c r="ML3" s="360"/>
      <c r="MM3" s="360"/>
      <c r="MN3" s="360"/>
      <c r="MO3" s="341"/>
      <c r="MP3" s="360"/>
      <c r="MQ3" s="360"/>
      <c r="MR3" s="360"/>
      <c r="MS3" s="360"/>
      <c r="MT3" s="360"/>
      <c r="MU3" s="361"/>
      <c r="MV3" s="359"/>
      <c r="MW3" s="360"/>
      <c r="MX3" s="360"/>
      <c r="MY3" s="360"/>
      <c r="MZ3" s="360"/>
      <c r="NA3" s="360"/>
      <c r="NB3" s="360"/>
      <c r="NC3" s="360"/>
      <c r="ND3" s="361"/>
      <c r="NE3" s="359"/>
      <c r="NF3" s="360"/>
      <c r="NG3" s="360"/>
      <c r="NH3" s="360"/>
      <c r="NI3" s="360"/>
      <c r="NJ3" s="360"/>
      <c r="NK3" s="360"/>
      <c r="NL3" s="360"/>
      <c r="NM3" s="361"/>
      <c r="NN3" s="359"/>
      <c r="NO3" s="360"/>
      <c r="NP3" s="360"/>
      <c r="NQ3" s="360"/>
      <c r="NR3" s="360"/>
      <c r="NS3" s="361"/>
      <c r="NT3" s="359"/>
      <c r="NU3" s="360"/>
      <c r="NV3" s="360"/>
      <c r="NW3" s="360"/>
      <c r="NX3" s="360"/>
      <c r="NY3" s="361"/>
      <c r="NZ3" s="359"/>
      <c r="OA3" s="360"/>
      <c r="OB3" s="360"/>
      <c r="OC3" s="360"/>
      <c r="OD3" s="360"/>
      <c r="OE3" s="360"/>
      <c r="OF3" s="360"/>
      <c r="OG3" s="360"/>
      <c r="OH3" s="298"/>
      <c r="OI3" s="360"/>
      <c r="OJ3" s="360"/>
      <c r="OK3" s="360"/>
      <c r="OL3" s="360"/>
      <c r="OM3" s="360"/>
      <c r="ON3" s="360"/>
      <c r="OO3" s="360"/>
      <c r="OP3" s="360"/>
      <c r="OQ3" s="298"/>
      <c r="OR3" s="359"/>
      <c r="OS3" s="360"/>
      <c r="OT3" s="360"/>
      <c r="OU3" s="360"/>
      <c r="OV3" s="360"/>
      <c r="OW3" s="361"/>
      <c r="OX3" s="359"/>
      <c r="OY3" s="360"/>
      <c r="OZ3" s="360"/>
      <c r="PA3" s="360"/>
      <c r="PB3" s="360"/>
      <c r="PC3" s="361"/>
      <c r="PD3" s="359"/>
      <c r="PE3" s="360"/>
      <c r="PF3" s="360"/>
      <c r="PG3" s="360"/>
      <c r="PH3" s="360"/>
      <c r="PI3" s="360"/>
      <c r="PJ3" s="360"/>
      <c r="PK3" s="360"/>
      <c r="PL3" s="298"/>
      <c r="PM3" s="359"/>
      <c r="PN3" s="360"/>
      <c r="PO3" s="360"/>
      <c r="PP3" s="360"/>
      <c r="PQ3" s="360"/>
      <c r="PR3" s="360"/>
      <c r="PS3" s="360"/>
      <c r="PT3" s="360"/>
      <c r="PU3" s="298"/>
      <c r="PV3" s="359"/>
      <c r="PW3" s="360"/>
      <c r="PX3" s="360"/>
      <c r="PY3" s="360"/>
      <c r="PZ3" s="360"/>
      <c r="QA3" s="360"/>
      <c r="QB3" s="360"/>
      <c r="QC3" s="360"/>
      <c r="QD3" s="298"/>
      <c r="QE3" s="359"/>
      <c r="QF3" s="360"/>
      <c r="QG3" s="360"/>
      <c r="QH3" s="360"/>
      <c r="QI3" s="360"/>
      <c r="QJ3" s="360"/>
      <c r="QK3" s="360"/>
      <c r="QL3" s="360"/>
      <c r="QM3" s="298"/>
      <c r="QN3" s="359"/>
      <c r="QO3" s="360"/>
      <c r="QP3" s="360"/>
      <c r="QQ3" s="360"/>
      <c r="QR3" s="360"/>
      <c r="QS3" s="360"/>
      <c r="QT3" s="360"/>
      <c r="QU3" s="360"/>
      <c r="QV3" s="360"/>
      <c r="QW3" s="359"/>
      <c r="QX3" s="360"/>
      <c r="QY3" s="360"/>
      <c r="QZ3" s="361"/>
      <c r="RA3" s="359"/>
      <c r="RB3" s="360"/>
      <c r="RC3" s="360"/>
      <c r="RD3" s="361"/>
      <c r="RE3" s="359"/>
      <c r="RF3" s="360"/>
      <c r="RG3" s="360"/>
      <c r="RH3" s="361"/>
      <c r="RI3" s="359"/>
      <c r="RJ3" s="360"/>
      <c r="RK3" s="360"/>
      <c r="RL3" s="361"/>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v>44075</v>
      </c>
      <c r="B53" s="49">
        <v>0.66666666666666696</v>
      </c>
      <c r="C53" s="17">
        <v>0.33333333333333298</v>
      </c>
      <c r="D53" s="49">
        <v>0.35</v>
      </c>
      <c r="E53" s="19">
        <v>0.35</v>
      </c>
      <c r="F53" s="19">
        <v>0.1</v>
      </c>
      <c r="G53" s="17">
        <v>0.2</v>
      </c>
      <c r="H53" s="19">
        <v>0.5</v>
      </c>
      <c r="I53" s="19">
        <v>0</v>
      </c>
      <c r="J53" s="19">
        <v>0</v>
      </c>
      <c r="K53" s="19">
        <v>0.5</v>
      </c>
      <c r="L53" s="19">
        <v>0.5</v>
      </c>
      <c r="M53" s="19">
        <v>0</v>
      </c>
      <c r="N53" s="19">
        <v>0.5</v>
      </c>
      <c r="O53" s="19">
        <v>0</v>
      </c>
      <c r="P53" s="19">
        <v>1</v>
      </c>
      <c r="Q53" s="19">
        <v>0</v>
      </c>
      <c r="R53" s="19">
        <v>0</v>
      </c>
      <c r="S53" s="19">
        <v>0</v>
      </c>
      <c r="T53" s="19">
        <v>0.5</v>
      </c>
      <c r="U53" s="19">
        <v>0</v>
      </c>
      <c r="V53" s="19">
        <v>0.5</v>
      </c>
      <c r="W53" s="19">
        <v>0</v>
      </c>
      <c r="X53" s="49">
        <v>-0.66666666666666696</v>
      </c>
      <c r="Y53" s="19">
        <v>-0.66666666666666696</v>
      </c>
      <c r="Z53" s="19">
        <v>-0.66666666666666696</v>
      </c>
      <c r="AA53" s="19">
        <v>-0.66666666666666696</v>
      </c>
      <c r="AB53" s="49">
        <v>0.4</v>
      </c>
      <c r="AC53" s="19">
        <v>0</v>
      </c>
      <c r="AD53" s="19">
        <v>0.2</v>
      </c>
      <c r="AE53" s="19">
        <v>0</v>
      </c>
      <c r="AF53" s="19">
        <v>0.2</v>
      </c>
      <c r="AG53" s="19">
        <v>0</v>
      </c>
      <c r="AH53" s="19">
        <v>0.2</v>
      </c>
      <c r="AI53" s="19">
        <v>0</v>
      </c>
      <c r="AJ53" s="19">
        <v>0</v>
      </c>
      <c r="AK53" s="19">
        <v>0</v>
      </c>
      <c r="AL53" s="19">
        <v>0</v>
      </c>
      <c r="AM53" s="19">
        <v>0.66666666666666696</v>
      </c>
      <c r="AN53" s="19">
        <v>0</v>
      </c>
      <c r="AO53" s="19">
        <v>0.33333333333333298</v>
      </c>
      <c r="AP53" s="19">
        <v>0</v>
      </c>
      <c r="AQ53" s="19">
        <v>0.33333333333333298</v>
      </c>
      <c r="AR53" s="19">
        <v>0</v>
      </c>
      <c r="AS53" s="19">
        <v>0.33333333333333298</v>
      </c>
      <c r="AT53" s="19">
        <v>0</v>
      </c>
      <c r="AU53" s="19">
        <v>0</v>
      </c>
      <c r="AV53" s="19">
        <v>0</v>
      </c>
      <c r="AW53" s="17">
        <v>0</v>
      </c>
      <c r="AX53" s="49">
        <v>0.2</v>
      </c>
      <c r="AY53" s="19">
        <v>0.2</v>
      </c>
      <c r="AZ53" s="19">
        <v>0.2</v>
      </c>
      <c r="BA53" s="19">
        <v>0</v>
      </c>
      <c r="BB53" s="19">
        <v>0</v>
      </c>
      <c r="BC53" s="19">
        <v>0</v>
      </c>
      <c r="BD53" s="19">
        <v>0.2</v>
      </c>
      <c r="BE53" s="19">
        <v>0</v>
      </c>
      <c r="BF53" s="19">
        <v>0</v>
      </c>
      <c r="BG53" s="19">
        <v>0</v>
      </c>
      <c r="BH53" s="19">
        <v>0.2</v>
      </c>
      <c r="BI53" s="19">
        <v>0</v>
      </c>
      <c r="BJ53" s="19">
        <v>0.33333333333333298</v>
      </c>
      <c r="BK53" s="19">
        <v>0.33333333333333298</v>
      </c>
      <c r="BL53" s="19">
        <v>0.33333333333333298</v>
      </c>
      <c r="BM53" s="19">
        <v>0</v>
      </c>
      <c r="BN53" s="19">
        <v>0</v>
      </c>
      <c r="BO53" s="19">
        <v>0</v>
      </c>
      <c r="BP53" s="19">
        <v>0.33333333333333298</v>
      </c>
      <c r="BQ53" s="19">
        <v>0</v>
      </c>
      <c r="BR53" s="19">
        <v>0</v>
      </c>
      <c r="BS53" s="19">
        <v>0</v>
      </c>
      <c r="BT53" s="19">
        <v>0.33333333333333298</v>
      </c>
      <c r="BU53" s="17">
        <v>0</v>
      </c>
      <c r="BV53" s="90">
        <v>1</v>
      </c>
      <c r="BW53" s="17">
        <v>0</v>
      </c>
      <c r="BX53" s="16">
        <v>0.35</v>
      </c>
      <c r="BY53" s="16">
        <v>0.25</v>
      </c>
      <c r="BZ53" s="16">
        <v>0.1</v>
      </c>
      <c r="CA53" s="17">
        <v>0.3</v>
      </c>
      <c r="CB53" s="19">
        <v>1</v>
      </c>
      <c r="CC53" s="19">
        <v>0</v>
      </c>
      <c r="CD53" s="19">
        <v>0</v>
      </c>
      <c r="CE53" s="19">
        <v>0</v>
      </c>
      <c r="CF53" s="19">
        <v>1</v>
      </c>
      <c r="CG53" s="19">
        <v>0</v>
      </c>
      <c r="CH53" s="19">
        <v>0</v>
      </c>
      <c r="CI53" s="19">
        <v>0</v>
      </c>
      <c r="CJ53" s="19">
        <v>1</v>
      </c>
      <c r="CK53" s="19">
        <v>0</v>
      </c>
      <c r="CL53" s="19">
        <v>0</v>
      </c>
      <c r="CM53" s="19">
        <v>0</v>
      </c>
      <c r="CN53" s="19">
        <v>1</v>
      </c>
      <c r="CO53" s="19">
        <v>0</v>
      </c>
      <c r="CP53" s="19">
        <v>0</v>
      </c>
      <c r="CQ53" s="17">
        <v>0</v>
      </c>
      <c r="CR53" s="16">
        <v>-0.33333333333333298</v>
      </c>
      <c r="CS53" s="16">
        <v>-1</v>
      </c>
      <c r="CT53" s="16">
        <v>-1</v>
      </c>
      <c r="CU53" s="17">
        <v>-1</v>
      </c>
      <c r="CV53" s="49">
        <v>0.42857142857142899</v>
      </c>
      <c r="CW53" s="19">
        <v>0.14285714285714299</v>
      </c>
      <c r="CX53" s="19">
        <v>0</v>
      </c>
      <c r="CY53" s="19">
        <v>0.14285714285714299</v>
      </c>
      <c r="CZ53" s="19">
        <v>0</v>
      </c>
      <c r="DA53" s="19">
        <v>0.14285714285714299</v>
      </c>
      <c r="DB53" s="19">
        <v>0</v>
      </c>
      <c r="DC53" s="19">
        <v>0</v>
      </c>
      <c r="DD53" s="19">
        <v>0</v>
      </c>
      <c r="DE53" s="19">
        <v>0.14285714285714299</v>
      </c>
      <c r="DF53" s="19">
        <v>0</v>
      </c>
      <c r="DG53" s="19">
        <v>1</v>
      </c>
      <c r="DH53" s="19">
        <v>0.33333333333333298</v>
      </c>
      <c r="DI53" s="19">
        <v>0</v>
      </c>
      <c r="DJ53" s="19">
        <v>0.33333333333333298</v>
      </c>
      <c r="DK53" s="19">
        <v>0</v>
      </c>
      <c r="DL53" s="19">
        <v>0.33333333333333298</v>
      </c>
      <c r="DM53" s="19">
        <v>0</v>
      </c>
      <c r="DN53" s="19">
        <v>0</v>
      </c>
      <c r="DO53" s="19">
        <v>0</v>
      </c>
      <c r="DP53" s="19">
        <v>0.33333333333333298</v>
      </c>
      <c r="DQ53" s="17">
        <v>0</v>
      </c>
      <c r="DR53" s="49">
        <v>0.14285714285714299</v>
      </c>
      <c r="DS53" s="19">
        <v>0.14285714285714299</v>
      </c>
      <c r="DT53" s="19">
        <v>0.14285714285714299</v>
      </c>
      <c r="DU53" s="19">
        <v>0</v>
      </c>
      <c r="DV53" s="19">
        <v>0</v>
      </c>
      <c r="DW53" s="19">
        <v>0</v>
      </c>
      <c r="DX53" s="19">
        <v>0.14285714285714299</v>
      </c>
      <c r="DY53" s="19">
        <v>0.14285714285714299</v>
      </c>
      <c r="DZ53" s="19">
        <v>0</v>
      </c>
      <c r="EA53" s="19">
        <v>0</v>
      </c>
      <c r="EB53" s="19">
        <v>0.28571428571428598</v>
      </c>
      <c r="EC53" s="19">
        <v>0</v>
      </c>
      <c r="ED53" s="19">
        <v>0.33333333333333298</v>
      </c>
      <c r="EE53" s="19">
        <v>0.33333333333333298</v>
      </c>
      <c r="EF53" s="19">
        <v>0.33333333333333298</v>
      </c>
      <c r="EG53" s="19">
        <v>0</v>
      </c>
      <c r="EH53" s="19">
        <v>0</v>
      </c>
      <c r="EI53" s="19">
        <v>0</v>
      </c>
      <c r="EJ53" s="19">
        <v>0.33333333333333298</v>
      </c>
      <c r="EK53" s="19">
        <v>0.33333333333333298</v>
      </c>
      <c r="EL53" s="19">
        <v>0</v>
      </c>
      <c r="EM53" s="19">
        <v>0</v>
      </c>
      <c r="EN53" s="19">
        <v>0.66666666666666696</v>
      </c>
      <c r="EO53" s="17">
        <v>0</v>
      </c>
      <c r="EP53" s="49">
        <v>0.16666666666666699</v>
      </c>
      <c r="EQ53" s="19">
        <v>0.38888888888888901</v>
      </c>
      <c r="ER53" s="19">
        <v>0</v>
      </c>
      <c r="ES53" s="19">
        <v>0.27777777777777801</v>
      </c>
      <c r="ET53" s="19">
        <v>0</v>
      </c>
      <c r="EU53" s="19">
        <v>0</v>
      </c>
      <c r="EV53" s="19">
        <v>0</v>
      </c>
      <c r="EW53" s="19">
        <v>0</v>
      </c>
      <c r="EX53" s="19">
        <v>0</v>
      </c>
      <c r="EY53" s="19">
        <v>0.16666666666666699</v>
      </c>
      <c r="EZ53" s="19">
        <v>0</v>
      </c>
      <c r="FA53" s="19">
        <v>0</v>
      </c>
      <c r="FB53" s="19">
        <v>0</v>
      </c>
      <c r="FC53" s="19">
        <v>0.11111111111111099</v>
      </c>
      <c r="FD53" s="19">
        <v>0.38888888888888901</v>
      </c>
      <c r="FE53" s="19">
        <v>0</v>
      </c>
      <c r="FF53" s="19">
        <v>0.27777777777777801</v>
      </c>
      <c r="FG53" s="19">
        <v>0</v>
      </c>
      <c r="FH53" s="19">
        <v>0</v>
      </c>
      <c r="FI53" s="19">
        <v>0</v>
      </c>
      <c r="FJ53" s="19">
        <v>0</v>
      </c>
      <c r="FK53" s="19">
        <v>0</v>
      </c>
      <c r="FL53" s="19">
        <v>0.22222222222222199</v>
      </c>
      <c r="FM53" s="19">
        <v>0</v>
      </c>
      <c r="FN53" s="19">
        <v>0</v>
      </c>
      <c r="FO53" s="17">
        <v>0</v>
      </c>
      <c r="FP53" s="49">
        <v>0.28571428571428598</v>
      </c>
      <c r="FQ53" s="19">
        <v>0.214285714285714</v>
      </c>
      <c r="FR53" s="19">
        <v>0.26190476190476197</v>
      </c>
      <c r="FS53" s="19">
        <v>0.119047619047619</v>
      </c>
      <c r="FT53" s="19">
        <v>0.119047619047619</v>
      </c>
      <c r="FU53" s="19">
        <v>0</v>
      </c>
      <c r="FV53" s="19">
        <v>0.33333333333333298</v>
      </c>
      <c r="FW53" s="19">
        <v>0.2</v>
      </c>
      <c r="FX53" s="19">
        <v>0.24444444444444399</v>
      </c>
      <c r="FY53" s="19">
        <v>0.11111111111111099</v>
      </c>
      <c r="FZ53" s="19">
        <v>0.11111111111111099</v>
      </c>
      <c r="GA53" s="17">
        <v>0</v>
      </c>
      <c r="GB53" s="49">
        <v>2.2222222222222199E-2</v>
      </c>
      <c r="GC53" s="19">
        <v>4.4444444444444398E-2</v>
      </c>
      <c r="GD53" s="19">
        <v>0</v>
      </c>
      <c r="GE53" s="19">
        <v>0.31111111111111101</v>
      </c>
      <c r="GF53" s="19">
        <v>0</v>
      </c>
      <c r="GG53" s="19">
        <v>2.2222222222222199E-2</v>
      </c>
      <c r="GH53" s="19">
        <v>8.8888888888888906E-2</v>
      </c>
      <c r="GI53" s="19">
        <v>0.155555555555556</v>
      </c>
      <c r="GJ53" s="19">
        <v>0</v>
      </c>
      <c r="GK53" s="19">
        <v>0.17777777777777801</v>
      </c>
      <c r="GL53" s="19">
        <v>2.2222222222222199E-2</v>
      </c>
      <c r="GM53" s="19">
        <v>0.11111111111111099</v>
      </c>
      <c r="GN53" s="19">
        <v>0</v>
      </c>
      <c r="GO53" s="19">
        <v>4.4444444444444398E-2</v>
      </c>
      <c r="GP53" s="19">
        <v>0</v>
      </c>
      <c r="GQ53" s="17">
        <v>0</v>
      </c>
      <c r="GR53" s="19">
        <v>1</v>
      </c>
      <c r="GS53" s="17">
        <v>0</v>
      </c>
      <c r="GT53" s="19">
        <v>0</v>
      </c>
      <c r="GU53" s="19">
        <v>0</v>
      </c>
      <c r="GV53" s="19">
        <v>0</v>
      </c>
      <c r="GW53" s="19">
        <v>0</v>
      </c>
      <c r="GX53" s="19">
        <v>0</v>
      </c>
      <c r="GY53" s="19">
        <v>0</v>
      </c>
      <c r="GZ53" s="19">
        <v>0</v>
      </c>
      <c r="HA53" s="17">
        <v>0</v>
      </c>
      <c r="HB53" s="49">
        <v>0</v>
      </c>
      <c r="HC53" s="19">
        <v>6.6666666666666693E-2</v>
      </c>
      <c r="HD53" s="19">
        <v>4.4444444444444398E-2</v>
      </c>
      <c r="HE53" s="19">
        <v>0</v>
      </c>
      <c r="HF53" s="19">
        <v>0</v>
      </c>
      <c r="HG53" s="19">
        <v>0</v>
      </c>
      <c r="HH53" s="19">
        <v>4.4444444444444398E-2</v>
      </c>
      <c r="HI53" s="19">
        <v>0.28888888888888897</v>
      </c>
      <c r="HJ53" s="19">
        <v>0.17777777777777801</v>
      </c>
      <c r="HK53" s="19">
        <v>0</v>
      </c>
      <c r="HL53" s="19">
        <v>0.133333333333333</v>
      </c>
      <c r="HM53" s="19">
        <v>0</v>
      </c>
      <c r="HN53" s="19">
        <v>0.24444444444444399</v>
      </c>
      <c r="HO53" s="19">
        <v>0</v>
      </c>
      <c r="HP53" s="19">
        <v>0</v>
      </c>
      <c r="HQ53" s="17">
        <v>0</v>
      </c>
      <c r="HR53" s="19">
        <v>0.66666666666666696</v>
      </c>
      <c r="HS53" s="19">
        <v>0.33333333333333298</v>
      </c>
      <c r="HT53" s="19">
        <v>0</v>
      </c>
      <c r="HU53" s="19">
        <v>0</v>
      </c>
      <c r="HV53" s="19">
        <v>1</v>
      </c>
      <c r="HW53" s="19">
        <v>0</v>
      </c>
      <c r="HX53" s="17">
        <v>0</v>
      </c>
      <c r="HY53" s="19">
        <v>0.11111111111111099</v>
      </c>
      <c r="HZ53" s="19">
        <v>4.8888888888888898E-2</v>
      </c>
      <c r="IA53" s="19">
        <v>7.5555555555555598E-2</v>
      </c>
      <c r="IB53" s="19">
        <v>0.10222222222222201</v>
      </c>
      <c r="IC53" s="19">
        <v>0.2</v>
      </c>
      <c r="ID53" s="19">
        <v>0.04</v>
      </c>
      <c r="IE53" s="19">
        <v>6.6666666666666693E-2</v>
      </c>
      <c r="IF53" s="19">
        <v>0.04</v>
      </c>
      <c r="IG53" s="19">
        <v>4.8888888888888898E-2</v>
      </c>
      <c r="IH53" s="19">
        <v>5.3333333333333302E-2</v>
      </c>
      <c r="II53" s="19">
        <v>5.7777777777777803E-2</v>
      </c>
      <c r="IJ53" s="19">
        <v>4.8888888888888898E-2</v>
      </c>
      <c r="IK53" s="19">
        <v>5.3333333333333302E-2</v>
      </c>
      <c r="IL53" s="19">
        <v>5.3333333333333302E-2</v>
      </c>
      <c r="IM53" s="19">
        <v>0</v>
      </c>
      <c r="IN53" s="17">
        <v>0</v>
      </c>
      <c r="IO53" s="19">
        <v>0.33333333333333298</v>
      </c>
      <c r="IP53" s="19">
        <v>-0.33333333333333298</v>
      </c>
      <c r="IQ53" s="19">
        <v>0</v>
      </c>
      <c r="IR53" s="19">
        <v>0</v>
      </c>
      <c r="IS53" s="19">
        <v>0</v>
      </c>
      <c r="IT53" s="19">
        <v>0</v>
      </c>
      <c r="IU53" s="17">
        <v>0</v>
      </c>
      <c r="IV53" s="16">
        <v>0</v>
      </c>
      <c r="IW53" s="16">
        <v>-0.66666666666666696</v>
      </c>
      <c r="IX53" s="16">
        <v>-0.66666666666666696</v>
      </c>
      <c r="IY53" s="16">
        <v>0</v>
      </c>
      <c r="IZ53" s="16">
        <v>0</v>
      </c>
      <c r="JA53" s="16">
        <v>-0.33333333333333298</v>
      </c>
      <c r="JB53" s="16">
        <v>-0.33333333333333298</v>
      </c>
      <c r="JC53" s="19">
        <v>-0.33333333333333298</v>
      </c>
      <c r="JD53" s="16">
        <v>-0.33333333333333298</v>
      </c>
      <c r="JE53" s="16">
        <v>0</v>
      </c>
      <c r="JF53" s="19">
        <v>0</v>
      </c>
      <c r="JG53" s="17">
        <v>0</v>
      </c>
      <c r="JH53" s="16">
        <v>6.9047619047618997E-2</v>
      </c>
      <c r="JI53" s="16">
        <v>0.104761904761905</v>
      </c>
      <c r="JJ53" s="16">
        <v>0.104761904761905</v>
      </c>
      <c r="JK53" s="16">
        <v>0.107142857142857</v>
      </c>
      <c r="JL53" s="16">
        <v>0.107142857142857</v>
      </c>
      <c r="JM53" s="16">
        <v>0.116666666666667</v>
      </c>
      <c r="JN53" s="16">
        <v>6.4285714285714293E-2</v>
      </c>
      <c r="JO53" s="19">
        <v>0.104761904761905</v>
      </c>
      <c r="JP53" s="16">
        <v>0.104761904761905</v>
      </c>
      <c r="JQ53" s="16">
        <v>0.116666666666667</v>
      </c>
      <c r="JR53" s="19">
        <v>0</v>
      </c>
      <c r="JS53" s="17">
        <v>0</v>
      </c>
      <c r="JT53" s="19">
        <v>0</v>
      </c>
      <c r="JU53" s="16">
        <v>0.33333333333333298</v>
      </c>
      <c r="JV53" s="16">
        <v>0.33333333333333298</v>
      </c>
      <c r="JW53" s="16">
        <v>0</v>
      </c>
      <c r="JX53" s="16">
        <v>0.33333333333333298</v>
      </c>
      <c r="JY53" s="16">
        <v>0</v>
      </c>
      <c r="JZ53" s="16">
        <v>0</v>
      </c>
      <c r="KA53" s="19">
        <v>0</v>
      </c>
      <c r="KB53" s="16">
        <v>0.33333333333333298</v>
      </c>
      <c r="KC53" s="16">
        <v>0.33333333333333298</v>
      </c>
      <c r="KD53" s="19">
        <v>0</v>
      </c>
      <c r="KE53" s="17">
        <v>0</v>
      </c>
      <c r="KF53" s="19">
        <v>-1</v>
      </c>
      <c r="KG53" s="19">
        <v>-0.33333333333333298</v>
      </c>
      <c r="KH53" s="19">
        <v>0</v>
      </c>
      <c r="KI53" s="19">
        <v>1</v>
      </c>
      <c r="KJ53" s="19">
        <v>-0.33333333333333298</v>
      </c>
      <c r="KK53" s="19">
        <v>0</v>
      </c>
      <c r="KL53" s="19">
        <v>-0.33333333333333298</v>
      </c>
      <c r="KM53" s="19">
        <v>-0.33333333333333298</v>
      </c>
      <c r="KN53" s="49">
        <v>0.33333333333333298</v>
      </c>
      <c r="KO53" s="19">
        <v>0</v>
      </c>
      <c r="KP53" s="19">
        <v>0</v>
      </c>
      <c r="KQ53" s="19">
        <v>0</v>
      </c>
      <c r="KR53" s="19">
        <v>0</v>
      </c>
      <c r="KS53" s="19">
        <v>0</v>
      </c>
      <c r="KT53" s="17">
        <v>0</v>
      </c>
      <c r="KU53" s="16">
        <v>0.33333333333333298</v>
      </c>
      <c r="KV53" s="16">
        <v>0.14285714285714299</v>
      </c>
      <c r="KW53" s="16">
        <v>0.238095238095238</v>
      </c>
      <c r="KX53" s="16">
        <v>0.28571428571428598</v>
      </c>
      <c r="KY53" s="19">
        <v>0</v>
      </c>
      <c r="KZ53" s="16">
        <v>0.35714285714285698</v>
      </c>
      <c r="LA53" s="16">
        <v>0.14285714285714299</v>
      </c>
      <c r="LB53" s="16">
        <v>0.26190476190476197</v>
      </c>
      <c r="LC53" s="16">
        <v>0.238095238095238</v>
      </c>
      <c r="LD53" s="17">
        <v>0</v>
      </c>
      <c r="LE53" s="16">
        <v>0.5</v>
      </c>
      <c r="LF53" s="16">
        <v>0.5</v>
      </c>
      <c r="LG53" s="16">
        <v>0</v>
      </c>
      <c r="LH53" s="16">
        <v>0</v>
      </c>
      <c r="LI53" s="16">
        <v>0</v>
      </c>
      <c r="LJ53" s="17">
        <v>0.33333333333333298</v>
      </c>
      <c r="LK53" s="16">
        <v>0</v>
      </c>
      <c r="LL53" s="16">
        <v>1</v>
      </c>
      <c r="LM53" s="16">
        <v>0</v>
      </c>
      <c r="LN53" s="16">
        <v>0</v>
      </c>
      <c r="LO53" s="19">
        <v>0</v>
      </c>
      <c r="LP53" s="17">
        <v>0</v>
      </c>
      <c r="LQ53" s="16">
        <v>0.33333333333333298</v>
      </c>
      <c r="LR53" s="16">
        <v>0.66666666666666696</v>
      </c>
      <c r="LS53" s="16">
        <v>0.33333333333333298</v>
      </c>
      <c r="LT53" s="16">
        <v>0</v>
      </c>
      <c r="LU53" s="19">
        <v>0</v>
      </c>
      <c r="LV53" s="16">
        <v>0</v>
      </c>
      <c r="LW53" s="16">
        <v>0</v>
      </c>
      <c r="LX53" s="19">
        <v>0</v>
      </c>
      <c r="LY53" s="19">
        <v>0</v>
      </c>
      <c r="LZ53" s="17">
        <v>0</v>
      </c>
      <c r="MA53" s="16">
        <v>0</v>
      </c>
      <c r="MB53" s="16">
        <v>0</v>
      </c>
      <c r="MC53" s="16">
        <v>0</v>
      </c>
      <c r="MD53" s="16">
        <v>0</v>
      </c>
      <c r="ME53" s="19">
        <v>0</v>
      </c>
      <c r="MF53" s="16">
        <v>0</v>
      </c>
      <c r="MG53" s="16">
        <v>0</v>
      </c>
      <c r="MH53" s="19">
        <v>0</v>
      </c>
      <c r="MI53" s="17">
        <v>0</v>
      </c>
      <c r="MJ53" s="16">
        <v>0.33333333333333298</v>
      </c>
      <c r="MK53" s="16">
        <v>0.66666666666666696</v>
      </c>
      <c r="ML53" s="16">
        <v>0</v>
      </c>
      <c r="MM53" s="16">
        <v>0</v>
      </c>
      <c r="MN53" s="16">
        <v>0</v>
      </c>
      <c r="MO53" s="17">
        <v>0</v>
      </c>
      <c r="MP53" s="16">
        <v>0</v>
      </c>
      <c r="MQ53" s="16">
        <v>0.33333333333333298</v>
      </c>
      <c r="MR53" s="16">
        <v>0.33333333333333298</v>
      </c>
      <c r="MS53" s="16">
        <v>0.33333333333333298</v>
      </c>
      <c r="MT53" s="19">
        <v>0</v>
      </c>
      <c r="MU53" s="17">
        <v>0</v>
      </c>
      <c r="MV53" s="16">
        <v>0.33333333333333298</v>
      </c>
      <c r="MW53" s="16">
        <v>1</v>
      </c>
      <c r="MX53" s="16">
        <v>0.33333333333333298</v>
      </c>
      <c r="MY53" s="16">
        <v>0</v>
      </c>
      <c r="MZ53" s="19">
        <v>0</v>
      </c>
      <c r="NA53" s="16">
        <v>0</v>
      </c>
      <c r="NB53" s="16">
        <v>0</v>
      </c>
      <c r="NC53" s="19">
        <v>0</v>
      </c>
      <c r="ND53" s="17">
        <v>0</v>
      </c>
      <c r="NE53" s="19">
        <v>0</v>
      </c>
      <c r="NF53" s="16">
        <v>0</v>
      </c>
      <c r="NG53" s="16">
        <v>0</v>
      </c>
      <c r="NH53" s="16">
        <v>0</v>
      </c>
      <c r="NI53" s="19">
        <v>0</v>
      </c>
      <c r="NJ53" s="16">
        <v>0</v>
      </c>
      <c r="NK53" s="16">
        <v>0</v>
      </c>
      <c r="NL53" s="19">
        <v>0</v>
      </c>
      <c r="NM53" s="17">
        <v>0</v>
      </c>
      <c r="NN53" s="16">
        <v>0</v>
      </c>
      <c r="NO53" s="16">
        <v>0.5</v>
      </c>
      <c r="NP53" s="16">
        <v>0.5</v>
      </c>
      <c r="NQ53" s="16">
        <v>0</v>
      </c>
      <c r="NR53" s="16">
        <v>0</v>
      </c>
      <c r="NS53" s="17">
        <v>0.33333333333333298</v>
      </c>
      <c r="NT53" s="16">
        <v>0</v>
      </c>
      <c r="NU53" s="16">
        <v>0.5</v>
      </c>
      <c r="NV53" s="16">
        <v>0.5</v>
      </c>
      <c r="NW53" s="16">
        <v>0</v>
      </c>
      <c r="NX53" s="19">
        <v>0</v>
      </c>
      <c r="NY53" s="17">
        <v>0.33333333333333298</v>
      </c>
      <c r="NZ53" s="16">
        <v>0</v>
      </c>
      <c r="OA53" s="16">
        <v>0.33333333333333298</v>
      </c>
      <c r="OB53" s="16">
        <v>0</v>
      </c>
      <c r="OC53" s="16">
        <v>0</v>
      </c>
      <c r="OD53" s="19">
        <v>0</v>
      </c>
      <c r="OE53" s="16">
        <v>0</v>
      </c>
      <c r="OF53" s="16">
        <v>0</v>
      </c>
      <c r="OG53" s="19">
        <v>0</v>
      </c>
      <c r="OH53" s="17">
        <v>0</v>
      </c>
      <c r="OI53" s="19">
        <v>0</v>
      </c>
      <c r="OJ53" s="16">
        <v>0</v>
      </c>
      <c r="OK53" s="16">
        <v>0</v>
      </c>
      <c r="OL53" s="16">
        <v>0</v>
      </c>
      <c r="OM53" s="19">
        <v>0</v>
      </c>
      <c r="ON53" s="16">
        <v>0</v>
      </c>
      <c r="OO53" s="16">
        <v>0</v>
      </c>
      <c r="OP53" s="19">
        <v>0</v>
      </c>
      <c r="OQ53" s="17">
        <v>0</v>
      </c>
      <c r="OR53" s="16">
        <v>0.33333333333333298</v>
      </c>
      <c r="OS53" s="16">
        <v>0.66666666666666696</v>
      </c>
      <c r="OT53" s="16">
        <v>0</v>
      </c>
      <c r="OU53" s="16">
        <v>0</v>
      </c>
      <c r="OV53" s="19">
        <v>0</v>
      </c>
      <c r="OW53" s="17">
        <v>0</v>
      </c>
      <c r="OX53" s="16">
        <v>0</v>
      </c>
      <c r="OY53" s="16">
        <v>0.66666666666666696</v>
      </c>
      <c r="OZ53" s="16">
        <v>0.33333333333333298</v>
      </c>
      <c r="PA53" s="16">
        <v>0</v>
      </c>
      <c r="PB53" s="19">
        <v>0</v>
      </c>
      <c r="PC53" s="17">
        <v>0</v>
      </c>
      <c r="PD53" s="16">
        <v>0</v>
      </c>
      <c r="PE53" s="16">
        <v>1</v>
      </c>
      <c r="PF53" s="16">
        <v>0.33333333333333298</v>
      </c>
      <c r="PG53" s="16">
        <v>0</v>
      </c>
      <c r="PH53" s="19">
        <v>0</v>
      </c>
      <c r="PI53" s="16">
        <v>0</v>
      </c>
      <c r="PJ53" s="16">
        <v>0</v>
      </c>
      <c r="PK53" s="19">
        <v>0</v>
      </c>
      <c r="PL53" s="17">
        <v>0</v>
      </c>
      <c r="PM53" s="19">
        <v>0</v>
      </c>
      <c r="PN53" s="16">
        <v>0</v>
      </c>
      <c r="PO53" s="16">
        <v>0</v>
      </c>
      <c r="PP53" s="16">
        <v>0</v>
      </c>
      <c r="PQ53" s="19">
        <v>0</v>
      </c>
      <c r="PR53" s="16">
        <v>0</v>
      </c>
      <c r="PS53" s="16">
        <v>0</v>
      </c>
      <c r="PT53" s="19">
        <v>0</v>
      </c>
      <c r="PU53" s="17">
        <v>0</v>
      </c>
      <c r="PV53" s="16">
        <v>0.16666666666666699</v>
      </c>
      <c r="PW53" s="16">
        <v>0</v>
      </c>
      <c r="PX53" s="16">
        <v>0.27777777777777801</v>
      </c>
      <c r="PY53" s="16">
        <v>0.22222222222222199</v>
      </c>
      <c r="PZ53" s="19">
        <v>0</v>
      </c>
      <c r="QA53" s="16">
        <v>0.16666666666666699</v>
      </c>
      <c r="QB53" s="16">
        <v>0.16666666666666699</v>
      </c>
      <c r="QC53" s="19">
        <v>0</v>
      </c>
      <c r="QD53" s="17">
        <v>0</v>
      </c>
      <c r="QE53" s="19">
        <v>0</v>
      </c>
      <c r="QF53" s="16">
        <v>0</v>
      </c>
      <c r="QG53" s="16">
        <v>0.11111111111111099</v>
      </c>
      <c r="QH53" s="16">
        <v>0</v>
      </c>
      <c r="QI53" s="19">
        <v>0.33333333333333298</v>
      </c>
      <c r="QJ53" s="16">
        <v>0.16666666666666699</v>
      </c>
      <c r="QK53" s="16">
        <v>0.38888888888888901</v>
      </c>
      <c r="QL53" s="19">
        <v>0</v>
      </c>
      <c r="QM53" s="17">
        <v>0</v>
      </c>
      <c r="QN53" s="16">
        <v>0.16666666666666699</v>
      </c>
      <c r="QO53" s="16">
        <v>0.22222222222222199</v>
      </c>
      <c r="QP53" s="16">
        <v>0.22222222222222199</v>
      </c>
      <c r="QQ53" s="16">
        <v>0.11111111111111099</v>
      </c>
      <c r="QR53" s="19">
        <v>0</v>
      </c>
      <c r="QS53" s="16">
        <v>0.16666666666666699</v>
      </c>
      <c r="QT53" s="16">
        <v>0</v>
      </c>
      <c r="QU53" s="19">
        <v>0.11111111111111099</v>
      </c>
      <c r="QV53" s="17">
        <v>0</v>
      </c>
      <c r="QW53" s="49">
        <v>0.5</v>
      </c>
      <c r="QX53" s="19">
        <v>2.5</v>
      </c>
      <c r="QY53" s="19">
        <v>0.5</v>
      </c>
      <c r="QZ53" s="17">
        <v>0.5</v>
      </c>
      <c r="RA53" s="49">
        <v>0.5</v>
      </c>
      <c r="RB53" s="19">
        <v>0.5</v>
      </c>
      <c r="RC53" s="19">
        <v>0.5</v>
      </c>
      <c r="RD53" s="17">
        <v>0.5</v>
      </c>
      <c r="RE53" s="49">
        <v>6118.3333333333303</v>
      </c>
      <c r="RF53" s="19">
        <v>367.33333333333297</v>
      </c>
      <c r="RG53" s="19">
        <v>107</v>
      </c>
      <c r="RH53" s="17">
        <v>1100</v>
      </c>
      <c r="RI53" s="49">
        <v>13.3333333333333</v>
      </c>
      <c r="RJ53" s="19">
        <v>27.6666666666667</v>
      </c>
      <c r="RK53" s="19">
        <v>1</v>
      </c>
      <c r="RL53" s="17">
        <v>33</v>
      </c>
    </row>
    <row r="54" spans="1:480" x14ac:dyDescent="0.25">
      <c r="A54" s="91">
        <v>44166</v>
      </c>
      <c r="B54" s="49">
        <v>0.75</v>
      </c>
      <c r="C54" s="17">
        <v>0.25</v>
      </c>
      <c r="D54" s="49">
        <v>0.36666666666666697</v>
      </c>
      <c r="E54" s="19">
        <v>0.3</v>
      </c>
      <c r="F54" s="19">
        <v>0.133333333333333</v>
      </c>
      <c r="G54" s="17">
        <v>0.2</v>
      </c>
      <c r="H54" s="19">
        <v>1</v>
      </c>
      <c r="I54" s="19">
        <v>0</v>
      </c>
      <c r="J54" s="19">
        <v>0</v>
      </c>
      <c r="K54" s="19">
        <v>0</v>
      </c>
      <c r="L54" s="19">
        <v>0.66700000000000004</v>
      </c>
      <c r="M54" s="19">
        <v>0</v>
      </c>
      <c r="N54" s="19">
        <v>0.33300000000000002</v>
      </c>
      <c r="O54" s="19">
        <v>0</v>
      </c>
      <c r="P54" s="19">
        <v>1</v>
      </c>
      <c r="Q54" s="19">
        <v>0</v>
      </c>
      <c r="R54" s="19">
        <v>0</v>
      </c>
      <c r="S54" s="19">
        <v>0</v>
      </c>
      <c r="T54" s="19">
        <v>1</v>
      </c>
      <c r="U54" s="19">
        <v>0</v>
      </c>
      <c r="V54" s="19">
        <v>0</v>
      </c>
      <c r="W54" s="19">
        <v>0</v>
      </c>
      <c r="X54" s="49">
        <v>-0.75</v>
      </c>
      <c r="Y54" s="19">
        <v>-0.75</v>
      </c>
      <c r="Z54" s="19">
        <v>-0.5</v>
      </c>
      <c r="AA54" s="19">
        <v>-0.5</v>
      </c>
      <c r="AB54" s="49">
        <v>0.42857142857142899</v>
      </c>
      <c r="AC54" s="19">
        <v>0</v>
      </c>
      <c r="AD54" s="19">
        <v>0</v>
      </c>
      <c r="AE54" s="19">
        <v>0</v>
      </c>
      <c r="AF54" s="19">
        <v>0.28571428571428598</v>
      </c>
      <c r="AG54" s="19">
        <v>0</v>
      </c>
      <c r="AH54" s="19">
        <v>0</v>
      </c>
      <c r="AI54" s="19">
        <v>0</v>
      </c>
      <c r="AJ54" s="19">
        <v>0.14285714285714299</v>
      </c>
      <c r="AK54" s="19">
        <v>0.14285714285714299</v>
      </c>
      <c r="AL54" s="19">
        <v>0</v>
      </c>
      <c r="AM54" s="19">
        <v>0.75</v>
      </c>
      <c r="AN54" s="19">
        <v>0</v>
      </c>
      <c r="AO54" s="19">
        <v>0</v>
      </c>
      <c r="AP54" s="19">
        <v>0</v>
      </c>
      <c r="AQ54" s="19">
        <v>0.5</v>
      </c>
      <c r="AR54" s="19">
        <v>0</v>
      </c>
      <c r="AS54" s="19">
        <v>0</v>
      </c>
      <c r="AT54" s="19">
        <v>0</v>
      </c>
      <c r="AU54" s="19">
        <v>0.25</v>
      </c>
      <c r="AV54" s="19">
        <v>0.25</v>
      </c>
      <c r="AW54" s="17">
        <v>0</v>
      </c>
      <c r="AX54" s="49">
        <v>0.1</v>
      </c>
      <c r="AY54" s="19">
        <v>0.3</v>
      </c>
      <c r="AZ54" s="19">
        <v>0.1</v>
      </c>
      <c r="BA54" s="19">
        <v>0.1</v>
      </c>
      <c r="BB54" s="19">
        <v>0.1</v>
      </c>
      <c r="BC54" s="19">
        <v>0</v>
      </c>
      <c r="BD54" s="19">
        <v>0.1</v>
      </c>
      <c r="BE54" s="19">
        <v>0</v>
      </c>
      <c r="BF54" s="19">
        <v>0</v>
      </c>
      <c r="BG54" s="19">
        <v>0</v>
      </c>
      <c r="BH54" s="19">
        <v>0.2</v>
      </c>
      <c r="BI54" s="19">
        <v>0</v>
      </c>
      <c r="BJ54" s="19">
        <v>0.25</v>
      </c>
      <c r="BK54" s="19">
        <v>0.75</v>
      </c>
      <c r="BL54" s="19">
        <v>0.25</v>
      </c>
      <c r="BM54" s="19">
        <v>0.25</v>
      </c>
      <c r="BN54" s="19">
        <v>0.25</v>
      </c>
      <c r="BO54" s="19">
        <v>0</v>
      </c>
      <c r="BP54" s="19">
        <v>0.25</v>
      </c>
      <c r="BQ54" s="19">
        <v>0</v>
      </c>
      <c r="BR54" s="19">
        <v>0</v>
      </c>
      <c r="BS54" s="19">
        <v>0</v>
      </c>
      <c r="BT54" s="19">
        <v>0.5</v>
      </c>
      <c r="BU54" s="17">
        <v>0</v>
      </c>
      <c r="BV54" s="90">
        <v>1</v>
      </c>
      <c r="BW54" s="17">
        <v>0</v>
      </c>
      <c r="BX54" s="16">
        <v>0.32</v>
      </c>
      <c r="BY54" s="16">
        <v>0.22</v>
      </c>
      <c r="BZ54" s="16">
        <v>0.21</v>
      </c>
      <c r="CA54" s="17">
        <v>0.25</v>
      </c>
      <c r="CB54" s="19">
        <v>1</v>
      </c>
      <c r="CC54" s="19">
        <v>0</v>
      </c>
      <c r="CD54" s="19">
        <v>0</v>
      </c>
      <c r="CE54" s="19">
        <v>0</v>
      </c>
      <c r="CF54" s="19">
        <v>0.66700000000000004</v>
      </c>
      <c r="CG54" s="19">
        <v>0</v>
      </c>
      <c r="CH54" s="19">
        <v>0.33300000000000002</v>
      </c>
      <c r="CI54" s="19">
        <v>0</v>
      </c>
      <c r="CJ54" s="19">
        <v>1</v>
      </c>
      <c r="CK54" s="19">
        <v>0</v>
      </c>
      <c r="CL54" s="19">
        <v>0</v>
      </c>
      <c r="CM54" s="19">
        <v>0</v>
      </c>
      <c r="CN54" s="19">
        <v>1</v>
      </c>
      <c r="CO54" s="19">
        <v>0</v>
      </c>
      <c r="CP54" s="19">
        <v>0</v>
      </c>
      <c r="CQ54" s="17">
        <v>0</v>
      </c>
      <c r="CR54" s="16">
        <v>-0.5</v>
      </c>
      <c r="CS54" s="16">
        <v>0.25</v>
      </c>
      <c r="CT54" s="16">
        <v>-1</v>
      </c>
      <c r="CU54" s="17">
        <v>-0.5</v>
      </c>
      <c r="CV54" s="49">
        <v>0.4</v>
      </c>
      <c r="CW54" s="19">
        <v>0</v>
      </c>
      <c r="CX54" s="19">
        <v>0</v>
      </c>
      <c r="CY54" s="19">
        <v>0.1</v>
      </c>
      <c r="CZ54" s="19">
        <v>0.1</v>
      </c>
      <c r="DA54" s="19">
        <v>0</v>
      </c>
      <c r="DB54" s="19">
        <v>0.1</v>
      </c>
      <c r="DC54" s="19">
        <v>0</v>
      </c>
      <c r="DD54" s="19">
        <v>0.1</v>
      </c>
      <c r="DE54" s="19">
        <v>0.2</v>
      </c>
      <c r="DF54" s="19">
        <v>0</v>
      </c>
      <c r="DG54" s="19">
        <v>1</v>
      </c>
      <c r="DH54" s="19">
        <v>0</v>
      </c>
      <c r="DI54" s="19">
        <v>0</v>
      </c>
      <c r="DJ54" s="19">
        <v>0.25</v>
      </c>
      <c r="DK54" s="19">
        <v>0.25</v>
      </c>
      <c r="DL54" s="19">
        <v>0</v>
      </c>
      <c r="DM54" s="19">
        <v>0.25</v>
      </c>
      <c r="DN54" s="19">
        <v>0</v>
      </c>
      <c r="DO54" s="19">
        <v>0.25</v>
      </c>
      <c r="DP54" s="19">
        <v>0.5</v>
      </c>
      <c r="DQ54" s="17">
        <v>0</v>
      </c>
      <c r="DR54" s="49">
        <v>9.0909090909090898E-2</v>
      </c>
      <c r="DS54" s="19">
        <v>0.27272727272727298</v>
      </c>
      <c r="DT54" s="19">
        <v>0.18181818181818199</v>
      </c>
      <c r="DU54" s="19">
        <v>9.0909090909090898E-2</v>
      </c>
      <c r="DV54" s="19">
        <v>0</v>
      </c>
      <c r="DW54" s="19">
        <v>0</v>
      </c>
      <c r="DX54" s="19">
        <v>9.0909090909090898E-2</v>
      </c>
      <c r="DY54" s="19">
        <v>0</v>
      </c>
      <c r="DZ54" s="19">
        <v>0</v>
      </c>
      <c r="EA54" s="19">
        <v>0</v>
      </c>
      <c r="EB54" s="19">
        <v>0.27272727272727298</v>
      </c>
      <c r="EC54" s="19">
        <v>0</v>
      </c>
      <c r="ED54" s="19">
        <v>0.25</v>
      </c>
      <c r="EE54" s="19">
        <v>0.75</v>
      </c>
      <c r="EF54" s="19">
        <v>0.5</v>
      </c>
      <c r="EG54" s="19">
        <v>0.25</v>
      </c>
      <c r="EH54" s="19">
        <v>0</v>
      </c>
      <c r="EI54" s="19">
        <v>0</v>
      </c>
      <c r="EJ54" s="19">
        <v>0.25</v>
      </c>
      <c r="EK54" s="19">
        <v>0</v>
      </c>
      <c r="EL54" s="19">
        <v>0</v>
      </c>
      <c r="EM54" s="19">
        <v>0</v>
      </c>
      <c r="EN54" s="19">
        <v>0.75</v>
      </c>
      <c r="EO54" s="17">
        <v>0</v>
      </c>
      <c r="EP54" s="49">
        <v>0.16666666666666699</v>
      </c>
      <c r="EQ54" s="19">
        <v>0.41666666666666702</v>
      </c>
      <c r="ER54" s="19">
        <v>0</v>
      </c>
      <c r="ES54" s="19">
        <v>0.20833333333333301</v>
      </c>
      <c r="ET54" s="19">
        <v>0</v>
      </c>
      <c r="EU54" s="19">
        <v>0</v>
      </c>
      <c r="EV54" s="19">
        <v>0</v>
      </c>
      <c r="EW54" s="19">
        <v>0</v>
      </c>
      <c r="EX54" s="19">
        <v>0</v>
      </c>
      <c r="EY54" s="19">
        <v>0.20833333333333301</v>
      </c>
      <c r="EZ54" s="19">
        <v>0</v>
      </c>
      <c r="FA54" s="19">
        <v>0</v>
      </c>
      <c r="FB54" s="19">
        <v>0</v>
      </c>
      <c r="FC54" s="19">
        <v>0.125</v>
      </c>
      <c r="FD54" s="19">
        <v>0.41666666666666702</v>
      </c>
      <c r="FE54" s="19">
        <v>0</v>
      </c>
      <c r="FF54" s="19">
        <v>0.20833333333333301</v>
      </c>
      <c r="FG54" s="19">
        <v>0</v>
      </c>
      <c r="FH54" s="19">
        <v>0</v>
      </c>
      <c r="FI54" s="19">
        <v>0</v>
      </c>
      <c r="FJ54" s="19">
        <v>0</v>
      </c>
      <c r="FK54" s="19">
        <v>0</v>
      </c>
      <c r="FL54" s="19">
        <v>0.20833333333333301</v>
      </c>
      <c r="FM54" s="19">
        <v>0</v>
      </c>
      <c r="FN54" s="19">
        <v>4.1666666666666699E-2</v>
      </c>
      <c r="FO54" s="17">
        <v>0</v>
      </c>
      <c r="FP54" s="49">
        <v>0.238095238095238</v>
      </c>
      <c r="FQ54" s="19">
        <v>0.107142857142857</v>
      </c>
      <c r="FR54" s="19">
        <v>0.36309523809523803</v>
      </c>
      <c r="FS54" s="19">
        <v>0.29166666666666702</v>
      </c>
      <c r="FT54" s="19">
        <v>0</v>
      </c>
      <c r="FU54" s="19">
        <v>0</v>
      </c>
      <c r="FV54" s="19">
        <v>0.238095238095238</v>
      </c>
      <c r="FW54" s="19">
        <v>0.107142857142857</v>
      </c>
      <c r="FX54" s="19">
        <v>0.36309523809523803</v>
      </c>
      <c r="FY54" s="19">
        <v>0.29166666666666702</v>
      </c>
      <c r="FZ54" s="19">
        <v>0</v>
      </c>
      <c r="GA54" s="17">
        <v>0</v>
      </c>
      <c r="GB54" s="49">
        <v>8.3333333333333301E-2</v>
      </c>
      <c r="GC54" s="19">
        <v>0.116666666666667</v>
      </c>
      <c r="GD54" s="19">
        <v>6.6666666666666693E-2</v>
      </c>
      <c r="GE54" s="19">
        <v>0.31666666666666698</v>
      </c>
      <c r="GF54" s="19">
        <v>0.05</v>
      </c>
      <c r="GG54" s="19">
        <v>0</v>
      </c>
      <c r="GH54" s="19">
        <v>0</v>
      </c>
      <c r="GI54" s="19">
        <v>0.2</v>
      </c>
      <c r="GJ54" s="19">
        <v>0</v>
      </c>
      <c r="GK54" s="19">
        <v>0.1</v>
      </c>
      <c r="GL54" s="19">
        <v>1.6666666666666701E-2</v>
      </c>
      <c r="GM54" s="19">
        <v>3.3333333333333298E-2</v>
      </c>
      <c r="GN54" s="19">
        <v>0</v>
      </c>
      <c r="GO54" s="19">
        <v>1.6666666666666701E-2</v>
      </c>
      <c r="GP54" s="19">
        <v>0</v>
      </c>
      <c r="GQ54" s="17">
        <v>0</v>
      </c>
      <c r="GR54" s="19">
        <v>1</v>
      </c>
      <c r="GS54" s="17">
        <v>0</v>
      </c>
      <c r="GT54" s="19">
        <v>0</v>
      </c>
      <c r="GU54" s="19">
        <v>0</v>
      </c>
      <c r="GV54" s="19">
        <v>0</v>
      </c>
      <c r="GW54" s="19">
        <v>0</v>
      </c>
      <c r="GX54" s="19">
        <v>0</v>
      </c>
      <c r="GY54" s="19">
        <v>0</v>
      </c>
      <c r="GZ54" s="19">
        <v>0</v>
      </c>
      <c r="HA54" s="17">
        <v>0</v>
      </c>
      <c r="HB54" s="49">
        <v>0</v>
      </c>
      <c r="HC54" s="19">
        <v>0</v>
      </c>
      <c r="HD54" s="19">
        <v>1.6666666666666701E-2</v>
      </c>
      <c r="HE54" s="19">
        <v>3.3333333333333298E-2</v>
      </c>
      <c r="HF54" s="19">
        <v>0</v>
      </c>
      <c r="HG54" s="19">
        <v>0</v>
      </c>
      <c r="HH54" s="19">
        <v>3.3333333333333298E-2</v>
      </c>
      <c r="HI54" s="19">
        <v>0.28333333333333299</v>
      </c>
      <c r="HJ54" s="19">
        <v>0.25</v>
      </c>
      <c r="HK54" s="19">
        <v>1.6666666666666701E-2</v>
      </c>
      <c r="HL54" s="19">
        <v>0.18333333333333299</v>
      </c>
      <c r="HM54" s="19">
        <v>0</v>
      </c>
      <c r="HN54" s="19">
        <v>0.18333333333333299</v>
      </c>
      <c r="HO54" s="19">
        <v>0</v>
      </c>
      <c r="HP54" s="19">
        <v>0</v>
      </c>
      <c r="HQ54" s="17">
        <v>0</v>
      </c>
      <c r="HR54" s="19">
        <v>0.5</v>
      </c>
      <c r="HS54" s="19">
        <v>0.5</v>
      </c>
      <c r="HT54" s="19">
        <v>0</v>
      </c>
      <c r="HU54" s="19">
        <v>0</v>
      </c>
      <c r="HV54" s="19">
        <v>1</v>
      </c>
      <c r="HW54" s="19">
        <v>0.25</v>
      </c>
      <c r="HX54" s="17">
        <v>0</v>
      </c>
      <c r="HY54" s="19">
        <v>0.108333333333333</v>
      </c>
      <c r="HZ54" s="19">
        <v>7.7777777777777807E-2</v>
      </c>
      <c r="IA54" s="19">
        <v>7.1825396825396806E-2</v>
      </c>
      <c r="IB54" s="19">
        <v>7.4999999999999997E-2</v>
      </c>
      <c r="IC54" s="19">
        <v>0.16666666666666699</v>
      </c>
      <c r="ID54" s="19">
        <v>5.61904761904762E-2</v>
      </c>
      <c r="IE54" s="19">
        <v>9.7222222222222293E-2</v>
      </c>
      <c r="IF54" s="19">
        <v>4.1269841269841297E-2</v>
      </c>
      <c r="IG54" s="19">
        <v>5.3968253968253999E-2</v>
      </c>
      <c r="IH54" s="19">
        <v>4.5079365079365101E-2</v>
      </c>
      <c r="II54" s="19">
        <v>6.6666666666666693E-2</v>
      </c>
      <c r="IJ54" s="19">
        <v>3.9682539682539701E-2</v>
      </c>
      <c r="IK54" s="19">
        <v>3.9682539682539701E-2</v>
      </c>
      <c r="IL54" s="19">
        <v>4.9523809523809498E-2</v>
      </c>
      <c r="IM54" s="19">
        <v>1.1111111111111099E-2</v>
      </c>
      <c r="IN54" s="17">
        <v>0</v>
      </c>
      <c r="IO54" s="19">
        <v>1</v>
      </c>
      <c r="IP54" s="19">
        <v>0.75</v>
      </c>
      <c r="IQ54" s="19">
        <v>0.5</v>
      </c>
      <c r="IR54" s="19">
        <v>0.25</v>
      </c>
      <c r="IS54" s="19">
        <v>-0.5</v>
      </c>
      <c r="IT54" s="19">
        <v>0</v>
      </c>
      <c r="IU54" s="17">
        <v>0.5</v>
      </c>
      <c r="IV54" s="16">
        <v>0.5</v>
      </c>
      <c r="IW54" s="16">
        <v>0.5</v>
      </c>
      <c r="IX54" s="16">
        <v>0.25</v>
      </c>
      <c r="IY54" s="16">
        <v>0.25</v>
      </c>
      <c r="IZ54" s="16">
        <v>0</v>
      </c>
      <c r="JA54" s="16">
        <v>0.75</v>
      </c>
      <c r="JB54" s="16">
        <v>0.75</v>
      </c>
      <c r="JC54" s="19">
        <v>0</v>
      </c>
      <c r="JD54" s="16">
        <v>-0.25</v>
      </c>
      <c r="JE54" s="16">
        <v>1</v>
      </c>
      <c r="JF54" s="19">
        <v>-0.25</v>
      </c>
      <c r="JG54" s="17">
        <v>0</v>
      </c>
      <c r="JH54" s="16">
        <v>6.9743589743589698E-2</v>
      </c>
      <c r="JI54" s="16">
        <v>6.4615384615384602E-2</v>
      </c>
      <c r="JJ54" s="16">
        <v>6.4615384615384602E-2</v>
      </c>
      <c r="JK54" s="16">
        <v>0.241025641025641</v>
      </c>
      <c r="JL54" s="16">
        <v>0.21589743589743601</v>
      </c>
      <c r="JM54" s="16">
        <v>7.7435897435897405E-2</v>
      </c>
      <c r="JN54" s="16">
        <v>6.7692307692307704E-2</v>
      </c>
      <c r="JO54" s="19">
        <v>7.4871794871794906E-2</v>
      </c>
      <c r="JP54" s="16">
        <v>6.6666666666666693E-2</v>
      </c>
      <c r="JQ54" s="16">
        <v>5.7435897435897401E-2</v>
      </c>
      <c r="JR54" s="19">
        <v>0</v>
      </c>
      <c r="JS54" s="17">
        <v>0</v>
      </c>
      <c r="JT54" s="19">
        <v>0.25</v>
      </c>
      <c r="JU54" s="16">
        <v>0.25</v>
      </c>
      <c r="JV54" s="16">
        <v>0.5</v>
      </c>
      <c r="JW54" s="16">
        <v>0.5</v>
      </c>
      <c r="JX54" s="16">
        <v>0.75</v>
      </c>
      <c r="JY54" s="16">
        <v>0</v>
      </c>
      <c r="JZ54" s="16">
        <v>0.25</v>
      </c>
      <c r="KA54" s="19">
        <v>0.25</v>
      </c>
      <c r="KB54" s="16">
        <v>0.5</v>
      </c>
      <c r="KC54" s="16">
        <v>0.25</v>
      </c>
      <c r="KD54" s="19">
        <v>0</v>
      </c>
      <c r="KE54" s="17">
        <v>0</v>
      </c>
      <c r="KF54" s="19">
        <v>-0.25</v>
      </c>
      <c r="KG54" s="19">
        <v>0.25</v>
      </c>
      <c r="KH54" s="19">
        <v>0.5</v>
      </c>
      <c r="KI54" s="19">
        <v>0.5</v>
      </c>
      <c r="KJ54" s="19">
        <v>0</v>
      </c>
      <c r="KK54" s="19">
        <v>0.25</v>
      </c>
      <c r="KL54" s="19">
        <v>0.5</v>
      </c>
      <c r="KM54" s="19">
        <v>0.5</v>
      </c>
      <c r="KN54" s="49">
        <v>0.5</v>
      </c>
      <c r="KO54" s="19">
        <v>0.5</v>
      </c>
      <c r="KP54" s="19">
        <v>0.5</v>
      </c>
      <c r="KQ54" s="19">
        <v>0.25</v>
      </c>
      <c r="KR54" s="19">
        <v>0</v>
      </c>
      <c r="KS54" s="19">
        <v>0</v>
      </c>
      <c r="KT54" s="17">
        <v>0.25</v>
      </c>
      <c r="KU54" s="16">
        <v>0.28571428571428598</v>
      </c>
      <c r="KV54" s="16">
        <v>0.226190476190476</v>
      </c>
      <c r="KW54" s="16">
        <v>0.238095238095238</v>
      </c>
      <c r="KX54" s="16">
        <v>0.25</v>
      </c>
      <c r="KY54" s="19">
        <v>0</v>
      </c>
      <c r="KZ54" s="16">
        <v>0.28571428571428598</v>
      </c>
      <c r="LA54" s="16">
        <v>0.202380952380952</v>
      </c>
      <c r="LB54" s="16">
        <v>0.24404761904761901</v>
      </c>
      <c r="LC54" s="16">
        <v>0.26785714285714302</v>
      </c>
      <c r="LD54" s="17">
        <v>0</v>
      </c>
      <c r="LE54" s="16">
        <v>0</v>
      </c>
      <c r="LF54" s="16">
        <v>0.5</v>
      </c>
      <c r="LG54" s="16">
        <v>0.5</v>
      </c>
      <c r="LH54" s="16">
        <v>0</v>
      </c>
      <c r="LI54" s="16">
        <v>0</v>
      </c>
      <c r="LJ54" s="17">
        <v>0</v>
      </c>
      <c r="LK54" s="16">
        <v>0</v>
      </c>
      <c r="LL54" s="16">
        <v>0.5</v>
      </c>
      <c r="LM54" s="16">
        <v>0.25</v>
      </c>
      <c r="LN54" s="16">
        <v>0.25</v>
      </c>
      <c r="LO54" s="19">
        <v>0</v>
      </c>
      <c r="LP54" s="17">
        <v>0</v>
      </c>
      <c r="LQ54" s="16">
        <v>0.25</v>
      </c>
      <c r="LR54" s="16">
        <v>0.5</v>
      </c>
      <c r="LS54" s="16">
        <v>0.25</v>
      </c>
      <c r="LT54" s="16">
        <v>0</v>
      </c>
      <c r="LU54" s="19">
        <v>0.25</v>
      </c>
      <c r="LV54" s="16">
        <v>0.25</v>
      </c>
      <c r="LW54" s="16">
        <v>0</v>
      </c>
      <c r="LX54" s="19">
        <v>0</v>
      </c>
      <c r="LY54" s="19">
        <v>0</v>
      </c>
      <c r="LZ54" s="17">
        <v>0</v>
      </c>
      <c r="MA54" s="16">
        <v>0</v>
      </c>
      <c r="MB54" s="16">
        <v>0</v>
      </c>
      <c r="MC54" s="16">
        <v>0</v>
      </c>
      <c r="MD54" s="16">
        <v>0</v>
      </c>
      <c r="ME54" s="19">
        <v>0</v>
      </c>
      <c r="MF54" s="16">
        <v>0</v>
      </c>
      <c r="MG54" s="16">
        <v>0</v>
      </c>
      <c r="MH54" s="19">
        <v>0</v>
      </c>
      <c r="MI54" s="17">
        <v>0</v>
      </c>
      <c r="MJ54" s="16">
        <v>0</v>
      </c>
      <c r="MK54" s="16">
        <v>0.75</v>
      </c>
      <c r="ML54" s="16">
        <v>0.25</v>
      </c>
      <c r="MM54" s="16">
        <v>0</v>
      </c>
      <c r="MN54" s="16">
        <v>0</v>
      </c>
      <c r="MO54" s="17">
        <v>0</v>
      </c>
      <c r="MP54" s="16">
        <v>0</v>
      </c>
      <c r="MQ54" s="16">
        <v>0.75</v>
      </c>
      <c r="MR54" s="16">
        <v>0.25</v>
      </c>
      <c r="MS54" s="16">
        <v>0</v>
      </c>
      <c r="MT54" s="19">
        <v>0</v>
      </c>
      <c r="MU54" s="17">
        <v>0</v>
      </c>
      <c r="MV54" s="16">
        <v>0</v>
      </c>
      <c r="MW54" s="16">
        <v>0.5</v>
      </c>
      <c r="MX54" s="16">
        <v>0.5</v>
      </c>
      <c r="MY54" s="16">
        <v>0</v>
      </c>
      <c r="MZ54" s="19">
        <v>0</v>
      </c>
      <c r="NA54" s="16">
        <v>0</v>
      </c>
      <c r="NB54" s="16">
        <v>0</v>
      </c>
      <c r="NC54" s="19">
        <v>0</v>
      </c>
      <c r="ND54" s="17">
        <v>0.25</v>
      </c>
      <c r="NE54" s="19">
        <v>0</v>
      </c>
      <c r="NF54" s="16">
        <v>0</v>
      </c>
      <c r="NG54" s="16">
        <v>0</v>
      </c>
      <c r="NH54" s="16">
        <v>0</v>
      </c>
      <c r="NI54" s="19">
        <v>0</v>
      </c>
      <c r="NJ54" s="16">
        <v>0</v>
      </c>
      <c r="NK54" s="16">
        <v>0</v>
      </c>
      <c r="NL54" s="19">
        <v>0</v>
      </c>
      <c r="NM54" s="17">
        <v>0</v>
      </c>
      <c r="NN54" s="16">
        <v>0</v>
      </c>
      <c r="NO54" s="16">
        <v>0</v>
      </c>
      <c r="NP54" s="16">
        <v>1</v>
      </c>
      <c r="NQ54" s="16">
        <v>0</v>
      </c>
      <c r="NR54" s="16">
        <v>0</v>
      </c>
      <c r="NS54" s="17">
        <v>0</v>
      </c>
      <c r="NT54" s="16">
        <v>0</v>
      </c>
      <c r="NU54" s="16">
        <v>0</v>
      </c>
      <c r="NV54" s="16">
        <v>0.75</v>
      </c>
      <c r="NW54" s="16">
        <v>0.25</v>
      </c>
      <c r="NX54" s="19">
        <v>0</v>
      </c>
      <c r="NY54" s="17">
        <v>0</v>
      </c>
      <c r="NZ54" s="16">
        <v>0</v>
      </c>
      <c r="OA54" s="16">
        <v>0</v>
      </c>
      <c r="OB54" s="16">
        <v>0</v>
      </c>
      <c r="OC54" s="16">
        <v>0</v>
      </c>
      <c r="OD54" s="19">
        <v>0</v>
      </c>
      <c r="OE54" s="16">
        <v>0</v>
      </c>
      <c r="OF54" s="16">
        <v>0</v>
      </c>
      <c r="OG54" s="19">
        <v>0</v>
      </c>
      <c r="OH54" s="17">
        <v>0</v>
      </c>
      <c r="OI54" s="19">
        <v>0</v>
      </c>
      <c r="OJ54" s="16">
        <v>0</v>
      </c>
      <c r="OK54" s="16">
        <v>0</v>
      </c>
      <c r="OL54" s="16">
        <v>0</v>
      </c>
      <c r="OM54" s="19">
        <v>0</v>
      </c>
      <c r="ON54" s="16">
        <v>0</v>
      </c>
      <c r="OO54" s="16">
        <v>0</v>
      </c>
      <c r="OP54" s="19">
        <v>0</v>
      </c>
      <c r="OQ54" s="17">
        <v>0</v>
      </c>
      <c r="OR54" s="16">
        <v>0</v>
      </c>
      <c r="OS54" s="16">
        <v>0.25</v>
      </c>
      <c r="OT54" s="16">
        <v>0.75</v>
      </c>
      <c r="OU54" s="16">
        <v>0</v>
      </c>
      <c r="OV54" s="19">
        <v>0</v>
      </c>
      <c r="OW54" s="17">
        <v>0</v>
      </c>
      <c r="OX54" s="16">
        <v>0</v>
      </c>
      <c r="OY54" s="16">
        <v>0.25</v>
      </c>
      <c r="OZ54" s="16">
        <v>0.75</v>
      </c>
      <c r="PA54" s="16">
        <v>0</v>
      </c>
      <c r="PB54" s="19">
        <v>0</v>
      </c>
      <c r="PC54" s="17">
        <v>0</v>
      </c>
      <c r="PD54" s="16">
        <v>0.25</v>
      </c>
      <c r="PE54" s="16">
        <v>0.25</v>
      </c>
      <c r="PF54" s="16">
        <v>0.25</v>
      </c>
      <c r="PG54" s="16">
        <v>0</v>
      </c>
      <c r="PH54" s="19">
        <v>0</v>
      </c>
      <c r="PI54" s="16">
        <v>0</v>
      </c>
      <c r="PJ54" s="16">
        <v>0</v>
      </c>
      <c r="PK54" s="19">
        <v>0</v>
      </c>
      <c r="PL54" s="17">
        <v>0</v>
      </c>
      <c r="PM54" s="19">
        <v>0</v>
      </c>
      <c r="PN54" s="16">
        <v>0</v>
      </c>
      <c r="PO54" s="16">
        <v>0</v>
      </c>
      <c r="PP54" s="16">
        <v>0</v>
      </c>
      <c r="PQ54" s="19">
        <v>0</v>
      </c>
      <c r="PR54" s="16">
        <v>0</v>
      </c>
      <c r="PS54" s="16">
        <v>0</v>
      </c>
      <c r="PT54" s="19">
        <v>0</v>
      </c>
      <c r="PU54" s="17">
        <v>0</v>
      </c>
      <c r="PV54" s="16">
        <v>0.25</v>
      </c>
      <c r="PW54" s="16">
        <v>8.3333333333333301E-2</v>
      </c>
      <c r="PX54" s="16">
        <v>8.3333333333333301E-2</v>
      </c>
      <c r="PY54" s="16">
        <v>0.25</v>
      </c>
      <c r="PZ54" s="19">
        <v>0</v>
      </c>
      <c r="QA54" s="16">
        <v>0.16666666666666699</v>
      </c>
      <c r="QB54" s="16">
        <v>8.3333333333333301E-2</v>
      </c>
      <c r="QC54" s="19">
        <v>8.3333333333333301E-2</v>
      </c>
      <c r="QD54" s="17">
        <v>0</v>
      </c>
      <c r="QE54" s="19">
        <v>0</v>
      </c>
      <c r="QF54" s="16">
        <v>0.16666666666666699</v>
      </c>
      <c r="QG54" s="16">
        <v>0.16666666666666699</v>
      </c>
      <c r="QH54" s="16">
        <v>0.125</v>
      </c>
      <c r="QI54" s="19">
        <v>0.25</v>
      </c>
      <c r="QJ54" s="16">
        <v>0.125</v>
      </c>
      <c r="QK54" s="16">
        <v>0.16666666666666699</v>
      </c>
      <c r="QL54" s="19">
        <v>0</v>
      </c>
      <c r="QM54" s="17">
        <v>0</v>
      </c>
      <c r="QN54" s="16">
        <v>0.16666666666666699</v>
      </c>
      <c r="QO54" s="16">
        <v>0.29166666666666702</v>
      </c>
      <c r="QP54" s="16">
        <v>0.20833333333333301</v>
      </c>
      <c r="QQ54" s="16">
        <v>0</v>
      </c>
      <c r="QR54" s="19">
        <v>0</v>
      </c>
      <c r="QS54" s="16">
        <v>0.29166666666666702</v>
      </c>
      <c r="QT54" s="16">
        <v>4.1666666666666699E-2</v>
      </c>
      <c r="QU54" s="19">
        <v>0</v>
      </c>
      <c r="QV54" s="17">
        <v>0</v>
      </c>
      <c r="QW54" s="49">
        <v>1.6666666666666701</v>
      </c>
      <c r="QX54" s="19">
        <v>15.6666666666667</v>
      </c>
      <c r="QY54" s="19">
        <v>1.6666666666666701</v>
      </c>
      <c r="QZ54" s="17">
        <v>3.3333333333333299</v>
      </c>
      <c r="RA54" s="49">
        <v>1.6666666666666701</v>
      </c>
      <c r="RB54" s="19">
        <v>17.3333333333333</v>
      </c>
      <c r="RC54" s="19">
        <v>1.6666666666666701</v>
      </c>
      <c r="RD54" s="17">
        <v>3.3333333333333299</v>
      </c>
      <c r="RE54" s="49">
        <v>5505.75</v>
      </c>
      <c r="RF54" s="19">
        <v>218.5</v>
      </c>
      <c r="RG54" s="19">
        <v>702.25</v>
      </c>
      <c r="RH54" s="17">
        <v>1032.5</v>
      </c>
      <c r="RI54" s="49">
        <v>18.592500000000001</v>
      </c>
      <c r="RJ54" s="19">
        <v>12.3575</v>
      </c>
      <c r="RK54" s="19">
        <v>6.085</v>
      </c>
      <c r="RL54" s="17">
        <v>21.987500000000001</v>
      </c>
    </row>
    <row r="55" spans="1:480" x14ac:dyDescent="0.25">
      <c r="A55" s="91">
        <v>44256</v>
      </c>
      <c r="B55" s="49">
        <v>1</v>
      </c>
      <c r="C55" s="17">
        <v>0</v>
      </c>
      <c r="D55" s="49">
        <v>0.4</v>
      </c>
      <c r="E55" s="19">
        <v>0.33333333333333298</v>
      </c>
      <c r="F55" s="19">
        <v>3.3333333333333298E-2</v>
      </c>
      <c r="G55" s="17">
        <v>0.233333333333333</v>
      </c>
      <c r="H55" s="19">
        <v>1</v>
      </c>
      <c r="I55" s="19">
        <v>0</v>
      </c>
      <c r="J55" s="19">
        <v>0</v>
      </c>
      <c r="K55" s="19">
        <v>0</v>
      </c>
      <c r="L55" s="19">
        <v>1</v>
      </c>
      <c r="M55" s="19">
        <v>0</v>
      </c>
      <c r="N55" s="19">
        <v>0</v>
      </c>
      <c r="O55" s="19">
        <v>0</v>
      </c>
      <c r="P55" s="19">
        <v>1</v>
      </c>
      <c r="Q55" s="19">
        <v>0</v>
      </c>
      <c r="R55" s="19">
        <v>0</v>
      </c>
      <c r="S55" s="19">
        <v>0</v>
      </c>
      <c r="T55" s="19">
        <v>1</v>
      </c>
      <c r="U55" s="19">
        <v>0</v>
      </c>
      <c r="V55" s="19">
        <v>0</v>
      </c>
      <c r="W55" s="19">
        <v>0</v>
      </c>
      <c r="X55" s="49">
        <v>-1</v>
      </c>
      <c r="Y55" s="19">
        <v>-0.75</v>
      </c>
      <c r="Z55" s="19">
        <v>-0.5</v>
      </c>
      <c r="AA55" s="19">
        <v>-0.75</v>
      </c>
      <c r="AB55" s="49">
        <v>0.66666666666666696</v>
      </c>
      <c r="AC55" s="19">
        <v>0.16666666666666699</v>
      </c>
      <c r="AD55" s="19">
        <v>0</v>
      </c>
      <c r="AE55" s="19">
        <v>0.16666666666666699</v>
      </c>
      <c r="AF55" s="19">
        <v>0</v>
      </c>
      <c r="AG55" s="19">
        <v>0</v>
      </c>
      <c r="AH55" s="19">
        <v>0</v>
      </c>
      <c r="AI55" s="19">
        <v>0</v>
      </c>
      <c r="AJ55" s="19">
        <v>0</v>
      </c>
      <c r="AK55" s="19">
        <v>0</v>
      </c>
      <c r="AL55" s="19">
        <v>0</v>
      </c>
      <c r="AM55" s="19">
        <v>1</v>
      </c>
      <c r="AN55" s="19">
        <v>0.25</v>
      </c>
      <c r="AO55" s="19">
        <v>0</v>
      </c>
      <c r="AP55" s="19">
        <v>0.25</v>
      </c>
      <c r="AQ55" s="19">
        <v>0</v>
      </c>
      <c r="AR55" s="19">
        <v>0</v>
      </c>
      <c r="AS55" s="19">
        <v>0</v>
      </c>
      <c r="AT55" s="19">
        <v>0</v>
      </c>
      <c r="AU55" s="19">
        <v>0</v>
      </c>
      <c r="AV55" s="19">
        <v>0</v>
      </c>
      <c r="AW55" s="17">
        <v>0</v>
      </c>
      <c r="AX55" s="49">
        <v>0.18181818181818199</v>
      </c>
      <c r="AY55" s="19">
        <v>0.27272727272727298</v>
      </c>
      <c r="AZ55" s="19">
        <v>0.18181818181818199</v>
      </c>
      <c r="BA55" s="19">
        <v>0</v>
      </c>
      <c r="BB55" s="19">
        <v>0</v>
      </c>
      <c r="BC55" s="19">
        <v>0</v>
      </c>
      <c r="BD55" s="19">
        <v>9.0909090909090898E-2</v>
      </c>
      <c r="BE55" s="19">
        <v>0</v>
      </c>
      <c r="BF55" s="19">
        <v>0</v>
      </c>
      <c r="BG55" s="19">
        <v>0</v>
      </c>
      <c r="BH55" s="19">
        <v>0.27272727272727298</v>
      </c>
      <c r="BI55" s="19">
        <v>0</v>
      </c>
      <c r="BJ55" s="19">
        <v>0.5</v>
      </c>
      <c r="BK55" s="19">
        <v>0.75</v>
      </c>
      <c r="BL55" s="19">
        <v>0.5</v>
      </c>
      <c r="BM55" s="19">
        <v>0</v>
      </c>
      <c r="BN55" s="19">
        <v>0</v>
      </c>
      <c r="BO55" s="19">
        <v>0</v>
      </c>
      <c r="BP55" s="19">
        <v>0.25</v>
      </c>
      <c r="BQ55" s="19">
        <v>0</v>
      </c>
      <c r="BR55" s="19">
        <v>0</v>
      </c>
      <c r="BS55" s="19">
        <v>0</v>
      </c>
      <c r="BT55" s="19">
        <v>0.75</v>
      </c>
      <c r="BU55" s="17">
        <v>0</v>
      </c>
      <c r="BV55" s="90">
        <v>1</v>
      </c>
      <c r="BW55" s="17">
        <v>0</v>
      </c>
      <c r="BX55" s="16">
        <v>0.36666666666666697</v>
      </c>
      <c r="BY55" s="16">
        <v>0.241666666666667</v>
      </c>
      <c r="BZ55" s="16">
        <v>0.1</v>
      </c>
      <c r="CA55" s="17">
        <v>0.29166666666666702</v>
      </c>
      <c r="CB55" s="19">
        <v>1</v>
      </c>
      <c r="CC55" s="19">
        <v>0</v>
      </c>
      <c r="CD55" s="19">
        <v>0</v>
      </c>
      <c r="CE55" s="19">
        <v>0</v>
      </c>
      <c r="CF55" s="19">
        <v>1</v>
      </c>
      <c r="CG55" s="19">
        <v>0</v>
      </c>
      <c r="CH55" s="19">
        <v>0</v>
      </c>
      <c r="CI55" s="19">
        <v>0</v>
      </c>
      <c r="CJ55" s="19">
        <v>1</v>
      </c>
      <c r="CK55" s="19">
        <v>0</v>
      </c>
      <c r="CL55" s="19">
        <v>0</v>
      </c>
      <c r="CM55" s="19">
        <v>0</v>
      </c>
      <c r="CN55" s="19">
        <v>1</v>
      </c>
      <c r="CO55" s="19">
        <v>0</v>
      </c>
      <c r="CP55" s="19">
        <v>0</v>
      </c>
      <c r="CQ55" s="17">
        <v>0</v>
      </c>
      <c r="CR55" s="16">
        <v>-1</v>
      </c>
      <c r="CS55" s="16">
        <v>-0.75</v>
      </c>
      <c r="CT55" s="16">
        <v>-0.5</v>
      </c>
      <c r="CU55" s="17">
        <v>-1</v>
      </c>
      <c r="CV55" s="49">
        <v>0.57142857142857095</v>
      </c>
      <c r="CW55" s="19">
        <v>0.14285714285714299</v>
      </c>
      <c r="CX55" s="19">
        <v>0</v>
      </c>
      <c r="CY55" s="19">
        <v>0.14285714285714299</v>
      </c>
      <c r="CZ55" s="19">
        <v>0.14285714285714299</v>
      </c>
      <c r="DA55" s="19">
        <v>0</v>
      </c>
      <c r="DB55" s="19">
        <v>0</v>
      </c>
      <c r="DC55" s="19">
        <v>0</v>
      </c>
      <c r="DD55" s="19">
        <v>0</v>
      </c>
      <c r="DE55" s="19">
        <v>0</v>
      </c>
      <c r="DF55" s="19">
        <v>0</v>
      </c>
      <c r="DG55" s="19">
        <v>1</v>
      </c>
      <c r="DH55" s="19">
        <v>0.25</v>
      </c>
      <c r="DI55" s="19">
        <v>0</v>
      </c>
      <c r="DJ55" s="19">
        <v>0.25</v>
      </c>
      <c r="DK55" s="19">
        <v>0.25</v>
      </c>
      <c r="DL55" s="19">
        <v>0</v>
      </c>
      <c r="DM55" s="19">
        <v>0</v>
      </c>
      <c r="DN55" s="19">
        <v>0</v>
      </c>
      <c r="DO55" s="19">
        <v>0</v>
      </c>
      <c r="DP55" s="19">
        <v>0</v>
      </c>
      <c r="DQ55" s="17">
        <v>0</v>
      </c>
      <c r="DR55" s="49">
        <v>0.16666666666666699</v>
      </c>
      <c r="DS55" s="19">
        <v>0.25</v>
      </c>
      <c r="DT55" s="19">
        <v>0.16666666666666699</v>
      </c>
      <c r="DU55" s="19">
        <v>0</v>
      </c>
      <c r="DV55" s="19">
        <v>0</v>
      </c>
      <c r="DW55" s="19">
        <v>0</v>
      </c>
      <c r="DX55" s="19">
        <v>0.16666666666666699</v>
      </c>
      <c r="DY55" s="19">
        <v>0</v>
      </c>
      <c r="DZ55" s="19">
        <v>0</v>
      </c>
      <c r="EA55" s="19">
        <v>0</v>
      </c>
      <c r="EB55" s="19">
        <v>0.25</v>
      </c>
      <c r="EC55" s="19">
        <v>0</v>
      </c>
      <c r="ED55" s="19">
        <v>0.5</v>
      </c>
      <c r="EE55" s="19">
        <v>0.75</v>
      </c>
      <c r="EF55" s="19">
        <v>0.5</v>
      </c>
      <c r="EG55" s="19">
        <v>0</v>
      </c>
      <c r="EH55" s="19">
        <v>0</v>
      </c>
      <c r="EI55" s="19">
        <v>0</v>
      </c>
      <c r="EJ55" s="19">
        <v>0.5</v>
      </c>
      <c r="EK55" s="19">
        <v>0</v>
      </c>
      <c r="EL55" s="19">
        <v>0</v>
      </c>
      <c r="EM55" s="19">
        <v>0</v>
      </c>
      <c r="EN55" s="19">
        <v>0.75</v>
      </c>
      <c r="EO55" s="17">
        <v>0</v>
      </c>
      <c r="EP55" s="49">
        <v>0.13888888888888901</v>
      </c>
      <c r="EQ55" s="19">
        <v>0.5</v>
      </c>
      <c r="ER55" s="19">
        <v>0</v>
      </c>
      <c r="ES55" s="19">
        <v>0.16666666666666699</v>
      </c>
      <c r="ET55" s="19">
        <v>0</v>
      </c>
      <c r="EU55" s="19">
        <v>0</v>
      </c>
      <c r="EV55" s="19">
        <v>0</v>
      </c>
      <c r="EW55" s="19">
        <v>0</v>
      </c>
      <c r="EX55" s="19">
        <v>8.3333333333333301E-2</v>
      </c>
      <c r="EY55" s="19">
        <v>0.11111111111111099</v>
      </c>
      <c r="EZ55" s="19">
        <v>0</v>
      </c>
      <c r="FA55" s="19">
        <v>0</v>
      </c>
      <c r="FB55" s="19">
        <v>0</v>
      </c>
      <c r="FC55" s="19">
        <v>5.5555555555555601E-2</v>
      </c>
      <c r="FD55" s="19">
        <v>0.5</v>
      </c>
      <c r="FE55" s="19">
        <v>0</v>
      </c>
      <c r="FF55" s="19">
        <v>0.33333333333333298</v>
      </c>
      <c r="FG55" s="19">
        <v>0</v>
      </c>
      <c r="FH55" s="19">
        <v>0</v>
      </c>
      <c r="FI55" s="19">
        <v>0</v>
      </c>
      <c r="FJ55" s="19">
        <v>0</v>
      </c>
      <c r="FK55" s="19">
        <v>0</v>
      </c>
      <c r="FL55" s="19">
        <v>0.11111111111111099</v>
      </c>
      <c r="FM55" s="19">
        <v>0</v>
      </c>
      <c r="FN55" s="19">
        <v>0</v>
      </c>
      <c r="FO55" s="17">
        <v>0</v>
      </c>
      <c r="FP55" s="49">
        <v>0.133333333333333</v>
      </c>
      <c r="FQ55" s="19">
        <v>8.3333333333333301E-2</v>
      </c>
      <c r="FR55" s="19">
        <v>0.36666666666666697</v>
      </c>
      <c r="FS55" s="19">
        <v>0.133333333333333</v>
      </c>
      <c r="FT55" s="19">
        <v>0.15</v>
      </c>
      <c r="FU55" s="19">
        <v>0.133333333333333</v>
      </c>
      <c r="FV55" s="19">
        <v>0.15384615384615399</v>
      </c>
      <c r="FW55" s="19">
        <v>0.15384615384615399</v>
      </c>
      <c r="FX55" s="19">
        <v>0.28846153846153799</v>
      </c>
      <c r="FY55" s="19">
        <v>0.230769230769231</v>
      </c>
      <c r="FZ55" s="19">
        <v>0.134615384615385</v>
      </c>
      <c r="GA55" s="17">
        <v>3.8461538461538498E-2</v>
      </c>
      <c r="GB55" s="49">
        <v>0</v>
      </c>
      <c r="GC55" s="19">
        <v>0</v>
      </c>
      <c r="GD55" s="19">
        <v>0</v>
      </c>
      <c r="GE55" s="19">
        <v>0.28333333333333299</v>
      </c>
      <c r="GF55" s="19">
        <v>1.6666666666666701E-2</v>
      </c>
      <c r="GG55" s="19">
        <v>0.1</v>
      </c>
      <c r="GH55" s="19">
        <v>0.05</v>
      </c>
      <c r="GI55" s="19">
        <v>0.233333333333333</v>
      </c>
      <c r="GJ55" s="19">
        <v>0</v>
      </c>
      <c r="GK55" s="19">
        <v>0.233333333333333</v>
      </c>
      <c r="GL55" s="19">
        <v>1.6666666666666701E-2</v>
      </c>
      <c r="GM55" s="19">
        <v>3.3333333333333298E-2</v>
      </c>
      <c r="GN55" s="19">
        <v>1.6666666666666701E-2</v>
      </c>
      <c r="GO55" s="19">
        <v>1.6666666666666701E-2</v>
      </c>
      <c r="GP55" s="19">
        <v>0</v>
      </c>
      <c r="GQ55" s="17">
        <v>0</v>
      </c>
      <c r="GR55" s="19">
        <v>1</v>
      </c>
      <c r="GS55" s="17">
        <v>0</v>
      </c>
      <c r="GT55" s="19">
        <v>0</v>
      </c>
      <c r="GU55" s="19">
        <v>0</v>
      </c>
      <c r="GV55" s="19">
        <v>0</v>
      </c>
      <c r="GW55" s="19">
        <v>0</v>
      </c>
      <c r="GX55" s="19">
        <v>0</v>
      </c>
      <c r="GY55" s="19">
        <v>0</v>
      </c>
      <c r="GZ55" s="19">
        <v>0</v>
      </c>
      <c r="HA55" s="17">
        <v>0</v>
      </c>
      <c r="HB55" s="49">
        <v>0</v>
      </c>
      <c r="HC55" s="19">
        <v>0</v>
      </c>
      <c r="HD55" s="19">
        <v>0</v>
      </c>
      <c r="HE55" s="19">
        <v>6.6666666666666693E-2</v>
      </c>
      <c r="HF55" s="19">
        <v>0</v>
      </c>
      <c r="HG55" s="19">
        <v>0</v>
      </c>
      <c r="HH55" s="19">
        <v>0</v>
      </c>
      <c r="HI55" s="19">
        <v>0.31666666666666698</v>
      </c>
      <c r="HJ55" s="19">
        <v>0.15</v>
      </c>
      <c r="HK55" s="19">
        <v>6.6666666666666693E-2</v>
      </c>
      <c r="HL55" s="19">
        <v>0.133333333333333</v>
      </c>
      <c r="HM55" s="19">
        <v>1.6666666666666701E-2</v>
      </c>
      <c r="HN55" s="19">
        <v>0.21666666666666701</v>
      </c>
      <c r="HO55" s="19">
        <v>0</v>
      </c>
      <c r="HP55" s="19">
        <v>3.3333333333333298E-2</v>
      </c>
      <c r="HQ55" s="17">
        <v>0</v>
      </c>
      <c r="HR55" s="19">
        <v>0.75</v>
      </c>
      <c r="HS55" s="19">
        <v>0.5</v>
      </c>
      <c r="HT55" s="19">
        <v>0</v>
      </c>
      <c r="HU55" s="19">
        <v>0</v>
      </c>
      <c r="HV55" s="19">
        <v>0.75</v>
      </c>
      <c r="HW55" s="19">
        <v>0.5</v>
      </c>
      <c r="HX55" s="17">
        <v>0</v>
      </c>
      <c r="HY55" s="19">
        <v>0.120538720538721</v>
      </c>
      <c r="HZ55" s="19">
        <v>9.82579417362026E-2</v>
      </c>
      <c r="IA55" s="19">
        <v>7.7323964280486004E-2</v>
      </c>
      <c r="IB55" s="19">
        <v>8.1961645439906305E-2</v>
      </c>
      <c r="IC55" s="19">
        <v>0.12121212121212099</v>
      </c>
      <c r="ID55" s="19">
        <v>4.7391304347826103E-2</v>
      </c>
      <c r="IE55" s="19">
        <v>7.7323964280486004E-2</v>
      </c>
      <c r="IF55" s="19">
        <v>3.4782608695652202E-2</v>
      </c>
      <c r="IG55" s="19">
        <v>5.5716586151368798E-2</v>
      </c>
      <c r="IH55" s="19">
        <v>5.5362318840579697E-2</v>
      </c>
      <c r="II55" s="19">
        <v>7.6650563607085304E-2</v>
      </c>
      <c r="IJ55" s="19">
        <v>5.0724637681159403E-2</v>
      </c>
      <c r="IK55" s="19">
        <v>5.0724637681159403E-2</v>
      </c>
      <c r="IL55" s="19">
        <v>5.2028985507246397E-2</v>
      </c>
      <c r="IM55" s="19">
        <v>0</v>
      </c>
      <c r="IN55" s="17">
        <v>0</v>
      </c>
      <c r="IO55" s="19">
        <v>0.5</v>
      </c>
      <c r="IP55" s="19">
        <v>0.25</v>
      </c>
      <c r="IQ55" s="19">
        <v>0.25</v>
      </c>
      <c r="IR55" s="19">
        <v>0.25</v>
      </c>
      <c r="IS55" s="19">
        <v>0.25</v>
      </c>
      <c r="IT55" s="19">
        <v>0.25</v>
      </c>
      <c r="IU55" s="17">
        <v>1</v>
      </c>
      <c r="IV55" s="16">
        <v>0.5</v>
      </c>
      <c r="IW55" s="16">
        <v>0.25</v>
      </c>
      <c r="IX55" s="16">
        <v>0</v>
      </c>
      <c r="IY55" s="16">
        <v>0</v>
      </c>
      <c r="IZ55" s="16">
        <v>-0.25</v>
      </c>
      <c r="JA55" s="16">
        <v>0.25</v>
      </c>
      <c r="JB55" s="16">
        <v>0</v>
      </c>
      <c r="JC55" s="19">
        <v>-0.5</v>
      </c>
      <c r="JD55" s="16">
        <v>0</v>
      </c>
      <c r="JE55" s="16">
        <v>1</v>
      </c>
      <c r="JF55" s="19">
        <v>0</v>
      </c>
      <c r="JG55" s="17">
        <v>0</v>
      </c>
      <c r="JH55" s="16">
        <v>6.3157894736842093E-2</v>
      </c>
      <c r="JI55" s="16">
        <v>6.95906432748538E-2</v>
      </c>
      <c r="JJ55" s="16">
        <v>0.110233918128655</v>
      </c>
      <c r="JK55" s="16">
        <v>0.16578947368421099</v>
      </c>
      <c r="JL55" s="16">
        <v>0.138011695906433</v>
      </c>
      <c r="JM55" s="16">
        <v>0.106578947368421</v>
      </c>
      <c r="JN55" s="16">
        <v>7.8801169590643302E-2</v>
      </c>
      <c r="JO55" s="19">
        <v>0.10380116959064301</v>
      </c>
      <c r="JP55" s="16">
        <v>8.5233918128654995E-2</v>
      </c>
      <c r="JQ55" s="16">
        <v>7.8801169590643302E-2</v>
      </c>
      <c r="JR55" s="19">
        <v>0</v>
      </c>
      <c r="JS55" s="17">
        <v>0</v>
      </c>
      <c r="JT55" s="19">
        <v>0.25</v>
      </c>
      <c r="JU55" s="16">
        <v>0.5</v>
      </c>
      <c r="JV55" s="16">
        <v>0.75</v>
      </c>
      <c r="JW55" s="16">
        <v>0.25</v>
      </c>
      <c r="JX55" s="16">
        <v>0.75</v>
      </c>
      <c r="JY55" s="16">
        <v>0.25</v>
      </c>
      <c r="JZ55" s="16">
        <v>0</v>
      </c>
      <c r="KA55" s="19">
        <v>0</v>
      </c>
      <c r="KB55" s="16">
        <v>0.5</v>
      </c>
      <c r="KC55" s="16">
        <v>0.25</v>
      </c>
      <c r="KD55" s="19">
        <v>0</v>
      </c>
      <c r="KE55" s="17">
        <v>0</v>
      </c>
      <c r="KF55" s="19">
        <v>-0.25</v>
      </c>
      <c r="KG55" s="19">
        <v>0</v>
      </c>
      <c r="KH55" s="19">
        <v>0.75</v>
      </c>
      <c r="KI55" s="19">
        <v>0.75</v>
      </c>
      <c r="KJ55" s="19">
        <v>1</v>
      </c>
      <c r="KK55" s="19">
        <v>1</v>
      </c>
      <c r="KL55" s="19">
        <v>0.5</v>
      </c>
      <c r="KM55" s="19">
        <v>0</v>
      </c>
      <c r="KN55" s="49">
        <v>0.5</v>
      </c>
      <c r="KO55" s="19">
        <v>0.25</v>
      </c>
      <c r="KP55" s="19">
        <v>0.25</v>
      </c>
      <c r="KQ55" s="19">
        <v>-0.25</v>
      </c>
      <c r="KR55" s="19">
        <v>-0.25</v>
      </c>
      <c r="KS55" s="19">
        <v>0.25</v>
      </c>
      <c r="KT55" s="17">
        <v>1</v>
      </c>
      <c r="KU55" s="16">
        <v>0.33333333333333298</v>
      </c>
      <c r="KV55" s="16">
        <v>0.133333333333333</v>
      </c>
      <c r="KW55" s="16">
        <v>0.21666666666666701</v>
      </c>
      <c r="KX55" s="16">
        <v>0.25</v>
      </c>
      <c r="KY55" s="19">
        <v>6.6666666666666693E-2</v>
      </c>
      <c r="KZ55" s="16">
        <v>0.33333333333333298</v>
      </c>
      <c r="LA55" s="16">
        <v>0.133333333333333</v>
      </c>
      <c r="LB55" s="16">
        <v>0.18888888888888899</v>
      </c>
      <c r="LC55" s="16">
        <v>0.27777777777777801</v>
      </c>
      <c r="LD55" s="17">
        <v>6.6666666666666693E-2</v>
      </c>
      <c r="LE55" s="16">
        <v>0</v>
      </c>
      <c r="LF55" s="16">
        <v>0.5</v>
      </c>
      <c r="LG55" s="16">
        <v>0.5</v>
      </c>
      <c r="LH55" s="16">
        <v>0</v>
      </c>
      <c r="LI55" s="16">
        <v>0</v>
      </c>
      <c r="LJ55" s="17">
        <v>0</v>
      </c>
      <c r="LK55" s="16">
        <v>0</v>
      </c>
      <c r="LL55" s="16">
        <v>0.5</v>
      </c>
      <c r="LM55" s="16">
        <v>0.25</v>
      </c>
      <c r="LN55" s="16">
        <v>0.25</v>
      </c>
      <c r="LO55" s="19">
        <v>0</v>
      </c>
      <c r="LP55" s="17">
        <v>0</v>
      </c>
      <c r="LQ55" s="16">
        <v>0.25</v>
      </c>
      <c r="LR55" s="16">
        <v>0.5</v>
      </c>
      <c r="LS55" s="16">
        <v>0.25</v>
      </c>
      <c r="LT55" s="16">
        <v>0</v>
      </c>
      <c r="LU55" s="19">
        <v>0</v>
      </c>
      <c r="LV55" s="16">
        <v>0.25</v>
      </c>
      <c r="LW55" s="16">
        <v>0</v>
      </c>
      <c r="LX55" s="19">
        <v>0</v>
      </c>
      <c r="LY55" s="19">
        <v>0</v>
      </c>
      <c r="LZ55" s="17">
        <v>0</v>
      </c>
      <c r="MA55" s="16">
        <v>0</v>
      </c>
      <c r="MB55" s="16">
        <v>0</v>
      </c>
      <c r="MC55" s="16">
        <v>0</v>
      </c>
      <c r="MD55" s="16">
        <v>0</v>
      </c>
      <c r="ME55" s="19">
        <v>0</v>
      </c>
      <c r="MF55" s="16">
        <v>0</v>
      </c>
      <c r="MG55" s="16">
        <v>0</v>
      </c>
      <c r="MH55" s="19">
        <v>0</v>
      </c>
      <c r="MI55" s="17">
        <v>0</v>
      </c>
      <c r="MJ55" s="16">
        <v>0</v>
      </c>
      <c r="MK55" s="16">
        <v>0.25</v>
      </c>
      <c r="ML55" s="16">
        <v>0.75</v>
      </c>
      <c r="MM55" s="16">
        <v>0</v>
      </c>
      <c r="MN55" s="16">
        <v>0</v>
      </c>
      <c r="MO55" s="17">
        <v>0</v>
      </c>
      <c r="MP55" s="16">
        <v>0</v>
      </c>
      <c r="MQ55" s="16">
        <v>0.5</v>
      </c>
      <c r="MR55" s="16">
        <v>0.25</v>
      </c>
      <c r="MS55" s="16">
        <v>0.25</v>
      </c>
      <c r="MT55" s="19">
        <v>0</v>
      </c>
      <c r="MU55" s="17">
        <v>0</v>
      </c>
      <c r="MV55" s="16">
        <v>0</v>
      </c>
      <c r="MW55" s="16">
        <v>0.25</v>
      </c>
      <c r="MX55" s="16">
        <v>0.25</v>
      </c>
      <c r="MY55" s="16">
        <v>0</v>
      </c>
      <c r="MZ55" s="19">
        <v>0.25</v>
      </c>
      <c r="NA55" s="16">
        <v>0</v>
      </c>
      <c r="NB55" s="16">
        <v>0</v>
      </c>
      <c r="NC55" s="19">
        <v>0</v>
      </c>
      <c r="ND55" s="17">
        <v>0</v>
      </c>
      <c r="NE55" s="19">
        <v>0</v>
      </c>
      <c r="NF55" s="16">
        <v>0</v>
      </c>
      <c r="NG55" s="16">
        <v>0</v>
      </c>
      <c r="NH55" s="16">
        <v>0</v>
      </c>
      <c r="NI55" s="19">
        <v>0</v>
      </c>
      <c r="NJ55" s="16">
        <v>0</v>
      </c>
      <c r="NK55" s="16">
        <v>0</v>
      </c>
      <c r="NL55" s="19">
        <v>0</v>
      </c>
      <c r="NM55" s="17">
        <v>0</v>
      </c>
      <c r="NN55" s="16">
        <v>0</v>
      </c>
      <c r="NO55" s="16">
        <v>0</v>
      </c>
      <c r="NP55" s="16">
        <v>1</v>
      </c>
      <c r="NQ55" s="16">
        <v>0</v>
      </c>
      <c r="NR55" s="16">
        <v>0</v>
      </c>
      <c r="NS55" s="17">
        <v>0.25</v>
      </c>
      <c r="NT55" s="16">
        <v>0</v>
      </c>
      <c r="NU55" s="16">
        <v>0</v>
      </c>
      <c r="NV55" s="16">
        <v>1</v>
      </c>
      <c r="NW55" s="16">
        <v>0</v>
      </c>
      <c r="NX55" s="19">
        <v>0</v>
      </c>
      <c r="NY55" s="17">
        <v>0.25</v>
      </c>
      <c r="NZ55" s="16">
        <v>0</v>
      </c>
      <c r="OA55" s="16">
        <v>0</v>
      </c>
      <c r="OB55" s="16">
        <v>0</v>
      </c>
      <c r="OC55" s="16">
        <v>0</v>
      </c>
      <c r="OD55" s="19">
        <v>0</v>
      </c>
      <c r="OE55" s="16">
        <v>0</v>
      </c>
      <c r="OF55" s="16">
        <v>0</v>
      </c>
      <c r="OG55" s="19">
        <v>0</v>
      </c>
      <c r="OH55" s="17">
        <v>0</v>
      </c>
      <c r="OI55" s="19">
        <v>0</v>
      </c>
      <c r="OJ55" s="16">
        <v>0</v>
      </c>
      <c r="OK55" s="16">
        <v>0</v>
      </c>
      <c r="OL55" s="16">
        <v>0</v>
      </c>
      <c r="OM55" s="19">
        <v>0</v>
      </c>
      <c r="ON55" s="16">
        <v>0</v>
      </c>
      <c r="OO55" s="16">
        <v>0</v>
      </c>
      <c r="OP55" s="19">
        <v>0</v>
      </c>
      <c r="OQ55" s="17">
        <v>0</v>
      </c>
      <c r="OR55" s="16">
        <v>0</v>
      </c>
      <c r="OS55" s="16">
        <v>0.75</v>
      </c>
      <c r="OT55" s="16">
        <v>0.25</v>
      </c>
      <c r="OU55" s="16">
        <v>0</v>
      </c>
      <c r="OV55" s="19">
        <v>0</v>
      </c>
      <c r="OW55" s="17">
        <v>0</v>
      </c>
      <c r="OX55" s="16">
        <v>0</v>
      </c>
      <c r="OY55" s="16">
        <v>0.75</v>
      </c>
      <c r="OZ55" s="16">
        <v>0</v>
      </c>
      <c r="PA55" s="16">
        <v>0.25</v>
      </c>
      <c r="PB55" s="19">
        <v>0</v>
      </c>
      <c r="PC55" s="17">
        <v>0</v>
      </c>
      <c r="PD55" s="16">
        <v>0.5</v>
      </c>
      <c r="PE55" s="16">
        <v>0.75</v>
      </c>
      <c r="PF55" s="16">
        <v>0.75</v>
      </c>
      <c r="PG55" s="16">
        <v>0</v>
      </c>
      <c r="PH55" s="19">
        <v>0.5</v>
      </c>
      <c r="PI55" s="16">
        <v>0</v>
      </c>
      <c r="PJ55" s="16">
        <v>0</v>
      </c>
      <c r="PK55" s="19">
        <v>0</v>
      </c>
      <c r="PL55" s="17">
        <v>0</v>
      </c>
      <c r="PM55" s="19">
        <v>0</v>
      </c>
      <c r="PN55" s="16">
        <v>0</v>
      </c>
      <c r="PO55" s="16">
        <v>0</v>
      </c>
      <c r="PP55" s="16">
        <v>0</v>
      </c>
      <c r="PQ55" s="19">
        <v>0</v>
      </c>
      <c r="PR55" s="16">
        <v>0</v>
      </c>
      <c r="PS55" s="16">
        <v>0</v>
      </c>
      <c r="PT55" s="19">
        <v>0</v>
      </c>
      <c r="PU55" s="17">
        <v>0</v>
      </c>
      <c r="PV55" s="16">
        <v>0.45833333333333298</v>
      </c>
      <c r="PW55" s="16">
        <v>0.16666666666666699</v>
      </c>
      <c r="PX55" s="16">
        <v>0</v>
      </c>
      <c r="PY55" s="16">
        <v>0.16666666666666699</v>
      </c>
      <c r="PZ55" s="19">
        <v>0</v>
      </c>
      <c r="QA55" s="16">
        <v>0.125</v>
      </c>
      <c r="QB55" s="16">
        <v>0</v>
      </c>
      <c r="QC55" s="19">
        <v>8.3333333333333301E-2</v>
      </c>
      <c r="QD55" s="17">
        <v>0</v>
      </c>
      <c r="QE55" s="19">
        <v>0</v>
      </c>
      <c r="QF55" s="16">
        <v>0</v>
      </c>
      <c r="QG55" s="16">
        <v>0.125</v>
      </c>
      <c r="QH55" s="16">
        <v>0.29166666666666702</v>
      </c>
      <c r="QI55" s="19">
        <v>0.33333333333333298</v>
      </c>
      <c r="QJ55" s="16">
        <v>0.16666666666666699</v>
      </c>
      <c r="QK55" s="16">
        <v>8.3333333333333301E-2</v>
      </c>
      <c r="QL55" s="19">
        <v>0</v>
      </c>
      <c r="QM55" s="17">
        <v>0</v>
      </c>
      <c r="QN55" s="16">
        <v>0.125</v>
      </c>
      <c r="QO55" s="16">
        <v>0.20833333333333301</v>
      </c>
      <c r="QP55" s="16">
        <v>0.29166666666666702</v>
      </c>
      <c r="QQ55" s="16">
        <v>4.1666666666666699E-2</v>
      </c>
      <c r="QR55" s="19">
        <v>0</v>
      </c>
      <c r="QS55" s="16">
        <v>0.33333333333333298</v>
      </c>
      <c r="QT55" s="16">
        <v>0</v>
      </c>
      <c r="QU55" s="19">
        <v>0</v>
      </c>
      <c r="QV55" s="17">
        <v>0</v>
      </c>
      <c r="QW55" s="49">
        <v>1.2124999999999999</v>
      </c>
      <c r="QX55" s="19">
        <v>2.7574999999999998</v>
      </c>
      <c r="QY55" s="19">
        <v>0</v>
      </c>
      <c r="QZ55" s="17">
        <v>1.5</v>
      </c>
      <c r="RA55" s="49">
        <v>0.82499999999999996</v>
      </c>
      <c r="RB55" s="19">
        <v>1.7</v>
      </c>
      <c r="RC55" s="19">
        <v>0</v>
      </c>
      <c r="RD55" s="17">
        <v>1.5</v>
      </c>
      <c r="RE55" s="49">
        <v>5835.25</v>
      </c>
      <c r="RF55" s="19">
        <v>329.75</v>
      </c>
      <c r="RG55" s="19">
        <v>187.5</v>
      </c>
      <c r="RH55" s="17">
        <v>2424</v>
      </c>
      <c r="RI55" s="49">
        <v>9.1974999999999998</v>
      </c>
      <c r="RJ55" s="19">
        <v>14.295</v>
      </c>
      <c r="RK55" s="19">
        <v>5</v>
      </c>
      <c r="RL55" s="17">
        <v>21.25</v>
      </c>
    </row>
    <row r="56" spans="1:480" x14ac:dyDescent="0.25">
      <c r="A56" s="91">
        <v>44348</v>
      </c>
      <c r="B56" s="49">
        <v>1</v>
      </c>
      <c r="C56" s="17">
        <v>0</v>
      </c>
      <c r="D56" s="49">
        <v>0.36666666666666697</v>
      </c>
      <c r="E56" s="19">
        <v>0.28333333333333299</v>
      </c>
      <c r="F56" s="19">
        <v>0.1</v>
      </c>
      <c r="G56" s="17">
        <v>0.25</v>
      </c>
      <c r="H56" s="19">
        <v>0.66700000000000004</v>
      </c>
      <c r="I56" s="19">
        <v>0</v>
      </c>
      <c r="J56" s="19">
        <v>0</v>
      </c>
      <c r="K56" s="19">
        <v>0.33300000000000002</v>
      </c>
      <c r="L56" s="19">
        <v>0.66700000000000004</v>
      </c>
      <c r="M56" s="19">
        <v>0</v>
      </c>
      <c r="N56" s="19">
        <v>0</v>
      </c>
      <c r="O56" s="19">
        <v>0.33300000000000002</v>
      </c>
      <c r="P56" s="19">
        <v>1</v>
      </c>
      <c r="Q56" s="19">
        <v>0</v>
      </c>
      <c r="R56" s="19">
        <v>0</v>
      </c>
      <c r="S56" s="19">
        <v>0</v>
      </c>
      <c r="T56" s="19">
        <v>0.66700000000000004</v>
      </c>
      <c r="U56" s="19">
        <v>0</v>
      </c>
      <c r="V56" s="19">
        <v>0</v>
      </c>
      <c r="W56" s="19">
        <v>0.33300000000000002</v>
      </c>
      <c r="X56" s="49">
        <v>-0.66666666666666696</v>
      </c>
      <c r="Y56" s="19">
        <v>-0.66666666666666696</v>
      </c>
      <c r="Z56" s="19">
        <v>-0.33333333333333298</v>
      </c>
      <c r="AA56" s="19">
        <v>-0.66666666666666696</v>
      </c>
      <c r="AB56" s="49">
        <v>0.375</v>
      </c>
      <c r="AC56" s="19">
        <v>0.125</v>
      </c>
      <c r="AD56" s="19">
        <v>0</v>
      </c>
      <c r="AE56" s="19">
        <v>0.125</v>
      </c>
      <c r="AF56" s="19">
        <v>0.25</v>
      </c>
      <c r="AG56" s="19">
        <v>0</v>
      </c>
      <c r="AH56" s="19">
        <v>0</v>
      </c>
      <c r="AI56" s="19">
        <v>0</v>
      </c>
      <c r="AJ56" s="19">
        <v>0.125</v>
      </c>
      <c r="AK56" s="19">
        <v>0</v>
      </c>
      <c r="AL56" s="19">
        <v>0</v>
      </c>
      <c r="AM56" s="19">
        <v>1</v>
      </c>
      <c r="AN56" s="19">
        <v>0.33333333333333298</v>
      </c>
      <c r="AO56" s="19">
        <v>0</v>
      </c>
      <c r="AP56" s="19">
        <v>0.33333333333333298</v>
      </c>
      <c r="AQ56" s="19">
        <v>0.66666666666666696</v>
      </c>
      <c r="AR56" s="19">
        <v>0</v>
      </c>
      <c r="AS56" s="19">
        <v>0</v>
      </c>
      <c r="AT56" s="19">
        <v>0</v>
      </c>
      <c r="AU56" s="19">
        <v>0.33333333333333298</v>
      </c>
      <c r="AV56" s="19">
        <v>0</v>
      </c>
      <c r="AW56" s="17">
        <v>0</v>
      </c>
      <c r="AX56" s="49">
        <v>0.11111111111111099</v>
      </c>
      <c r="AY56" s="19">
        <v>0.22222222222222199</v>
      </c>
      <c r="AZ56" s="19">
        <v>0.11111111111111099</v>
      </c>
      <c r="BA56" s="19">
        <v>0.11111111111111099</v>
      </c>
      <c r="BB56" s="19">
        <v>0.11111111111111099</v>
      </c>
      <c r="BC56" s="19">
        <v>0</v>
      </c>
      <c r="BD56" s="19">
        <v>0.11111111111111099</v>
      </c>
      <c r="BE56" s="19">
        <v>0</v>
      </c>
      <c r="BF56" s="19">
        <v>0</v>
      </c>
      <c r="BG56" s="19">
        <v>0</v>
      </c>
      <c r="BH56" s="19">
        <v>0.22222222222222199</v>
      </c>
      <c r="BI56" s="19">
        <v>0</v>
      </c>
      <c r="BJ56" s="19">
        <v>0.33333333333333298</v>
      </c>
      <c r="BK56" s="19">
        <v>0.66666666666666696</v>
      </c>
      <c r="BL56" s="19">
        <v>0.33333333333333298</v>
      </c>
      <c r="BM56" s="19">
        <v>0.33333333333333298</v>
      </c>
      <c r="BN56" s="19">
        <v>0.33333333333333298</v>
      </c>
      <c r="BO56" s="19">
        <v>0</v>
      </c>
      <c r="BP56" s="19">
        <v>0.33333333333333298</v>
      </c>
      <c r="BQ56" s="19">
        <v>0</v>
      </c>
      <c r="BR56" s="19">
        <v>0</v>
      </c>
      <c r="BS56" s="19">
        <v>0</v>
      </c>
      <c r="BT56" s="19">
        <v>0.66666666666666696</v>
      </c>
      <c r="BU56" s="17">
        <v>0</v>
      </c>
      <c r="BV56" s="90">
        <v>1</v>
      </c>
      <c r="BW56" s="17">
        <v>0</v>
      </c>
      <c r="BX56" s="16">
        <v>0.5</v>
      </c>
      <c r="BY56" s="16">
        <v>0.21666666666666701</v>
      </c>
      <c r="BZ56" s="16">
        <v>0.05</v>
      </c>
      <c r="CA56" s="17">
        <v>0.233333333333333</v>
      </c>
      <c r="CB56" s="19">
        <v>0.66700000000000004</v>
      </c>
      <c r="CC56" s="19">
        <v>0</v>
      </c>
      <c r="CD56" s="19">
        <v>0</v>
      </c>
      <c r="CE56" s="19">
        <v>0.33300000000000002</v>
      </c>
      <c r="CF56" s="19">
        <v>0.66700000000000004</v>
      </c>
      <c r="CG56" s="19">
        <v>0</v>
      </c>
      <c r="CH56" s="19">
        <v>0</v>
      </c>
      <c r="CI56" s="19">
        <v>0.33300000000000002</v>
      </c>
      <c r="CJ56" s="19">
        <v>1</v>
      </c>
      <c r="CK56" s="19">
        <v>0</v>
      </c>
      <c r="CL56" s="19">
        <v>0</v>
      </c>
      <c r="CM56" s="19">
        <v>0</v>
      </c>
      <c r="CN56" s="19">
        <v>0.66700000000000004</v>
      </c>
      <c r="CO56" s="19">
        <v>0</v>
      </c>
      <c r="CP56" s="19">
        <v>0</v>
      </c>
      <c r="CQ56" s="17">
        <v>0.33300000000000002</v>
      </c>
      <c r="CR56" s="16">
        <v>-0.66666666666666696</v>
      </c>
      <c r="CS56" s="16">
        <v>-0.33333333333333298</v>
      </c>
      <c r="CT56" s="16">
        <v>-0.33333333333333298</v>
      </c>
      <c r="CU56" s="17">
        <v>-0.33333333333333298</v>
      </c>
      <c r="CV56" s="49">
        <v>0.33333333333333298</v>
      </c>
      <c r="CW56" s="19">
        <v>0</v>
      </c>
      <c r="CX56" s="19">
        <v>0</v>
      </c>
      <c r="CY56" s="19">
        <v>0.11111111111111099</v>
      </c>
      <c r="CZ56" s="19">
        <v>0.11111111111111099</v>
      </c>
      <c r="DA56" s="19">
        <v>0.11111111111111099</v>
      </c>
      <c r="DB56" s="19">
        <v>0.11111111111111099</v>
      </c>
      <c r="DC56" s="19">
        <v>0</v>
      </c>
      <c r="DD56" s="19">
        <v>0.11111111111111099</v>
      </c>
      <c r="DE56" s="19">
        <v>0.11111111111111099</v>
      </c>
      <c r="DF56" s="19">
        <v>0</v>
      </c>
      <c r="DG56" s="19">
        <v>1</v>
      </c>
      <c r="DH56" s="19">
        <v>0</v>
      </c>
      <c r="DI56" s="19">
        <v>0</v>
      </c>
      <c r="DJ56" s="19">
        <v>0.33333333333333298</v>
      </c>
      <c r="DK56" s="19">
        <v>0.33333333333333298</v>
      </c>
      <c r="DL56" s="19">
        <v>0.33333333333333298</v>
      </c>
      <c r="DM56" s="19">
        <v>0.33333333333333298</v>
      </c>
      <c r="DN56" s="19">
        <v>0</v>
      </c>
      <c r="DO56" s="19">
        <v>0.33333333333333298</v>
      </c>
      <c r="DP56" s="19">
        <v>0.33333333333333298</v>
      </c>
      <c r="DQ56" s="17">
        <v>0</v>
      </c>
      <c r="DR56" s="49">
        <v>0</v>
      </c>
      <c r="DS56" s="19">
        <v>0.25</v>
      </c>
      <c r="DT56" s="19">
        <v>0.125</v>
      </c>
      <c r="DU56" s="19">
        <v>0.25</v>
      </c>
      <c r="DV56" s="19">
        <v>0.125</v>
      </c>
      <c r="DW56" s="19">
        <v>0</v>
      </c>
      <c r="DX56" s="19">
        <v>0</v>
      </c>
      <c r="DY56" s="19">
        <v>0</v>
      </c>
      <c r="DZ56" s="19">
        <v>0</v>
      </c>
      <c r="EA56" s="19">
        <v>0</v>
      </c>
      <c r="EB56" s="19">
        <v>0.25</v>
      </c>
      <c r="EC56" s="19">
        <v>0</v>
      </c>
      <c r="ED56" s="19">
        <v>0</v>
      </c>
      <c r="EE56" s="19">
        <v>0.66666666666666696</v>
      </c>
      <c r="EF56" s="19">
        <v>0.33333333333333298</v>
      </c>
      <c r="EG56" s="19">
        <v>0.66666666666666696</v>
      </c>
      <c r="EH56" s="19">
        <v>0.33333333333333298</v>
      </c>
      <c r="EI56" s="19">
        <v>0</v>
      </c>
      <c r="EJ56" s="19">
        <v>0</v>
      </c>
      <c r="EK56" s="19">
        <v>0</v>
      </c>
      <c r="EL56" s="19">
        <v>0</v>
      </c>
      <c r="EM56" s="19">
        <v>0</v>
      </c>
      <c r="EN56" s="19">
        <v>0.66666666666666696</v>
      </c>
      <c r="EO56" s="17">
        <v>0</v>
      </c>
      <c r="EP56" s="49">
        <v>0.16666666666666699</v>
      </c>
      <c r="EQ56" s="19">
        <v>0.5</v>
      </c>
      <c r="ER56" s="19">
        <v>0</v>
      </c>
      <c r="ES56" s="19">
        <v>8.3333333333333301E-2</v>
      </c>
      <c r="ET56" s="19">
        <v>0</v>
      </c>
      <c r="EU56" s="19">
        <v>0</v>
      </c>
      <c r="EV56" s="19">
        <v>0</v>
      </c>
      <c r="EW56" s="19">
        <v>0</v>
      </c>
      <c r="EX56" s="19">
        <v>8.3333333333333301E-2</v>
      </c>
      <c r="EY56" s="19">
        <v>0.16666666666666699</v>
      </c>
      <c r="EZ56" s="19">
        <v>0</v>
      </c>
      <c r="FA56" s="19">
        <v>0</v>
      </c>
      <c r="FB56" s="19">
        <v>0</v>
      </c>
      <c r="FC56" s="19">
        <v>0.16666666666666699</v>
      </c>
      <c r="FD56" s="19">
        <v>0.5</v>
      </c>
      <c r="FE56" s="19">
        <v>0</v>
      </c>
      <c r="FF56" s="19">
        <v>8.3333333333333301E-2</v>
      </c>
      <c r="FG56" s="19">
        <v>0</v>
      </c>
      <c r="FH56" s="19">
        <v>0</v>
      </c>
      <c r="FI56" s="19">
        <v>0</v>
      </c>
      <c r="FJ56" s="19">
        <v>0</v>
      </c>
      <c r="FK56" s="19">
        <v>8.3333333333333301E-2</v>
      </c>
      <c r="FL56" s="19">
        <v>0.16666666666666699</v>
      </c>
      <c r="FM56" s="19">
        <v>0</v>
      </c>
      <c r="FN56" s="19">
        <v>0</v>
      </c>
      <c r="FO56" s="17">
        <v>0</v>
      </c>
      <c r="FP56" s="49">
        <v>0.214285714285714</v>
      </c>
      <c r="FQ56" s="19">
        <v>0.26190476190476197</v>
      </c>
      <c r="FR56" s="19">
        <v>0.26190476190476197</v>
      </c>
      <c r="FS56" s="19">
        <v>0.14285714285714299</v>
      </c>
      <c r="FT56" s="19">
        <v>0</v>
      </c>
      <c r="FU56" s="19">
        <v>0.119047619047619</v>
      </c>
      <c r="FV56" s="19">
        <v>0.214285714285714</v>
      </c>
      <c r="FW56" s="19">
        <v>0.26190476190476197</v>
      </c>
      <c r="FX56" s="19">
        <v>0.26190476190476197</v>
      </c>
      <c r="FY56" s="19">
        <v>0.14285714285714299</v>
      </c>
      <c r="FZ56" s="19">
        <v>0</v>
      </c>
      <c r="GA56" s="17">
        <v>0.119047619047619</v>
      </c>
      <c r="GB56" s="49">
        <v>0</v>
      </c>
      <c r="GC56" s="19">
        <v>0</v>
      </c>
      <c r="GD56" s="19">
        <v>0</v>
      </c>
      <c r="GE56" s="19">
        <v>0.31111111111111101</v>
      </c>
      <c r="GF56" s="19">
        <v>8.8888888888888906E-2</v>
      </c>
      <c r="GG56" s="19">
        <v>2.2222222222222199E-2</v>
      </c>
      <c r="GH56" s="19">
        <v>0</v>
      </c>
      <c r="GI56" s="19">
        <v>0.2</v>
      </c>
      <c r="GJ56" s="19">
        <v>0</v>
      </c>
      <c r="GK56" s="19">
        <v>0.17777777777777801</v>
      </c>
      <c r="GL56" s="19">
        <v>0</v>
      </c>
      <c r="GM56" s="19">
        <v>8.8888888888888906E-2</v>
      </c>
      <c r="GN56" s="19">
        <v>0</v>
      </c>
      <c r="GO56" s="19">
        <v>6.6666666666666693E-2</v>
      </c>
      <c r="GP56" s="19">
        <v>4.4444444444444398E-2</v>
      </c>
      <c r="GQ56" s="17">
        <v>0</v>
      </c>
      <c r="GR56" s="19">
        <v>1</v>
      </c>
      <c r="GS56" s="17">
        <v>0</v>
      </c>
      <c r="GT56" s="19">
        <v>0</v>
      </c>
      <c r="GU56" s="19">
        <v>0</v>
      </c>
      <c r="GV56" s="19">
        <v>0</v>
      </c>
      <c r="GW56" s="19">
        <v>0</v>
      </c>
      <c r="GX56" s="19">
        <v>0</v>
      </c>
      <c r="GY56" s="19">
        <v>0</v>
      </c>
      <c r="GZ56" s="19">
        <v>0</v>
      </c>
      <c r="HA56" s="17">
        <v>0</v>
      </c>
      <c r="HB56" s="49">
        <v>0</v>
      </c>
      <c r="HC56" s="19">
        <v>0</v>
      </c>
      <c r="HD56" s="19">
        <v>0</v>
      </c>
      <c r="HE56" s="19">
        <v>2.2222222222222199E-2</v>
      </c>
      <c r="HF56" s="19">
        <v>0</v>
      </c>
      <c r="HG56" s="19">
        <v>0</v>
      </c>
      <c r="HH56" s="19">
        <v>0</v>
      </c>
      <c r="HI56" s="19">
        <v>0.31111111111111101</v>
      </c>
      <c r="HJ56" s="19">
        <v>0.133333333333333</v>
      </c>
      <c r="HK56" s="19">
        <v>0.133333333333333</v>
      </c>
      <c r="HL56" s="19">
        <v>0.2</v>
      </c>
      <c r="HM56" s="19">
        <v>4.4444444444444398E-2</v>
      </c>
      <c r="HN56" s="19">
        <v>0.155555555555556</v>
      </c>
      <c r="HO56" s="19">
        <v>0</v>
      </c>
      <c r="HP56" s="19">
        <v>0</v>
      </c>
      <c r="HQ56" s="17">
        <v>0</v>
      </c>
      <c r="HR56" s="19">
        <v>0.66666666666666696</v>
      </c>
      <c r="HS56" s="19">
        <v>0</v>
      </c>
      <c r="HT56" s="19">
        <v>0</v>
      </c>
      <c r="HU56" s="19">
        <v>0</v>
      </c>
      <c r="HV56" s="19">
        <v>0.66666666666666696</v>
      </c>
      <c r="HW56" s="19">
        <v>0.33333333333333298</v>
      </c>
      <c r="HX56" s="17">
        <v>0</v>
      </c>
      <c r="HY56" s="19">
        <v>9.0909090909090898E-2</v>
      </c>
      <c r="HZ56" s="19">
        <v>8.9562289562289593E-2</v>
      </c>
      <c r="IA56" s="19">
        <v>6.1072261072261103E-2</v>
      </c>
      <c r="IB56" s="19">
        <v>9.0235690235690197E-2</v>
      </c>
      <c r="IC56" s="19">
        <v>9.0909090909090898E-2</v>
      </c>
      <c r="ID56" s="19">
        <v>4.41025641025641E-2</v>
      </c>
      <c r="IE56" s="19">
        <v>7.5317275317275306E-2</v>
      </c>
      <c r="IF56" s="19">
        <v>4.6153846153846198E-2</v>
      </c>
      <c r="IG56" s="19">
        <v>7.8347578347578398E-2</v>
      </c>
      <c r="IH56" s="19">
        <v>6.2051282051282103E-2</v>
      </c>
      <c r="II56" s="19">
        <v>7.4643874643874605E-2</v>
      </c>
      <c r="IJ56" s="19">
        <v>7.6296296296296306E-2</v>
      </c>
      <c r="IK56" s="19">
        <v>6.0398860398860402E-2</v>
      </c>
      <c r="IL56" s="19">
        <v>0.06</v>
      </c>
      <c r="IM56" s="19">
        <v>0</v>
      </c>
      <c r="IN56" s="17">
        <v>0</v>
      </c>
      <c r="IO56" s="19">
        <v>0.33333333333333298</v>
      </c>
      <c r="IP56" s="19">
        <v>0</v>
      </c>
      <c r="IQ56" s="19">
        <v>0</v>
      </c>
      <c r="IR56" s="19">
        <v>0</v>
      </c>
      <c r="IS56" s="19">
        <v>0</v>
      </c>
      <c r="IT56" s="19">
        <v>0.33333333333333298</v>
      </c>
      <c r="IU56" s="17">
        <v>-0.33333333333333298</v>
      </c>
      <c r="IV56" s="16">
        <v>0.66666666666666696</v>
      </c>
      <c r="IW56" s="16">
        <v>0.33333333333333298</v>
      </c>
      <c r="IX56" s="16">
        <v>0</v>
      </c>
      <c r="IY56" s="16">
        <v>-0.33333333333333298</v>
      </c>
      <c r="IZ56" s="16">
        <v>-0.33333333333333298</v>
      </c>
      <c r="JA56" s="16">
        <v>0</v>
      </c>
      <c r="JB56" s="16">
        <v>-0.33333333333333298</v>
      </c>
      <c r="JC56" s="19">
        <v>-0.66666666666666696</v>
      </c>
      <c r="JD56" s="16">
        <v>-0.33333333333333298</v>
      </c>
      <c r="JE56" s="16">
        <v>0.66666666666666696</v>
      </c>
      <c r="JF56" s="19">
        <v>0</v>
      </c>
      <c r="JG56" s="17">
        <v>0</v>
      </c>
      <c r="JH56" s="16">
        <v>6.6666666666666693E-2</v>
      </c>
      <c r="JI56" s="16">
        <v>6.6666666666666693E-2</v>
      </c>
      <c r="JJ56" s="16">
        <v>6.6666666666666693E-2</v>
      </c>
      <c r="JK56" s="16">
        <v>6.6666666666666693E-2</v>
      </c>
      <c r="JL56" s="16">
        <v>6.0606060606060601E-2</v>
      </c>
      <c r="JM56" s="16">
        <v>8.6868686868686901E-2</v>
      </c>
      <c r="JN56" s="16">
        <v>0.173737373737374</v>
      </c>
      <c r="JO56" s="19">
        <v>0.153535353535354</v>
      </c>
      <c r="JP56" s="16">
        <v>0.16262626262626301</v>
      </c>
      <c r="JQ56" s="16">
        <v>9.5959595959595995E-2</v>
      </c>
      <c r="JR56" s="19">
        <v>0</v>
      </c>
      <c r="JS56" s="17">
        <v>0</v>
      </c>
      <c r="JT56" s="19">
        <v>0</v>
      </c>
      <c r="JU56" s="16">
        <v>0.33333333333333298</v>
      </c>
      <c r="JV56" s="16">
        <v>0.33333333333333298</v>
      </c>
      <c r="JW56" s="16">
        <v>0</v>
      </c>
      <c r="JX56" s="16">
        <v>0.66666666666666696</v>
      </c>
      <c r="JY56" s="16">
        <v>0</v>
      </c>
      <c r="JZ56" s="16">
        <v>0.33333333333333298</v>
      </c>
      <c r="KA56" s="19">
        <v>0.33333333333333298</v>
      </c>
      <c r="KB56" s="16">
        <v>0</v>
      </c>
      <c r="KC56" s="16">
        <v>0</v>
      </c>
      <c r="KD56" s="19">
        <v>0</v>
      </c>
      <c r="KE56" s="17">
        <v>0</v>
      </c>
      <c r="KF56" s="19">
        <v>-1</v>
      </c>
      <c r="KG56" s="19">
        <v>-0.66666666666666696</v>
      </c>
      <c r="KH56" s="19">
        <v>0.33333333333333298</v>
      </c>
      <c r="KI56" s="19">
        <v>1</v>
      </c>
      <c r="KJ56" s="19">
        <v>0</v>
      </c>
      <c r="KK56" s="19">
        <v>0.33333333333333298</v>
      </c>
      <c r="KL56" s="19">
        <v>0</v>
      </c>
      <c r="KM56" s="19">
        <v>-0.33333333333333298</v>
      </c>
      <c r="KN56" s="49">
        <v>-0.33333333333333298</v>
      </c>
      <c r="KO56" s="19">
        <v>0</v>
      </c>
      <c r="KP56" s="19">
        <v>0</v>
      </c>
      <c r="KQ56" s="19">
        <v>0</v>
      </c>
      <c r="KR56" s="19">
        <v>0</v>
      </c>
      <c r="KS56" s="19">
        <v>0.66666666666666696</v>
      </c>
      <c r="KT56" s="17">
        <v>0</v>
      </c>
      <c r="KU56" s="354"/>
      <c r="KV56" s="354"/>
      <c r="KW56" s="354"/>
      <c r="KX56" s="354"/>
      <c r="KY56" s="355"/>
      <c r="KZ56" s="354"/>
      <c r="LA56" s="354"/>
      <c r="LB56" s="354"/>
      <c r="LC56" s="354"/>
      <c r="LD56" s="356"/>
      <c r="LE56" s="16">
        <v>0</v>
      </c>
      <c r="LF56" s="16">
        <v>0.33333333333333298</v>
      </c>
      <c r="LG56" s="16">
        <v>0.33333333333333298</v>
      </c>
      <c r="LH56" s="16">
        <v>0.33333333333333298</v>
      </c>
      <c r="LI56" s="16">
        <v>0</v>
      </c>
      <c r="LJ56" s="17">
        <v>0</v>
      </c>
      <c r="LK56" s="16">
        <v>0</v>
      </c>
      <c r="LL56" s="16">
        <v>0.33333333333333298</v>
      </c>
      <c r="LM56" s="16">
        <v>0.33333333333333298</v>
      </c>
      <c r="LN56" s="16">
        <v>0.33333333333333298</v>
      </c>
      <c r="LO56" s="19">
        <v>0</v>
      </c>
      <c r="LP56" s="17">
        <v>0</v>
      </c>
      <c r="LQ56" s="16">
        <v>0.33333333333333298</v>
      </c>
      <c r="LR56" s="16">
        <v>0.33333333333333298</v>
      </c>
      <c r="LS56" s="16">
        <v>0</v>
      </c>
      <c r="LT56" s="16">
        <v>0</v>
      </c>
      <c r="LU56" s="19">
        <v>0</v>
      </c>
      <c r="LV56" s="16">
        <v>0</v>
      </c>
      <c r="LW56" s="16">
        <v>0</v>
      </c>
      <c r="LX56" s="19">
        <v>0</v>
      </c>
      <c r="LY56" s="19">
        <v>0</v>
      </c>
      <c r="LZ56" s="17">
        <v>0</v>
      </c>
      <c r="MA56" s="16">
        <v>0</v>
      </c>
      <c r="MB56" s="16">
        <v>0.33333333333333298</v>
      </c>
      <c r="MC56" s="16">
        <v>0</v>
      </c>
      <c r="MD56" s="16">
        <v>0.33333333333333298</v>
      </c>
      <c r="ME56" s="19">
        <v>0.33333333333333298</v>
      </c>
      <c r="MF56" s="16">
        <v>0.33333333333333298</v>
      </c>
      <c r="MG56" s="16">
        <v>0</v>
      </c>
      <c r="MH56" s="19">
        <v>0</v>
      </c>
      <c r="MI56" s="17">
        <v>0</v>
      </c>
      <c r="MJ56" s="16">
        <v>0</v>
      </c>
      <c r="MK56" s="16">
        <v>0.33333333333333298</v>
      </c>
      <c r="ML56" s="16">
        <v>0.66666666666666696</v>
      </c>
      <c r="MM56" s="16">
        <v>0</v>
      </c>
      <c r="MN56" s="16">
        <v>0</v>
      </c>
      <c r="MO56" s="17">
        <v>0</v>
      </c>
      <c r="MP56" s="16">
        <v>0</v>
      </c>
      <c r="MQ56" s="16">
        <v>0.33333333333333298</v>
      </c>
      <c r="MR56" s="16">
        <v>0.33333333333333298</v>
      </c>
      <c r="MS56" s="16">
        <v>0.33333333333333298</v>
      </c>
      <c r="MT56" s="19">
        <v>0</v>
      </c>
      <c r="MU56" s="17">
        <v>0</v>
      </c>
      <c r="MV56" s="16">
        <v>0</v>
      </c>
      <c r="MW56" s="16">
        <v>0.33333333333333298</v>
      </c>
      <c r="MX56" s="16">
        <v>0</v>
      </c>
      <c r="MY56" s="16">
        <v>0</v>
      </c>
      <c r="MZ56" s="19">
        <v>0</v>
      </c>
      <c r="NA56" s="16">
        <v>0</v>
      </c>
      <c r="NB56" s="16">
        <v>0</v>
      </c>
      <c r="NC56" s="19">
        <v>0</v>
      </c>
      <c r="ND56" s="17">
        <v>0</v>
      </c>
      <c r="NE56" s="19">
        <v>0</v>
      </c>
      <c r="NF56" s="16">
        <v>0</v>
      </c>
      <c r="NG56" s="16">
        <v>0</v>
      </c>
      <c r="NH56" s="16">
        <v>0</v>
      </c>
      <c r="NI56" s="19">
        <v>0</v>
      </c>
      <c r="NJ56" s="16">
        <v>0</v>
      </c>
      <c r="NK56" s="16">
        <v>0</v>
      </c>
      <c r="NL56" s="19">
        <v>0</v>
      </c>
      <c r="NM56" s="17">
        <v>0</v>
      </c>
      <c r="NN56" s="16">
        <v>0</v>
      </c>
      <c r="NO56" s="16">
        <v>0</v>
      </c>
      <c r="NP56" s="16">
        <v>1</v>
      </c>
      <c r="NQ56" s="16">
        <v>0</v>
      </c>
      <c r="NR56" s="16">
        <v>0</v>
      </c>
      <c r="NS56" s="17">
        <v>0.33333333333333298</v>
      </c>
      <c r="NT56" s="16">
        <v>0</v>
      </c>
      <c r="NU56" s="16">
        <v>0</v>
      </c>
      <c r="NV56" s="16">
        <v>1</v>
      </c>
      <c r="NW56" s="16">
        <v>0</v>
      </c>
      <c r="NX56" s="19">
        <v>0</v>
      </c>
      <c r="NY56" s="17">
        <v>0.33333333333333298</v>
      </c>
      <c r="NZ56" s="16">
        <v>0</v>
      </c>
      <c r="OA56" s="16">
        <v>0</v>
      </c>
      <c r="OB56" s="16">
        <v>0</v>
      </c>
      <c r="OC56" s="16">
        <v>0</v>
      </c>
      <c r="OD56" s="19">
        <v>0</v>
      </c>
      <c r="OE56" s="16">
        <v>0</v>
      </c>
      <c r="OF56" s="16">
        <v>0</v>
      </c>
      <c r="OG56" s="19">
        <v>0</v>
      </c>
      <c r="OH56" s="17">
        <v>0</v>
      </c>
      <c r="OI56" s="19">
        <v>0</v>
      </c>
      <c r="OJ56" s="16">
        <v>0</v>
      </c>
      <c r="OK56" s="16">
        <v>0</v>
      </c>
      <c r="OL56" s="16">
        <v>0</v>
      </c>
      <c r="OM56" s="19">
        <v>0</v>
      </c>
      <c r="ON56" s="16">
        <v>0</v>
      </c>
      <c r="OO56" s="16">
        <v>0</v>
      </c>
      <c r="OP56" s="19">
        <v>0</v>
      </c>
      <c r="OQ56" s="17">
        <v>0</v>
      </c>
      <c r="OR56" s="16">
        <v>0</v>
      </c>
      <c r="OS56" s="16">
        <v>0.33333333333333298</v>
      </c>
      <c r="OT56" s="16">
        <v>0.33333333333333298</v>
      </c>
      <c r="OU56" s="16">
        <v>0.33333333333333298</v>
      </c>
      <c r="OV56" s="19">
        <v>0</v>
      </c>
      <c r="OW56" s="17">
        <v>0</v>
      </c>
      <c r="OX56" s="16">
        <v>0</v>
      </c>
      <c r="OY56" s="16">
        <v>0.33333333333333298</v>
      </c>
      <c r="OZ56" s="16">
        <v>0</v>
      </c>
      <c r="PA56" s="16">
        <v>0.66666666666666696</v>
      </c>
      <c r="PB56" s="19">
        <v>0</v>
      </c>
      <c r="PC56" s="17">
        <v>0</v>
      </c>
      <c r="PD56" s="16">
        <v>0</v>
      </c>
      <c r="PE56" s="16">
        <v>0.33333333333333298</v>
      </c>
      <c r="PF56" s="16">
        <v>0.33333333333333298</v>
      </c>
      <c r="PG56" s="16">
        <v>0</v>
      </c>
      <c r="PH56" s="19">
        <v>0</v>
      </c>
      <c r="PI56" s="16">
        <v>0</v>
      </c>
      <c r="PJ56" s="16">
        <v>0</v>
      </c>
      <c r="PK56" s="19">
        <v>0</v>
      </c>
      <c r="PL56" s="17">
        <v>0</v>
      </c>
      <c r="PM56" s="19">
        <v>0</v>
      </c>
      <c r="PN56" s="16">
        <v>0</v>
      </c>
      <c r="PO56" s="16">
        <v>0</v>
      </c>
      <c r="PP56" s="16">
        <v>0</v>
      </c>
      <c r="PQ56" s="19">
        <v>0</v>
      </c>
      <c r="PR56" s="16">
        <v>0</v>
      </c>
      <c r="PS56" s="16">
        <v>0</v>
      </c>
      <c r="PT56" s="19">
        <v>0.33333333333333298</v>
      </c>
      <c r="PU56" s="17">
        <v>0</v>
      </c>
      <c r="PV56" s="16">
        <v>0.22222222222222199</v>
      </c>
      <c r="PW56" s="16">
        <v>5.5555555555555601E-2</v>
      </c>
      <c r="PX56" s="16">
        <v>0</v>
      </c>
      <c r="PY56" s="16">
        <v>0.22222222222222199</v>
      </c>
      <c r="PZ56" s="19">
        <v>0</v>
      </c>
      <c r="QA56" s="16">
        <v>0.16666666666666699</v>
      </c>
      <c r="QB56" s="16">
        <v>0.22222222222222199</v>
      </c>
      <c r="QC56" s="19">
        <v>0.11111111111111099</v>
      </c>
      <c r="QD56" s="17">
        <v>0</v>
      </c>
      <c r="QE56" s="19">
        <v>5.5555555555555601E-2</v>
      </c>
      <c r="QF56" s="16">
        <v>0</v>
      </c>
      <c r="QG56" s="16">
        <v>0.11111111111111099</v>
      </c>
      <c r="QH56" s="16">
        <v>0.16666666666666699</v>
      </c>
      <c r="QI56" s="19">
        <v>0.27777777777777801</v>
      </c>
      <c r="QJ56" s="16">
        <v>0.16666666666666699</v>
      </c>
      <c r="QK56" s="16">
        <v>0.22222222222222199</v>
      </c>
      <c r="QL56" s="19">
        <v>0</v>
      </c>
      <c r="QM56" s="17">
        <v>0</v>
      </c>
      <c r="QN56" s="16">
        <v>0.11111111111111099</v>
      </c>
      <c r="QO56" s="16">
        <v>0.33333333333333298</v>
      </c>
      <c r="QP56" s="16">
        <v>0.11111111111111099</v>
      </c>
      <c r="QQ56" s="16">
        <v>0</v>
      </c>
      <c r="QR56" s="19">
        <v>0.11111111111111099</v>
      </c>
      <c r="QS56" s="16">
        <v>0.33333333333333298</v>
      </c>
      <c r="QT56" s="16">
        <v>0</v>
      </c>
      <c r="QU56" s="19">
        <v>0</v>
      </c>
      <c r="QV56" s="17">
        <v>0</v>
      </c>
      <c r="QW56" s="49">
        <v>0.33333333333333298</v>
      </c>
      <c r="QX56" s="19">
        <v>1</v>
      </c>
      <c r="QY56" s="19">
        <v>0</v>
      </c>
      <c r="QZ56" s="17">
        <v>0.66666666666666696</v>
      </c>
      <c r="RA56" s="49">
        <v>0.33333333333333298</v>
      </c>
      <c r="RB56" s="19">
        <v>1</v>
      </c>
      <c r="RC56" s="19">
        <v>0</v>
      </c>
      <c r="RD56" s="17">
        <v>0.66666666666666696</v>
      </c>
      <c r="RE56" s="49">
        <v>6555</v>
      </c>
      <c r="RF56" s="19">
        <v>250.333333333333</v>
      </c>
      <c r="RG56" s="19">
        <v>383.33333333333297</v>
      </c>
      <c r="RH56" s="17">
        <v>1051</v>
      </c>
      <c r="RI56" s="49">
        <v>10</v>
      </c>
      <c r="RJ56" s="19">
        <v>7.3333333333333304</v>
      </c>
      <c r="RK56" s="19">
        <v>1.3333333333333299</v>
      </c>
      <c r="RL56" s="17">
        <v>8.3333333333333304</v>
      </c>
    </row>
    <row r="57" spans="1:480" x14ac:dyDescent="0.25">
      <c r="A57" s="91">
        <v>44440</v>
      </c>
      <c r="B57" s="49">
        <v>0.75</v>
      </c>
      <c r="C57" s="17">
        <v>0.25</v>
      </c>
      <c r="D57" s="49">
        <v>0.4</v>
      </c>
      <c r="E57" s="19">
        <v>0.233333333333333</v>
      </c>
      <c r="F57" s="19">
        <v>0.1</v>
      </c>
      <c r="G57" s="17">
        <v>0.266666666666667</v>
      </c>
      <c r="H57" s="19">
        <v>1</v>
      </c>
      <c r="I57" s="19">
        <v>0</v>
      </c>
      <c r="J57" s="19">
        <v>0</v>
      </c>
      <c r="K57" s="19">
        <v>0</v>
      </c>
      <c r="L57" s="19">
        <v>1</v>
      </c>
      <c r="M57" s="19">
        <v>0</v>
      </c>
      <c r="N57" s="19">
        <v>0</v>
      </c>
      <c r="O57" s="19">
        <v>0</v>
      </c>
      <c r="P57" s="19">
        <v>1</v>
      </c>
      <c r="Q57" s="19">
        <v>0</v>
      </c>
      <c r="R57" s="19">
        <v>0</v>
      </c>
      <c r="S57" s="19">
        <v>0</v>
      </c>
      <c r="T57" s="19">
        <v>1</v>
      </c>
      <c r="U57" s="19">
        <v>0</v>
      </c>
      <c r="V57" s="19">
        <v>0</v>
      </c>
      <c r="W57" s="19">
        <v>0</v>
      </c>
      <c r="X57" s="49">
        <v>-0.25</v>
      </c>
      <c r="Y57" s="19">
        <v>-0.5</v>
      </c>
      <c r="Z57" s="19">
        <v>-0.25</v>
      </c>
      <c r="AA57" s="19">
        <v>-0.5</v>
      </c>
      <c r="AB57" s="49">
        <v>0.6</v>
      </c>
      <c r="AC57" s="19">
        <v>0</v>
      </c>
      <c r="AD57" s="19">
        <v>0</v>
      </c>
      <c r="AE57" s="19">
        <v>0.2</v>
      </c>
      <c r="AF57" s="19">
        <v>0</v>
      </c>
      <c r="AG57" s="19">
        <v>0</v>
      </c>
      <c r="AH57" s="19">
        <v>0</v>
      </c>
      <c r="AI57" s="19">
        <v>0</v>
      </c>
      <c r="AJ57" s="19">
        <v>0</v>
      </c>
      <c r="AK57" s="19">
        <v>0.2</v>
      </c>
      <c r="AL57" s="19">
        <v>0</v>
      </c>
      <c r="AM57" s="19">
        <v>0.75</v>
      </c>
      <c r="AN57" s="19">
        <v>0</v>
      </c>
      <c r="AO57" s="19">
        <v>0</v>
      </c>
      <c r="AP57" s="19">
        <v>0.25</v>
      </c>
      <c r="AQ57" s="19">
        <v>0</v>
      </c>
      <c r="AR57" s="19">
        <v>0</v>
      </c>
      <c r="AS57" s="19">
        <v>0</v>
      </c>
      <c r="AT57" s="19">
        <v>0</v>
      </c>
      <c r="AU57" s="19">
        <v>0</v>
      </c>
      <c r="AV57" s="19">
        <v>0.25</v>
      </c>
      <c r="AW57" s="17">
        <v>0</v>
      </c>
      <c r="AX57" s="49">
        <v>0.1</v>
      </c>
      <c r="AY57" s="19">
        <v>0.3</v>
      </c>
      <c r="AZ57" s="19">
        <v>0.2</v>
      </c>
      <c r="BA57" s="19">
        <v>0.1</v>
      </c>
      <c r="BB57" s="19">
        <v>0</v>
      </c>
      <c r="BC57" s="19">
        <v>0</v>
      </c>
      <c r="BD57" s="19">
        <v>0</v>
      </c>
      <c r="BE57" s="19">
        <v>0</v>
      </c>
      <c r="BF57" s="19">
        <v>0</v>
      </c>
      <c r="BG57" s="19">
        <v>0</v>
      </c>
      <c r="BH57" s="19">
        <v>0.3</v>
      </c>
      <c r="BI57" s="19">
        <v>0</v>
      </c>
      <c r="BJ57" s="19">
        <v>0.25</v>
      </c>
      <c r="BK57" s="19">
        <v>0.75</v>
      </c>
      <c r="BL57" s="19">
        <v>0.5</v>
      </c>
      <c r="BM57" s="19">
        <v>0.25</v>
      </c>
      <c r="BN57" s="19">
        <v>0</v>
      </c>
      <c r="BO57" s="19">
        <v>0</v>
      </c>
      <c r="BP57" s="19">
        <v>0</v>
      </c>
      <c r="BQ57" s="19">
        <v>0</v>
      </c>
      <c r="BR57" s="19">
        <v>0</v>
      </c>
      <c r="BS57" s="19">
        <v>0</v>
      </c>
      <c r="BT57" s="19">
        <v>0.75</v>
      </c>
      <c r="BU57" s="17">
        <v>0</v>
      </c>
      <c r="BV57" s="90">
        <v>1</v>
      </c>
      <c r="BW57" s="17">
        <v>0</v>
      </c>
      <c r="BX57" s="16">
        <v>0.4</v>
      </c>
      <c r="BY57" s="16">
        <v>0.21666666666666701</v>
      </c>
      <c r="BZ57" s="16">
        <v>0.1</v>
      </c>
      <c r="CA57" s="17">
        <v>0.28333333333333299</v>
      </c>
      <c r="CB57" s="19">
        <v>1</v>
      </c>
      <c r="CC57" s="19">
        <v>0</v>
      </c>
      <c r="CD57" s="19">
        <v>0</v>
      </c>
      <c r="CE57" s="19">
        <v>0</v>
      </c>
      <c r="CF57" s="19">
        <v>1</v>
      </c>
      <c r="CG57" s="19">
        <v>0</v>
      </c>
      <c r="CH57" s="19">
        <v>0</v>
      </c>
      <c r="CI57" s="19">
        <v>0</v>
      </c>
      <c r="CJ57" s="19">
        <v>1</v>
      </c>
      <c r="CK57" s="19">
        <v>0</v>
      </c>
      <c r="CL57" s="19">
        <v>0</v>
      </c>
      <c r="CM57" s="19">
        <v>0</v>
      </c>
      <c r="CN57" s="19">
        <v>1</v>
      </c>
      <c r="CO57" s="19">
        <v>0</v>
      </c>
      <c r="CP57" s="19">
        <v>0</v>
      </c>
      <c r="CQ57" s="17">
        <v>0</v>
      </c>
      <c r="CR57" s="16">
        <v>-0.5</v>
      </c>
      <c r="CS57" s="16">
        <v>-0.5</v>
      </c>
      <c r="CT57" s="16">
        <v>-0.5</v>
      </c>
      <c r="CU57" s="17">
        <v>-0.75</v>
      </c>
      <c r="CV57" s="49">
        <v>0.8</v>
      </c>
      <c r="CW57" s="19">
        <v>0</v>
      </c>
      <c r="CX57" s="19">
        <v>0</v>
      </c>
      <c r="CY57" s="19">
        <v>0</v>
      </c>
      <c r="CZ57" s="19">
        <v>0</v>
      </c>
      <c r="DA57" s="19">
        <v>0</v>
      </c>
      <c r="DB57" s="19">
        <v>0</v>
      </c>
      <c r="DC57" s="19">
        <v>0</v>
      </c>
      <c r="DD57" s="19">
        <v>0</v>
      </c>
      <c r="DE57" s="19">
        <v>0.2</v>
      </c>
      <c r="DF57" s="19">
        <v>0</v>
      </c>
      <c r="DG57" s="19">
        <v>1</v>
      </c>
      <c r="DH57" s="19">
        <v>0</v>
      </c>
      <c r="DI57" s="19">
        <v>0</v>
      </c>
      <c r="DJ57" s="19">
        <v>0</v>
      </c>
      <c r="DK57" s="19">
        <v>0</v>
      </c>
      <c r="DL57" s="19">
        <v>0</v>
      </c>
      <c r="DM57" s="19">
        <v>0</v>
      </c>
      <c r="DN57" s="19">
        <v>0</v>
      </c>
      <c r="DO57" s="19">
        <v>0</v>
      </c>
      <c r="DP57" s="19">
        <v>0.25</v>
      </c>
      <c r="DQ57" s="17">
        <v>0</v>
      </c>
      <c r="DR57" s="49">
        <v>8.3333333333333301E-2</v>
      </c>
      <c r="DS57" s="19">
        <v>0.33333333333333298</v>
      </c>
      <c r="DT57" s="19">
        <v>0.25</v>
      </c>
      <c r="DU57" s="19">
        <v>8.3333333333333301E-2</v>
      </c>
      <c r="DV57" s="19">
        <v>0</v>
      </c>
      <c r="DW57" s="19">
        <v>0</v>
      </c>
      <c r="DX57" s="19">
        <v>0</v>
      </c>
      <c r="DY57" s="19">
        <v>0</v>
      </c>
      <c r="DZ57" s="19">
        <v>0</v>
      </c>
      <c r="EA57" s="19">
        <v>0</v>
      </c>
      <c r="EB57" s="19">
        <v>0.25</v>
      </c>
      <c r="EC57" s="19">
        <v>0</v>
      </c>
      <c r="ED57" s="19">
        <v>0.25</v>
      </c>
      <c r="EE57" s="19">
        <v>1</v>
      </c>
      <c r="EF57" s="19">
        <v>0.75</v>
      </c>
      <c r="EG57" s="19">
        <v>0.25</v>
      </c>
      <c r="EH57" s="19">
        <v>0</v>
      </c>
      <c r="EI57" s="19">
        <v>0</v>
      </c>
      <c r="EJ57" s="19">
        <v>0</v>
      </c>
      <c r="EK57" s="19">
        <v>0</v>
      </c>
      <c r="EL57" s="19">
        <v>0</v>
      </c>
      <c r="EM57" s="19">
        <v>0</v>
      </c>
      <c r="EN57" s="19">
        <v>0.75</v>
      </c>
      <c r="EO57" s="17">
        <v>0</v>
      </c>
      <c r="EP57" s="49">
        <v>0</v>
      </c>
      <c r="EQ57" s="19">
        <v>0.5</v>
      </c>
      <c r="ER57" s="19">
        <v>8.3333333333333301E-2</v>
      </c>
      <c r="ES57" s="19">
        <v>0.125</v>
      </c>
      <c r="ET57" s="19">
        <v>4.1666666666666699E-2</v>
      </c>
      <c r="EU57" s="19">
        <v>0</v>
      </c>
      <c r="EV57" s="19">
        <v>4.1666666666666699E-2</v>
      </c>
      <c r="EW57" s="19">
        <v>0</v>
      </c>
      <c r="EX57" s="19">
        <v>0</v>
      </c>
      <c r="EY57" s="19">
        <v>0.16666666666666699</v>
      </c>
      <c r="EZ57" s="19">
        <v>0</v>
      </c>
      <c r="FA57" s="19">
        <v>0</v>
      </c>
      <c r="FB57" s="19">
        <v>4.1666666666666699E-2</v>
      </c>
      <c r="FC57" s="19">
        <v>0</v>
      </c>
      <c r="FD57" s="19">
        <v>0.5</v>
      </c>
      <c r="FE57" s="19">
        <v>8.3333333333333301E-2</v>
      </c>
      <c r="FF57" s="19">
        <v>8.3333333333333301E-2</v>
      </c>
      <c r="FG57" s="19">
        <v>4.1666666666666699E-2</v>
      </c>
      <c r="FH57" s="19">
        <v>0</v>
      </c>
      <c r="FI57" s="19">
        <v>4.1666666666666699E-2</v>
      </c>
      <c r="FJ57" s="19">
        <v>0</v>
      </c>
      <c r="FK57" s="19">
        <v>0</v>
      </c>
      <c r="FL57" s="19">
        <v>0.16666666666666699</v>
      </c>
      <c r="FM57" s="19">
        <v>0</v>
      </c>
      <c r="FN57" s="19">
        <v>0</v>
      </c>
      <c r="FO57" s="17">
        <v>8.3333333333333301E-2</v>
      </c>
      <c r="FP57" s="49">
        <v>0.44444444444444398</v>
      </c>
      <c r="FQ57" s="19">
        <v>0</v>
      </c>
      <c r="FR57" s="19">
        <v>0.13888888888888901</v>
      </c>
      <c r="FS57" s="19">
        <v>0</v>
      </c>
      <c r="FT57" s="19">
        <v>0.41666666666666702</v>
      </c>
      <c r="FU57" s="19">
        <v>0</v>
      </c>
      <c r="FV57" s="19">
        <v>0.44444444444444398</v>
      </c>
      <c r="FW57" s="19">
        <v>0</v>
      </c>
      <c r="FX57" s="19">
        <v>0.13888888888888901</v>
      </c>
      <c r="FY57" s="19">
        <v>0</v>
      </c>
      <c r="FZ57" s="19">
        <v>0.41666666666666702</v>
      </c>
      <c r="GA57" s="17">
        <v>0</v>
      </c>
      <c r="GB57" s="49">
        <v>5.3333333333333302E-2</v>
      </c>
      <c r="GC57" s="19">
        <v>0</v>
      </c>
      <c r="GD57" s="19">
        <v>0</v>
      </c>
      <c r="GE57" s="19">
        <v>0.276666666666667</v>
      </c>
      <c r="GF57" s="19">
        <v>0</v>
      </c>
      <c r="GG57" s="19">
        <v>2.66666666666667E-2</v>
      </c>
      <c r="GH57" s="19">
        <v>0</v>
      </c>
      <c r="GI57" s="19">
        <v>0.266666666666667</v>
      </c>
      <c r="GJ57" s="19">
        <v>0</v>
      </c>
      <c r="GK57" s="19">
        <v>0.233333333333333</v>
      </c>
      <c r="GL57" s="19">
        <v>2.2222222222222199E-2</v>
      </c>
      <c r="GM57" s="19">
        <v>4.8888888888888898E-2</v>
      </c>
      <c r="GN57" s="19">
        <v>0</v>
      </c>
      <c r="GO57" s="19">
        <v>2.2222222222222199E-2</v>
      </c>
      <c r="GP57" s="19">
        <v>0.05</v>
      </c>
      <c r="GQ57" s="17">
        <v>0</v>
      </c>
      <c r="GR57" s="19">
        <v>1</v>
      </c>
      <c r="GS57" s="17">
        <v>0</v>
      </c>
      <c r="GT57" s="19">
        <v>0</v>
      </c>
      <c r="GU57" s="19">
        <v>0</v>
      </c>
      <c r="GV57" s="19">
        <v>0</v>
      </c>
      <c r="GW57" s="19">
        <v>0</v>
      </c>
      <c r="GX57" s="19">
        <v>0</v>
      </c>
      <c r="GY57" s="19">
        <v>0</v>
      </c>
      <c r="GZ57" s="19">
        <v>0</v>
      </c>
      <c r="HA57" s="17">
        <v>0</v>
      </c>
      <c r="HB57" s="49">
        <v>0</v>
      </c>
      <c r="HC57" s="19">
        <v>0</v>
      </c>
      <c r="HD57" s="19">
        <v>0</v>
      </c>
      <c r="HE57" s="19">
        <v>1.6666666666666701E-2</v>
      </c>
      <c r="HF57" s="19">
        <v>0</v>
      </c>
      <c r="HG57" s="19">
        <v>0</v>
      </c>
      <c r="HH57" s="19">
        <v>3.3333333333333298E-2</v>
      </c>
      <c r="HI57" s="19">
        <v>0.3</v>
      </c>
      <c r="HJ57" s="19">
        <v>0.25</v>
      </c>
      <c r="HK57" s="19">
        <v>1.6666666666666701E-2</v>
      </c>
      <c r="HL57" s="19">
        <v>0.1</v>
      </c>
      <c r="HM57" s="19">
        <v>1.6666666666666701E-2</v>
      </c>
      <c r="HN57" s="19">
        <v>0.2</v>
      </c>
      <c r="HO57" s="19">
        <v>0</v>
      </c>
      <c r="HP57" s="19">
        <v>6.6666666666666693E-2</v>
      </c>
      <c r="HQ57" s="17">
        <v>0</v>
      </c>
      <c r="HR57" s="19">
        <v>1</v>
      </c>
      <c r="HS57" s="19">
        <v>0.25</v>
      </c>
      <c r="HT57" s="19">
        <v>0</v>
      </c>
      <c r="HU57" s="19">
        <v>0</v>
      </c>
      <c r="HV57" s="19">
        <v>0.75</v>
      </c>
      <c r="HW57" s="19">
        <v>0.25</v>
      </c>
      <c r="HX57" s="17">
        <v>0</v>
      </c>
      <c r="HY57" s="19">
        <v>0.112169312169312</v>
      </c>
      <c r="HZ57" s="19">
        <v>8.6896981014628102E-2</v>
      </c>
      <c r="IA57" s="19">
        <v>5.5910364145658302E-2</v>
      </c>
      <c r="IB57" s="19">
        <v>8.6896981014628102E-2</v>
      </c>
      <c r="IC57" s="19">
        <v>0.148148148148148</v>
      </c>
      <c r="ID57" s="19">
        <v>4.7973856209150303E-2</v>
      </c>
      <c r="IE57" s="19">
        <v>8.8465608465608497E-2</v>
      </c>
      <c r="IF57" s="19">
        <v>4.7058823529411799E-2</v>
      </c>
      <c r="IG57" s="19">
        <v>5.43417366946779E-2</v>
      </c>
      <c r="IH57" s="19">
        <v>4.7320261437908497E-2</v>
      </c>
      <c r="II57" s="19">
        <v>7.6190476190476197E-2</v>
      </c>
      <c r="IJ57" s="19">
        <v>4.9542483660130698E-2</v>
      </c>
      <c r="IK57" s="19">
        <v>5.0196078431372602E-2</v>
      </c>
      <c r="IL57" s="19">
        <v>4.8888888888888898E-2</v>
      </c>
      <c r="IM57" s="19">
        <v>0</v>
      </c>
      <c r="IN57" s="17">
        <v>0</v>
      </c>
      <c r="IO57" s="19">
        <v>1</v>
      </c>
      <c r="IP57" s="19">
        <v>0.25</v>
      </c>
      <c r="IQ57" s="19">
        <v>0.25</v>
      </c>
      <c r="IR57" s="19">
        <v>0.25</v>
      </c>
      <c r="IS57" s="19">
        <v>0.25</v>
      </c>
      <c r="IT57" s="19">
        <v>0.5</v>
      </c>
      <c r="IU57" s="17">
        <v>0.25</v>
      </c>
      <c r="IV57" s="16">
        <v>0.5</v>
      </c>
      <c r="IW57" s="16">
        <v>0.5</v>
      </c>
      <c r="IX57" s="16">
        <v>0.75</v>
      </c>
      <c r="IY57" s="16">
        <v>0.25</v>
      </c>
      <c r="IZ57" s="16">
        <v>0.5</v>
      </c>
      <c r="JA57" s="16">
        <v>0.75</v>
      </c>
      <c r="JB57" s="16">
        <v>0.75</v>
      </c>
      <c r="JC57" s="19">
        <v>0</v>
      </c>
      <c r="JD57" s="16">
        <v>0.5</v>
      </c>
      <c r="JE57" s="16">
        <v>1</v>
      </c>
      <c r="JF57" s="19">
        <v>0</v>
      </c>
      <c r="JG57" s="17">
        <v>0</v>
      </c>
      <c r="JH57" s="16">
        <v>0.1</v>
      </c>
      <c r="JI57" s="16">
        <v>6.4270152505446598E-2</v>
      </c>
      <c r="JJ57" s="16">
        <v>6.4270152505446598E-2</v>
      </c>
      <c r="JK57" s="16">
        <v>8.2788671023965102E-2</v>
      </c>
      <c r="JL57" s="16">
        <v>0.38649237472766901</v>
      </c>
      <c r="JM57" s="16">
        <v>4.5751633986928102E-2</v>
      </c>
      <c r="JN57" s="16">
        <v>4.6405228758169902E-2</v>
      </c>
      <c r="JO57" s="19">
        <v>6.4923747276688495E-2</v>
      </c>
      <c r="JP57" s="16">
        <v>4.5098039215686302E-2</v>
      </c>
      <c r="JQ57" s="16">
        <v>0.1</v>
      </c>
      <c r="JR57" s="19">
        <v>0</v>
      </c>
      <c r="JS57" s="17">
        <v>0</v>
      </c>
      <c r="JT57" s="19">
        <v>0</v>
      </c>
      <c r="JU57" s="16">
        <v>0.5</v>
      </c>
      <c r="JV57" s="16">
        <v>0.5</v>
      </c>
      <c r="JW57" s="16">
        <v>0.25</v>
      </c>
      <c r="JX57" s="16">
        <v>0.5</v>
      </c>
      <c r="JY57" s="16">
        <v>0</v>
      </c>
      <c r="JZ57" s="16">
        <v>0.25</v>
      </c>
      <c r="KA57" s="19">
        <v>0.25</v>
      </c>
      <c r="KB57" s="16">
        <v>0.75</v>
      </c>
      <c r="KC57" s="16">
        <v>0</v>
      </c>
      <c r="KD57" s="19">
        <v>0</v>
      </c>
      <c r="KE57" s="17">
        <v>0</v>
      </c>
      <c r="KF57" s="19">
        <v>0.5</v>
      </c>
      <c r="KG57" s="19">
        <v>0.5</v>
      </c>
      <c r="KH57" s="19">
        <v>1</v>
      </c>
      <c r="KI57" s="19">
        <v>0.75</v>
      </c>
      <c r="KJ57" s="19">
        <v>0</v>
      </c>
      <c r="KK57" s="19">
        <v>0.25</v>
      </c>
      <c r="KL57" s="19">
        <v>0.25</v>
      </c>
      <c r="KM57" s="19">
        <v>-0.25</v>
      </c>
      <c r="KN57" s="49">
        <v>1</v>
      </c>
      <c r="KO57" s="19">
        <v>0.25</v>
      </c>
      <c r="KP57" s="19">
        <v>0.5</v>
      </c>
      <c r="KQ57" s="19">
        <v>0.5</v>
      </c>
      <c r="KR57" s="19">
        <v>0.5</v>
      </c>
      <c r="KS57" s="19">
        <v>0.5</v>
      </c>
      <c r="KT57" s="17">
        <v>0</v>
      </c>
      <c r="KU57" s="354"/>
      <c r="KV57" s="354"/>
      <c r="KW57" s="354"/>
      <c r="KX57" s="354"/>
      <c r="KY57" s="355"/>
      <c r="KZ57" s="354"/>
      <c r="LA57" s="354"/>
      <c r="LB57" s="354"/>
      <c r="LC57" s="354"/>
      <c r="LD57" s="356"/>
      <c r="LE57" s="16">
        <v>0</v>
      </c>
      <c r="LF57" s="16">
        <v>0</v>
      </c>
      <c r="LG57" s="16">
        <v>0.75</v>
      </c>
      <c r="LH57" s="16">
        <v>0.25</v>
      </c>
      <c r="LI57" s="16">
        <v>0</v>
      </c>
      <c r="LJ57" s="17">
        <v>0</v>
      </c>
      <c r="LK57" s="16">
        <v>0</v>
      </c>
      <c r="LL57" s="16">
        <v>0</v>
      </c>
      <c r="LM57" s="16">
        <v>0.75</v>
      </c>
      <c r="LN57" s="16">
        <v>0.25</v>
      </c>
      <c r="LO57" s="19">
        <v>0</v>
      </c>
      <c r="LP57" s="17">
        <v>0</v>
      </c>
      <c r="LQ57" s="16">
        <v>0</v>
      </c>
      <c r="LR57" s="16">
        <v>0</v>
      </c>
      <c r="LS57" s="16">
        <v>0</v>
      </c>
      <c r="LT57" s="16">
        <v>0</v>
      </c>
      <c r="LU57" s="19">
        <v>0</v>
      </c>
      <c r="LV57" s="16">
        <v>0</v>
      </c>
      <c r="LW57" s="16">
        <v>0</v>
      </c>
      <c r="LX57" s="19">
        <v>0</v>
      </c>
      <c r="LY57" s="19">
        <v>0</v>
      </c>
      <c r="LZ57" s="17">
        <v>0</v>
      </c>
      <c r="MA57" s="16">
        <v>0</v>
      </c>
      <c r="MB57" s="16">
        <v>0.25</v>
      </c>
      <c r="MC57" s="16">
        <v>0</v>
      </c>
      <c r="MD57" s="16">
        <v>0</v>
      </c>
      <c r="ME57" s="19">
        <v>0</v>
      </c>
      <c r="MF57" s="16">
        <v>0</v>
      </c>
      <c r="MG57" s="16">
        <v>0</v>
      </c>
      <c r="MH57" s="19">
        <v>0</v>
      </c>
      <c r="MI57" s="17">
        <v>0</v>
      </c>
      <c r="MJ57" s="16">
        <v>0</v>
      </c>
      <c r="MK57" s="16">
        <v>0</v>
      </c>
      <c r="ML57" s="16">
        <v>0.75</v>
      </c>
      <c r="MM57" s="16">
        <v>0.25</v>
      </c>
      <c r="MN57" s="16">
        <v>0</v>
      </c>
      <c r="MO57" s="17">
        <v>0</v>
      </c>
      <c r="MP57" s="16">
        <v>0</v>
      </c>
      <c r="MQ57" s="16">
        <v>0</v>
      </c>
      <c r="MR57" s="16">
        <v>0.5</v>
      </c>
      <c r="MS57" s="16">
        <v>0.5</v>
      </c>
      <c r="MT57" s="19">
        <v>0</v>
      </c>
      <c r="MU57" s="17">
        <v>0</v>
      </c>
      <c r="MV57" s="16">
        <v>0</v>
      </c>
      <c r="MW57" s="16">
        <v>0</v>
      </c>
      <c r="MX57" s="16">
        <v>0</v>
      </c>
      <c r="MY57" s="16">
        <v>0</v>
      </c>
      <c r="MZ57" s="19">
        <v>0</v>
      </c>
      <c r="NA57" s="16">
        <v>0</v>
      </c>
      <c r="NB57" s="16">
        <v>0</v>
      </c>
      <c r="NC57" s="19">
        <v>0</v>
      </c>
      <c r="ND57" s="17">
        <v>0</v>
      </c>
      <c r="NE57" s="19">
        <v>0</v>
      </c>
      <c r="NF57" s="16">
        <v>0.25</v>
      </c>
      <c r="NG57" s="16">
        <v>0</v>
      </c>
      <c r="NH57" s="16">
        <v>0</v>
      </c>
      <c r="NI57" s="19">
        <v>0</v>
      </c>
      <c r="NJ57" s="16">
        <v>0</v>
      </c>
      <c r="NK57" s="16">
        <v>0</v>
      </c>
      <c r="NL57" s="19">
        <v>0</v>
      </c>
      <c r="NM57" s="17">
        <v>0</v>
      </c>
      <c r="NN57" s="16">
        <v>0</v>
      </c>
      <c r="NO57" s="16">
        <v>0</v>
      </c>
      <c r="NP57" s="16">
        <v>1</v>
      </c>
      <c r="NQ57" s="16">
        <v>0</v>
      </c>
      <c r="NR57" s="16">
        <v>0</v>
      </c>
      <c r="NS57" s="17">
        <v>0.25</v>
      </c>
      <c r="NT57" s="16">
        <v>0</v>
      </c>
      <c r="NU57" s="16">
        <v>0</v>
      </c>
      <c r="NV57" s="16">
        <v>1</v>
      </c>
      <c r="NW57" s="16">
        <v>0</v>
      </c>
      <c r="NX57" s="19">
        <v>0</v>
      </c>
      <c r="NY57" s="17">
        <v>0.25</v>
      </c>
      <c r="NZ57" s="16">
        <v>0</v>
      </c>
      <c r="OA57" s="16">
        <v>0</v>
      </c>
      <c r="OB57" s="16">
        <v>0</v>
      </c>
      <c r="OC57" s="16">
        <v>0</v>
      </c>
      <c r="OD57" s="19">
        <v>0</v>
      </c>
      <c r="OE57" s="16">
        <v>0</v>
      </c>
      <c r="OF57" s="16">
        <v>0</v>
      </c>
      <c r="OG57" s="19">
        <v>0</v>
      </c>
      <c r="OH57" s="17">
        <v>0</v>
      </c>
      <c r="OI57" s="19">
        <v>0</v>
      </c>
      <c r="OJ57" s="16">
        <v>0</v>
      </c>
      <c r="OK57" s="16">
        <v>0</v>
      </c>
      <c r="OL57" s="16">
        <v>0</v>
      </c>
      <c r="OM57" s="19">
        <v>0</v>
      </c>
      <c r="ON57" s="16">
        <v>0</v>
      </c>
      <c r="OO57" s="16">
        <v>0</v>
      </c>
      <c r="OP57" s="19">
        <v>0</v>
      </c>
      <c r="OQ57" s="17">
        <v>0</v>
      </c>
      <c r="OR57" s="16">
        <v>0</v>
      </c>
      <c r="OS57" s="16">
        <v>0.25</v>
      </c>
      <c r="OT57" s="16">
        <v>0.75</v>
      </c>
      <c r="OU57" s="16">
        <v>0</v>
      </c>
      <c r="OV57" s="19">
        <v>0</v>
      </c>
      <c r="OW57" s="17">
        <v>0</v>
      </c>
      <c r="OX57" s="16">
        <v>0</v>
      </c>
      <c r="OY57" s="16">
        <v>0.25</v>
      </c>
      <c r="OZ57" s="16">
        <v>0.5</v>
      </c>
      <c r="PA57" s="16">
        <v>0.25</v>
      </c>
      <c r="PB57" s="19">
        <v>0</v>
      </c>
      <c r="PC57" s="17">
        <v>0</v>
      </c>
      <c r="PD57" s="16">
        <v>0</v>
      </c>
      <c r="PE57" s="16">
        <v>0.25</v>
      </c>
      <c r="PF57" s="16">
        <v>0.25</v>
      </c>
      <c r="PG57" s="16">
        <v>0</v>
      </c>
      <c r="PH57" s="19">
        <v>0</v>
      </c>
      <c r="PI57" s="16">
        <v>0</v>
      </c>
      <c r="PJ57" s="16">
        <v>0</v>
      </c>
      <c r="PK57" s="19">
        <v>0</v>
      </c>
      <c r="PL57" s="17">
        <v>0</v>
      </c>
      <c r="PM57" s="19">
        <v>0</v>
      </c>
      <c r="PN57" s="16">
        <v>0</v>
      </c>
      <c r="PO57" s="16">
        <v>0</v>
      </c>
      <c r="PP57" s="16">
        <v>0</v>
      </c>
      <c r="PQ57" s="19">
        <v>0</v>
      </c>
      <c r="PR57" s="16">
        <v>0</v>
      </c>
      <c r="PS57" s="16">
        <v>0</v>
      </c>
      <c r="PT57" s="19">
        <v>0</v>
      </c>
      <c r="PU57" s="17">
        <v>0</v>
      </c>
      <c r="PV57" s="16">
        <v>0.33333333333333298</v>
      </c>
      <c r="PW57" s="16">
        <v>0.16666666666666699</v>
      </c>
      <c r="PX57" s="16">
        <v>0</v>
      </c>
      <c r="PY57" s="16">
        <v>0.20833333333333301</v>
      </c>
      <c r="PZ57" s="19">
        <v>0</v>
      </c>
      <c r="QA57" s="16">
        <v>0</v>
      </c>
      <c r="QB57" s="16">
        <v>0.20833333333333301</v>
      </c>
      <c r="QC57" s="19">
        <v>8.3333333333333301E-2</v>
      </c>
      <c r="QD57" s="17">
        <v>0</v>
      </c>
      <c r="QE57" s="19">
        <v>4.1666666666666699E-2</v>
      </c>
      <c r="QF57" s="16">
        <v>0.16666666666666699</v>
      </c>
      <c r="QG57" s="16">
        <v>0.20833333333333301</v>
      </c>
      <c r="QH57" s="16">
        <v>0.125</v>
      </c>
      <c r="QI57" s="19">
        <v>0.29166666666666702</v>
      </c>
      <c r="QJ57" s="16">
        <v>4.1666666666666699E-2</v>
      </c>
      <c r="QK57" s="16">
        <v>0.125</v>
      </c>
      <c r="QL57" s="19">
        <v>0</v>
      </c>
      <c r="QM57" s="17">
        <v>0</v>
      </c>
      <c r="QN57" s="16">
        <v>4.1666666666666699E-2</v>
      </c>
      <c r="QO57" s="16">
        <v>0.45833333333333298</v>
      </c>
      <c r="QP57" s="16">
        <v>8.3333333333333301E-2</v>
      </c>
      <c r="QQ57" s="16">
        <v>4.1666666666666699E-2</v>
      </c>
      <c r="QR57" s="19">
        <v>4.1666666666666699E-2</v>
      </c>
      <c r="QS57" s="16">
        <v>0.29166666666666702</v>
      </c>
      <c r="QT57" s="16">
        <v>4.1666666666666699E-2</v>
      </c>
      <c r="QU57" s="19">
        <v>0</v>
      </c>
      <c r="QV57" s="17">
        <v>0</v>
      </c>
      <c r="QW57" s="49">
        <v>3.61</v>
      </c>
      <c r="QX57" s="19">
        <v>0.75</v>
      </c>
      <c r="QY57" s="19">
        <v>0</v>
      </c>
      <c r="QZ57" s="17">
        <v>6.1666666666666696</v>
      </c>
      <c r="RA57" s="49">
        <v>2.66</v>
      </c>
      <c r="RB57" s="19">
        <v>1.0166666666666699</v>
      </c>
      <c r="RC57" s="19">
        <v>0</v>
      </c>
      <c r="RD57" s="17">
        <v>5.3666666666666698</v>
      </c>
      <c r="RE57" s="49">
        <v>6585.25</v>
      </c>
      <c r="RF57" s="19">
        <v>307.25</v>
      </c>
      <c r="RG57" s="19">
        <v>167.25</v>
      </c>
      <c r="RH57" s="17">
        <v>1094.5</v>
      </c>
      <c r="RI57" s="358"/>
      <c r="RJ57" s="355"/>
      <c r="RK57" s="355"/>
      <c r="RL57" s="356"/>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6">
    <mergeCell ref="OR3:OW3"/>
    <mergeCell ref="MA1:MH1"/>
    <mergeCell ref="LQ1:LZ1"/>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OX2:PC2"/>
    <mergeCell ref="OX1:PC1"/>
    <mergeCell ref="OX3:PC3"/>
    <mergeCell ref="NN2:NS2"/>
    <mergeCell ref="NN1:NS1"/>
    <mergeCell ref="NN3:NS3"/>
    <mergeCell ref="NZ3:OG3"/>
    <mergeCell ref="OI3:OP3"/>
    <mergeCell ref="NE3:NM3"/>
    <mergeCell ref="MV3:ND3"/>
    <mergeCell ref="MP3:MU3"/>
    <mergeCell ref="MP2:MU2"/>
    <mergeCell ref="NT2:NY2"/>
    <mergeCell ref="NT1:NY1"/>
    <mergeCell ref="NT3:NY3"/>
    <mergeCell ref="OI1:OQ1"/>
    <mergeCell ref="MP1:MU1"/>
    <mergeCell ref="NE2:NL2"/>
    <mergeCell ref="MV2:NC2"/>
    <mergeCell ref="MJ1:MO1"/>
    <mergeCell ref="MJ2:MO2"/>
    <mergeCell ref="HY2:IM2"/>
    <mergeCell ref="IO2:IU2"/>
    <mergeCell ref="KZ2:LD2"/>
    <mergeCell ref="JT2:KD2"/>
    <mergeCell ref="KU2:KY2"/>
    <mergeCell ref="KZ3:LD3"/>
    <mergeCell ref="LQ2:LX2"/>
    <mergeCell ref="IV2:JF2"/>
    <mergeCell ref="JH2:JR2"/>
    <mergeCell ref="LQ3:LX3"/>
    <mergeCell ref="MA2:MH2"/>
    <mergeCell ref="MA3:MH3"/>
    <mergeCell ref="LE2:LJ2"/>
    <mergeCell ref="LK2:LP2"/>
    <mergeCell ref="LK3:LP3"/>
    <mergeCell ref="KF2:KI2"/>
    <mergeCell ref="KJ2:KM2"/>
    <mergeCell ref="IV1:JG1"/>
    <mergeCell ref="LE1:LJ1"/>
    <mergeCell ref="LK1:LP1"/>
    <mergeCell ref="L3:O3"/>
    <mergeCell ref="P2:S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T3:W3"/>
    <mergeCell ref="AB2:AL2"/>
    <mergeCell ref="AM2:AW2"/>
    <mergeCell ref="BJ2:BU2"/>
    <mergeCell ref="CR3:CU3"/>
    <mergeCell ref="BX3:CA3"/>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AB1:AW1"/>
    <mergeCell ref="DR1:EO1"/>
    <mergeCell ref="BX1:CA1"/>
    <mergeCell ref="CB1:CQ1"/>
    <mergeCell ref="CR1:CU1"/>
    <mergeCell ref="CV1:DQ1"/>
    <mergeCell ref="QW3:QZ3"/>
    <mergeCell ref="RA3:RD3"/>
    <mergeCell ref="RE3:RH3"/>
    <mergeCell ref="RI3:RL3"/>
    <mergeCell ref="KF1:KM1"/>
    <mergeCell ref="KU1:LD1"/>
    <mergeCell ref="HY1:IN1"/>
    <mergeCell ref="GR1:GS1"/>
    <mergeCell ref="FP1:GA1"/>
    <mergeCell ref="GT1:HA1"/>
    <mergeCell ref="HR1:HX1"/>
    <mergeCell ref="IO1:IU1"/>
    <mergeCell ref="HB1:HQ1"/>
    <mergeCell ref="GB1:GQ1"/>
    <mergeCell ref="JH1:JS1"/>
    <mergeCell ref="GR3:GS3"/>
    <mergeCell ref="GT3:HA3"/>
    <mergeCell ref="HB2:HP2"/>
    <mergeCell ref="FV2:GA2"/>
    <mergeCell ref="GB2:GP2"/>
    <mergeCell ref="GR2:GS2"/>
    <mergeCell ref="GT2:HA2"/>
    <mergeCell ref="PV2:QC2"/>
    <mergeCell ref="HR2:HX2"/>
    <mergeCell ref="QW1:QZ1"/>
    <mergeCell ref="RA1:RD1"/>
    <mergeCell ref="RE1:RH1"/>
    <mergeCell ref="RI1:RL1"/>
    <mergeCell ref="QW2:QZ2"/>
    <mergeCell ref="RA2:RD2"/>
    <mergeCell ref="RE2:RH2"/>
    <mergeCell ref="RI2:RL2"/>
    <mergeCell ref="NZ2:OG2"/>
    <mergeCell ref="OI2:OP2"/>
    <mergeCell ref="PD1:PL1"/>
    <mergeCell ref="PM1:PU1"/>
    <mergeCell ref="QE1:QM1"/>
    <mergeCell ref="PV1:QD1"/>
    <mergeCell ref="QN1:QV1"/>
    <mergeCell ref="QN2:QV2"/>
    <mergeCell ref="OR1:OW1"/>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2:D12"/>
  <sheetViews>
    <sheetView showGridLines="0" workbookViewId="0">
      <selection activeCell="B3" sqref="B3"/>
    </sheetView>
  </sheetViews>
  <sheetFormatPr baseColWidth="10" defaultColWidth="11.42578125"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9" t="s">
        <v>424</v>
      </c>
      <c r="C2" s="439"/>
      <c r="D2" s="439"/>
    </row>
    <row r="3" spans="2:4" s="158" customFormat="1" ht="15.95" customHeight="1" thickBot="1" x14ac:dyDescent="0.25">
      <c r="B3" s="159"/>
      <c r="C3" s="159"/>
      <c r="D3" s="159"/>
    </row>
    <row r="4" spans="2:4" ht="28.5" customHeight="1" x14ac:dyDescent="0.2">
      <c r="B4" s="394" t="s">
        <v>84</v>
      </c>
      <c r="C4" s="395"/>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v>
      </c>
    </row>
    <row r="12" spans="2:4" ht="15.95" customHeight="1" thickBot="1" x14ac:dyDescent="0.3">
      <c r="B12" s="442" t="s">
        <v>256</v>
      </c>
      <c r="C12" s="443"/>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D12"/>
  <sheetViews>
    <sheetView showGridLines="0" workbookViewId="0">
      <selection activeCell="B5" sqref="B5"/>
    </sheetView>
  </sheetViews>
  <sheetFormatPr baseColWidth="10" defaultColWidth="11.42578125"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9" t="s">
        <v>425</v>
      </c>
      <c r="C2" s="439"/>
      <c r="D2" s="439"/>
    </row>
    <row r="3" spans="2:4" ht="15.95" customHeight="1" thickBot="1" x14ac:dyDescent="0.25">
      <c r="B3" s="159"/>
      <c r="C3" s="159"/>
      <c r="D3" s="159"/>
    </row>
    <row r="4" spans="2:4" ht="31.5" customHeight="1" x14ac:dyDescent="0.2">
      <c r="B4" s="402" t="s">
        <v>84</v>
      </c>
      <c r="C4" s="403"/>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0.25</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46" t="s">
        <v>270</v>
      </c>
      <c r="C12" s="443"/>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F19"/>
  <sheetViews>
    <sheetView showGridLines="0" workbookViewId="0">
      <selection activeCell="B3" sqref="B3"/>
    </sheetView>
  </sheetViews>
  <sheetFormatPr baseColWidth="10" defaultColWidth="11.42578125"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9" t="s">
        <v>427</v>
      </c>
      <c r="C2" s="439"/>
      <c r="D2" s="439"/>
    </row>
    <row r="3" spans="2:6" ht="15.95" customHeight="1" thickBot="1" x14ac:dyDescent="0.25"/>
    <row r="4" spans="2:6" ht="15.95" customHeight="1" thickBot="1" x14ac:dyDescent="0.25">
      <c r="B4" s="447" t="s">
        <v>10</v>
      </c>
      <c r="C4" s="448"/>
      <c r="D4" s="449"/>
      <c r="F4" s="215"/>
    </row>
    <row r="5" spans="2:6" ht="29.25" customHeight="1" thickBot="1" x14ac:dyDescent="0.25">
      <c r="B5" s="450" t="s">
        <v>84</v>
      </c>
      <c r="C5" s="451"/>
      <c r="D5" s="192" t="s">
        <v>193</v>
      </c>
    </row>
    <row r="6" spans="2:6" ht="15.95" customHeight="1" x14ac:dyDescent="0.2">
      <c r="B6" s="427" t="s">
        <v>244</v>
      </c>
      <c r="C6" s="429"/>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7" t="s">
        <v>245</v>
      </c>
      <c r="C7" s="429"/>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7" t="s">
        <v>246</v>
      </c>
      <c r="C8" s="429"/>
      <c r="D8" s="221">
        <f>+IF(Indice!$D$7="Bancos",VLOOKUP(Indice!$D$6,Bancos!$A:$AAV,MATCH(Indice!$C$51,Bancos!$A$1:$AAV$1,0)+ROW(A3)-1,0),IF(Indice!$D$7="CFC",VLOOKUP(Indice!$D$6,CFC!$A:$ABM,MATCH(Indice!$C$51,Bancos!$A$1:$AAV$1,0)+ROW(A3)-1,0),VLOOKUP(Indice!$D$6,Coop!$A:$ABM,MATCH(Indice!$C$51,Bancos!$A$1:$AAV$1,0)+ROW(A3)-1,0)))</f>
        <v>1</v>
      </c>
    </row>
    <row r="9" spans="2:6" ht="15.95" customHeight="1" x14ac:dyDescent="0.2">
      <c r="B9" s="427" t="s">
        <v>247</v>
      </c>
      <c r="C9" s="429"/>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30" t="s">
        <v>248</v>
      </c>
      <c r="C10" s="431"/>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7" t="s">
        <v>83</v>
      </c>
      <c r="C13" s="448"/>
      <c r="D13" s="449"/>
    </row>
    <row r="14" spans="2:6" ht="31.5" customHeight="1" thickBot="1" x14ac:dyDescent="0.25">
      <c r="B14" s="450" t="s">
        <v>84</v>
      </c>
      <c r="C14" s="451"/>
      <c r="D14" s="192" t="s">
        <v>193</v>
      </c>
    </row>
    <row r="15" spans="2:6" ht="15.95" customHeight="1" x14ac:dyDescent="0.2">
      <c r="B15" s="427" t="s">
        <v>244</v>
      </c>
      <c r="C15" s="429"/>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7" t="s">
        <v>245</v>
      </c>
      <c r="C16" s="429"/>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7" t="s">
        <v>246</v>
      </c>
      <c r="C17" s="429"/>
      <c r="D17" s="293">
        <f>+IF(Indice!$D$7="Bancos",VLOOKUP(Indice!$D$6,Bancos!$A:$AAV,MATCH(Indice!$C$52,Bancos!$A$1:$AAV$1,0)+ROW(A3)-1,0),IF(Indice!$D$7="CFC",VLOOKUP(Indice!$D$6,CFC!$A:$ABM,MATCH(Indice!$C$52,Bancos!$A$1:$AAV$1,0)+ROW(A3)-1,0),VLOOKUP(Indice!$D$6,Coop!$A:$ABM,MATCH(Indice!$C$52,Bancos!$A$1:$AAV$1,0)+ROW(A3)-1,0)))</f>
        <v>1</v>
      </c>
    </row>
    <row r="18" spans="2:4" ht="15.95" customHeight="1" x14ac:dyDescent="0.2">
      <c r="B18" s="427" t="s">
        <v>247</v>
      </c>
      <c r="C18" s="429"/>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30" t="s">
        <v>248</v>
      </c>
      <c r="C19" s="431"/>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pageSetup paperSize="9" orientation="portrait" horizontalDpi="90" verticalDpi="90" r:id="rId1"/>
  <headerFooter alignWithMargins="0"/>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2:E12"/>
  <sheetViews>
    <sheetView showGridLines="0" workbookViewId="0">
      <selection activeCell="B5" sqref="B5"/>
    </sheetView>
  </sheetViews>
  <sheetFormatPr baseColWidth="10" defaultColWidth="11.42578125"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52" t="s">
        <v>424</v>
      </c>
      <c r="C2" s="452"/>
      <c r="D2" s="452"/>
    </row>
    <row r="3" spans="2:5" s="158" customFormat="1" ht="15.95" customHeight="1" thickBot="1" x14ac:dyDescent="0.25">
      <c r="B3" s="159"/>
      <c r="C3" s="159"/>
      <c r="D3" s="159"/>
      <c r="E3" s="179"/>
    </row>
    <row r="4" spans="2:5" ht="29.25" customHeight="1" thickBot="1" x14ac:dyDescent="0.25">
      <c r="B4" s="453" t="s">
        <v>84</v>
      </c>
      <c r="C4" s="454"/>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46" t="s">
        <v>256</v>
      </c>
      <c r="C12" s="455"/>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2:F12"/>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9" t="s">
        <v>425</v>
      </c>
      <c r="C2" s="439"/>
      <c r="D2" s="439"/>
    </row>
    <row r="3" spans="2:6" s="158" customFormat="1" ht="12.75" customHeight="1" thickBot="1" x14ac:dyDescent="0.25">
      <c r="B3" s="159"/>
      <c r="C3" s="159"/>
      <c r="D3" s="159"/>
      <c r="E3" s="179"/>
    </row>
    <row r="4" spans="2:6" ht="30" customHeight="1" x14ac:dyDescent="0.2">
      <c r="B4" s="456" t="s">
        <v>84</v>
      </c>
      <c r="C4" s="457"/>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8" t="s">
        <v>270</v>
      </c>
      <c r="C12" s="455"/>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pageSetup paperSize="9" orientation="portrait" horizontalDpi="90" verticalDpi="90" r:id="rId1"/>
  <headerFooter alignWithMargins="0"/>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2:G20"/>
  <sheetViews>
    <sheetView showGridLines="0" workbookViewId="0">
      <selection activeCell="B3" sqref="B3"/>
    </sheetView>
  </sheetViews>
  <sheetFormatPr baseColWidth="10" defaultColWidth="11.42578125"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9" t="s">
        <v>428</v>
      </c>
      <c r="C2" s="439"/>
      <c r="D2" s="439"/>
    </row>
    <row r="3" spans="2:7" ht="15.95" customHeight="1" thickBot="1" x14ac:dyDescent="0.25"/>
    <row r="4" spans="2:7" ht="18" customHeight="1" x14ac:dyDescent="0.2">
      <c r="B4" s="432" t="s">
        <v>10</v>
      </c>
      <c r="C4" s="433"/>
      <c r="D4" s="434"/>
      <c r="G4" s="215"/>
    </row>
    <row r="5" spans="2:7" ht="25.5" customHeight="1" x14ac:dyDescent="0.2">
      <c r="B5" s="425" t="s">
        <v>84</v>
      </c>
      <c r="C5" s="426"/>
      <c r="D5" s="187" t="s">
        <v>193</v>
      </c>
    </row>
    <row r="6" spans="2:7" ht="18.75" customHeight="1" x14ac:dyDescent="0.2">
      <c r="B6" s="427" t="s">
        <v>244</v>
      </c>
      <c r="C6" s="429"/>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7" t="s">
        <v>245</v>
      </c>
      <c r="C7" s="429"/>
      <c r="D7" s="228">
        <f>+IF(Indice!$D$7="Bancos",VLOOKUP(Indice!$D$6,Bancos!$A:$AAV,MATCH(Indice!$C$55,Bancos!$A$1:$AAV$1,0)+ROW(A2)-1,0),IF(Indice!$D$7="CFC",VLOOKUP(Indice!$D$6,CFC!$A:$ABM,MATCH(Indice!$C$55,Bancos!$A$1:$AAV$1,0)+ROW(A2)-1,0),VLOOKUP(Indice!$D$6,Coop!$A:$ABM,MATCH(Indice!$C$55,Bancos!$A$1:$AAV$1,0)+ROW(A2)-1,0)))</f>
        <v>0.25</v>
      </c>
    </row>
    <row r="8" spans="2:7" ht="15.95" customHeight="1" x14ac:dyDescent="0.2">
      <c r="B8" s="427" t="s">
        <v>246</v>
      </c>
      <c r="C8" s="429"/>
      <c r="D8" s="228">
        <f>+IF(Indice!$D$7="Bancos",VLOOKUP(Indice!$D$6,Bancos!$A:$AAV,MATCH(Indice!$C$55,Bancos!$A$1:$AAV$1,0)+ROW(A3)-1,0),IF(Indice!$D$7="CFC",VLOOKUP(Indice!$D$6,CFC!$A:$ABM,MATCH(Indice!$C$55,Bancos!$A$1:$AAV$1,0)+ROW(A3)-1,0),VLOOKUP(Indice!$D$6,Coop!$A:$ABM,MATCH(Indice!$C$55,Bancos!$A$1:$AAV$1,0)+ROW(A3)-1,0)))</f>
        <v>0.75</v>
      </c>
    </row>
    <row r="9" spans="2:7" ht="15.95" customHeight="1" x14ac:dyDescent="0.2">
      <c r="B9" s="427" t="s">
        <v>247</v>
      </c>
      <c r="C9" s="429"/>
      <c r="D9" s="228">
        <f>+IF(Indice!$D$7="Bancos",VLOOKUP(Indice!$D$6,Bancos!$A:$AAV,MATCH(Indice!$C$55,Bancos!$A$1:$AAV$1,0)+ROW(A4)-1,0),IF(Indice!$D$7="CFC",VLOOKUP(Indice!$D$6,CFC!$A:$ABM,MATCH(Indice!$C$55,Bancos!$A$1:$AAV$1,0)+ROW(A4)-1,0),VLOOKUP(Indice!$D$6,Coop!$A:$ABM,MATCH(Indice!$C$55,Bancos!$A$1:$AAV$1,0)+ROW(A4)-1,0)))</f>
        <v>0</v>
      </c>
    </row>
    <row r="10" spans="2:7" ht="15.95" customHeight="1" thickBot="1" x14ac:dyDescent="0.25">
      <c r="B10" s="430" t="s">
        <v>248</v>
      </c>
      <c r="C10" s="431"/>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32" t="s">
        <v>83</v>
      </c>
      <c r="C14" s="433"/>
      <c r="D14" s="434"/>
    </row>
    <row r="15" spans="2:7" ht="29.25" customHeight="1" x14ac:dyDescent="0.2">
      <c r="B15" s="425" t="s">
        <v>84</v>
      </c>
      <c r="C15" s="426"/>
      <c r="D15" s="187" t="s">
        <v>193</v>
      </c>
    </row>
    <row r="16" spans="2:7" ht="15.95" customHeight="1" x14ac:dyDescent="0.2">
      <c r="B16" s="427" t="s">
        <v>244</v>
      </c>
      <c r="C16" s="429"/>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7" t="s">
        <v>245</v>
      </c>
      <c r="C17" s="429"/>
      <c r="D17" s="213">
        <f>+IF(Indice!$D$7="Bancos",VLOOKUP(Indice!$D$6,Bancos!$A:$AAV,MATCH(Indice!$C$56,Bancos!$A$1:$AAV$1,0)+ROW(A2)-1,0),IF(Indice!$D$7="CFC",VLOOKUP(Indice!$D$6,CFC!$A:$ABM,MATCH(Indice!$C$56,Bancos!$A$1:$AAV$1,0)+ROW(A2)-1,0),VLOOKUP(Indice!$D$6,Coop!$A:$ABM,MATCH(Indice!$C$56,Bancos!$A$1:$AAV$1,0)+ROW(A2)-1,0)))</f>
        <v>0.25</v>
      </c>
    </row>
    <row r="18" spans="2:4" ht="15.95" customHeight="1" x14ac:dyDescent="0.2">
      <c r="B18" s="427" t="s">
        <v>246</v>
      </c>
      <c r="C18" s="429"/>
      <c r="D18" s="213">
        <f>+IF(Indice!$D$7="Bancos",VLOOKUP(Indice!$D$6,Bancos!$A:$AAV,MATCH(Indice!$C$56,Bancos!$A$1:$AAV$1,0)+ROW(A3)-1,0),IF(Indice!$D$7="CFC",VLOOKUP(Indice!$D$6,CFC!$A:$ABM,MATCH(Indice!$C$56,Bancos!$A$1:$AAV$1,0)+ROW(A3)-1,0),VLOOKUP(Indice!$D$6,Coop!$A:$ABM,MATCH(Indice!$C$56,Bancos!$A$1:$AAV$1,0)+ROW(A3)-1,0)))</f>
        <v>0.5</v>
      </c>
    </row>
    <row r="19" spans="2:4" ht="15.95" customHeight="1" x14ac:dyDescent="0.2">
      <c r="B19" s="427" t="s">
        <v>247</v>
      </c>
      <c r="C19" s="429"/>
      <c r="D19" s="213">
        <f>+IF(Indice!$D$7="Bancos",VLOOKUP(Indice!$D$6,Bancos!$A:$AAV,MATCH(Indice!$C$56,Bancos!$A$1:$AAV$1,0)+ROW(A4)-1,0),IF(Indice!$D$7="CFC",VLOOKUP(Indice!$D$6,CFC!$A:$ABM,MATCH(Indice!$C$56,Bancos!$A$1:$AAV$1,0)+ROW(A4)-1,0),VLOOKUP(Indice!$D$6,Coop!$A:$ABM,MATCH(Indice!$C$56,Bancos!$A$1:$AAV$1,0)+ROW(A4)-1,0)))</f>
        <v>0.25</v>
      </c>
    </row>
    <row r="20" spans="2:4" ht="15.95" customHeight="1" thickBot="1" x14ac:dyDescent="0.25">
      <c r="B20" s="430" t="s">
        <v>248</v>
      </c>
      <c r="C20" s="431"/>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pageSetup paperSize="9" orientation="portrait" horizontalDpi="90" verticalDpi="90" r:id="rId1"/>
  <headerFooter alignWithMargins="0"/>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E12"/>
  <sheetViews>
    <sheetView showGridLines="0" workbookViewId="0">
      <selection activeCell="B5" sqref="B5"/>
    </sheetView>
  </sheetViews>
  <sheetFormatPr baseColWidth="10" defaultColWidth="11.42578125"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8" t="s">
        <v>424</v>
      </c>
      <c r="C2" s="388"/>
      <c r="D2" s="388"/>
      <c r="E2" s="388"/>
    </row>
    <row r="3" spans="2:5" s="158" customFormat="1" ht="12.75" customHeight="1" thickBot="1" x14ac:dyDescent="0.25">
      <c r="B3" s="159"/>
      <c r="C3" s="159"/>
      <c r="D3" s="159"/>
      <c r="E3" s="179"/>
    </row>
    <row r="4" spans="2:5" ht="30" customHeight="1" x14ac:dyDescent="0.2">
      <c r="B4" s="459" t="s">
        <v>84</v>
      </c>
      <c r="C4" s="460"/>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0.25</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0.25</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9" t="s">
        <v>425</v>
      </c>
      <c r="C2" s="439"/>
      <c r="D2" s="439"/>
    </row>
    <row r="3" spans="2:5" s="158" customFormat="1" ht="12.75" customHeight="1" thickBot="1" x14ac:dyDescent="0.25">
      <c r="B3" s="159"/>
      <c r="C3" s="159"/>
      <c r="D3" s="159"/>
      <c r="E3" s="179"/>
    </row>
    <row r="4" spans="2:5" ht="30" customHeight="1" x14ac:dyDescent="0.2">
      <c r="B4" s="402" t="s">
        <v>84</v>
      </c>
      <c r="C4" s="403"/>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v>
      </c>
    </row>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2:E14"/>
  <sheetViews>
    <sheetView showGridLines="0" workbookViewId="0">
      <selection activeCell="A3" sqref="A3"/>
    </sheetView>
  </sheetViews>
  <sheetFormatPr baseColWidth="10" defaultColWidth="11.42578125"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81" t="s">
        <v>429</v>
      </c>
      <c r="C2" s="381"/>
      <c r="D2" s="381"/>
    </row>
    <row r="3" spans="2:5" s="158" customFormat="1" ht="13.5" thickBot="1" x14ac:dyDescent="0.25">
      <c r="B3" s="236"/>
      <c r="C3" s="236"/>
    </row>
    <row r="4" spans="2:5" ht="30" customHeight="1" x14ac:dyDescent="0.2">
      <c r="B4" s="402" t="s">
        <v>84</v>
      </c>
      <c r="C4" s="403"/>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0.33333333333333298</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0.16666666666666699</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0.20833333333333301</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0</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0.20833333333333301</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8.3333333333333301E-2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pageSetup paperSize="9" orientation="portrait" horizontalDpi="90" verticalDpi="90" r:id="rId1"/>
  <headerFooter alignWithMargins="0"/>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2:D43"/>
  <sheetViews>
    <sheetView showGridLines="0" workbookViewId="0">
      <selection activeCell="B5" sqref="B5"/>
    </sheetView>
  </sheetViews>
  <sheetFormatPr baseColWidth="10" defaultColWidth="11.42578125"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81" t="s">
        <v>430</v>
      </c>
      <c r="C2" s="381"/>
      <c r="D2" s="381"/>
    </row>
    <row r="3" spans="2:4" s="158" customFormat="1" ht="12.75" customHeight="1" thickBot="1" x14ac:dyDescent="0.25">
      <c r="B3" s="159"/>
      <c r="C3" s="159"/>
      <c r="D3" s="179"/>
    </row>
    <row r="4" spans="2:4" ht="30" customHeight="1" x14ac:dyDescent="0.2">
      <c r="B4" s="402" t="s">
        <v>84</v>
      </c>
      <c r="C4" s="403"/>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4.1666666666666699E-2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0.16666666666666699</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0.20833333333333301</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0.125</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0.29166666666666702</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4.1666666666666699E-2</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0.125</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G7"/>
  <sheetViews>
    <sheetView workbookViewId="0">
      <selection activeCell="D6" sqref="D6"/>
    </sheetView>
  </sheetViews>
  <sheetFormatPr baseColWidth="10" defaultColWidth="11.42578125"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62" t="s">
        <v>352</v>
      </c>
      <c r="C2" s="362"/>
      <c r="D2" s="362"/>
      <c r="E2" s="362"/>
      <c r="F2" s="362"/>
      <c r="G2" s="362"/>
    </row>
    <row r="3" spans="2:7" ht="15.95" customHeight="1" x14ac:dyDescent="0.2">
      <c r="B3" s="362"/>
      <c r="C3" s="362"/>
      <c r="D3" s="362"/>
      <c r="E3" s="362"/>
      <c r="F3" s="362"/>
      <c r="G3" s="362"/>
    </row>
    <row r="4" spans="2:7" ht="15.95" customHeight="1" x14ac:dyDescent="0.2">
      <c r="B4" s="362"/>
      <c r="C4" s="362"/>
      <c r="D4" s="362"/>
      <c r="E4" s="362"/>
      <c r="F4" s="362"/>
      <c r="G4" s="362"/>
    </row>
    <row r="5" spans="2:7" ht="33" customHeight="1" x14ac:dyDescent="0.2">
      <c r="B5" s="363" t="s">
        <v>84</v>
      </c>
      <c r="C5" s="364"/>
      <c r="D5" s="110" t="s">
        <v>85</v>
      </c>
    </row>
    <row r="6" spans="2:7" ht="15.95" customHeight="1" x14ac:dyDescent="0.2">
      <c r="B6" s="365" t="s">
        <v>86</v>
      </c>
      <c r="C6" s="366"/>
      <c r="D6" s="111">
        <f>IF(Indice!D$7="Bancos",VLOOKUP(Indice!D$6,Bancos!$A:$AAV,MATCH(Indice!C$12,Bancos!$A$1:$AAV$1,0)+ROW(A1)-1,0),IF(Indice!D$7="CFC",VLOOKUP(Indice!D$6,CFC!$A:$ABM,MATCH(Indice!C$12,Bancos!$A$1:$AAV$1,0)+ROW(A1)-1,0),VLOOKUP(Indice!D$6,Coop!$A:$ABM,MATCH(Indice!C$12,Bancos!$A$1:$AAV$1,0)+ROW(A1)-1,0)))</f>
        <v>0.75</v>
      </c>
    </row>
    <row r="7" spans="2:7" ht="15.95" customHeight="1" x14ac:dyDescent="0.2">
      <c r="B7" s="367" t="s">
        <v>87</v>
      </c>
      <c r="C7" s="368"/>
      <c r="D7" s="305">
        <f>IF(Indice!D$7="Bancos",VLOOKUP(Indice!D$6,Bancos!$A:$AAV,MATCH(Indice!C$12,Bancos!$A$1:$AAV$1,0)+ROW(A2)-1,0),IF(Indice!D$7="CFC",VLOOKUP(Indice!D$6,CFC!$A:$ABM,MATCH(Indice!C$12,Bancos!$A$1:$AAV$1,0)+ROW(A2)-1,0),VLOOKUP(Indice!D$6,Coop!$A:$ABM,MATCH(Indice!C$12,Bancos!$A$1:$AAV$1,0)+ROW(A2)-1,0)))</f>
        <v>0.25</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E13"/>
  <sheetViews>
    <sheetView showGridLines="0" workbookViewId="0">
      <selection activeCell="B5" sqref="B5"/>
    </sheetView>
  </sheetViews>
  <sheetFormatPr baseColWidth="10" defaultColWidth="11.42578125"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8" t="s">
        <v>431</v>
      </c>
      <c r="C2" s="388"/>
      <c r="D2" s="388"/>
      <c r="E2" s="388"/>
    </row>
    <row r="3" spans="2:5" s="179" customFormat="1" ht="13.5" thickBot="1" x14ac:dyDescent="0.25">
      <c r="B3" s="236"/>
      <c r="C3" s="236"/>
    </row>
    <row r="4" spans="2:5" ht="30" customHeight="1" x14ac:dyDescent="0.2">
      <c r="B4" s="402" t="s">
        <v>84</v>
      </c>
      <c r="C4" s="403"/>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4.1666666666666699E-2</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0.45833333333333298</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8.3333333333333301E-2</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4.1666666666666699E-2</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4.1666666666666699E-2</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0.29166666666666702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4.1666666666666699E-2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0</v>
      </c>
    </row>
    <row r="13" spans="2:5" ht="15" x14ac:dyDescent="0.25">
      <c r="D13" s="162"/>
    </row>
  </sheetData>
  <mergeCells count="2">
    <mergeCell ref="B2:E2"/>
    <mergeCell ref="B4:C4"/>
  </mergeCells>
  <pageMargins left="0.75" right="0.75" top="1" bottom="1" header="0.5" footer="0.5"/>
  <pageSetup paperSize="9" orientation="portrait" horizontalDpi="90" verticalDpi="9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I37"/>
  <sheetViews>
    <sheetView showGridLines="0" workbookViewId="0">
      <selection activeCell="B3" sqref="B3"/>
    </sheetView>
  </sheetViews>
  <sheetFormatPr baseColWidth="10" defaultColWidth="11.42578125"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9" t="s">
        <v>406</v>
      </c>
      <c r="C2" s="369" t="s">
        <v>88</v>
      </c>
      <c r="D2" s="369" t="s">
        <v>88</v>
      </c>
      <c r="E2" s="369" t="s">
        <v>88</v>
      </c>
      <c r="F2" s="369" t="s">
        <v>88</v>
      </c>
      <c r="G2" s="369" t="s">
        <v>88</v>
      </c>
      <c r="H2" s="369" t="s">
        <v>88</v>
      </c>
      <c r="I2" s="369"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0.4</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0.233333333333333</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0.266666666666667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pageSetup paperSize="9"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I8"/>
  <sheetViews>
    <sheetView showGridLines="0" workbookViewId="0">
      <selection activeCell="M2" sqref="M2"/>
    </sheetView>
  </sheetViews>
  <sheetFormatPr baseColWidth="10" defaultColWidth="11.42578125"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9" t="s">
        <v>94</v>
      </c>
      <c r="C2" s="369" t="s">
        <v>95</v>
      </c>
      <c r="D2" s="369" t="s">
        <v>95</v>
      </c>
      <c r="E2" s="369" t="s">
        <v>95</v>
      </c>
      <c r="F2" s="369" t="s">
        <v>95</v>
      </c>
      <c r="G2" s="369" t="s">
        <v>95</v>
      </c>
      <c r="H2" s="369" t="s">
        <v>95</v>
      </c>
      <c r="I2" s="369" t="s">
        <v>95</v>
      </c>
    </row>
    <row r="3" spans="2:9" ht="24" customHeight="1" x14ac:dyDescent="0.2">
      <c r="B3" s="372" t="s">
        <v>96</v>
      </c>
      <c r="C3" s="373" t="s">
        <v>96</v>
      </c>
      <c r="D3" s="252" t="s">
        <v>97</v>
      </c>
      <c r="E3" s="252" t="s">
        <v>98</v>
      </c>
      <c r="F3" s="252" t="s">
        <v>99</v>
      </c>
      <c r="G3" s="253" t="s">
        <v>100</v>
      </c>
    </row>
    <row r="4" spans="2:9" ht="15.95" customHeight="1" x14ac:dyDescent="0.2">
      <c r="B4" s="374" t="s">
        <v>101</v>
      </c>
      <c r="C4" s="375" t="s">
        <v>101</v>
      </c>
      <c r="D4" s="260">
        <f>IF(Indice!$D$7="Bancos",VLOOKUP(Indice!$D$6,Bancos!$A:$AAV,MATCH(Indice!$C$14,Bancos!$A$1:$AAV$1,0)+COLUMN(A1)-1,0),IF(Indice!$D$7="CFC",VLOOKUP(Indice!$D$6,CFC!$A:$ABM,MATCH(Indice!$C$14,Bancos!$A$1:$AAV$1,0)+COLUMN(A1)-1,0),VLOOKUP(Indice!$D$6,Coop!$A:$ABM,MATCH(Indice!$C$14,Bancos!$A$1:$AAV$1,0)+COLUMN(A1)-1,0)))</f>
        <v>1</v>
      </c>
      <c r="E4" s="260">
        <f>IF(Indice!$D$7="Bancos",VLOOKUP(Indice!$D$6,Bancos!$A:$AAV,MATCH(Indice!$C$14,Bancos!$A$1:$AAV$1,0)+COLUMN(B1)-1,0),IF(Indice!$D$7="CFC",VLOOKUP(Indice!$D$6,CFC!$A:$ABM,MATCH(Indice!$C$14,Bancos!$A$1:$AAV$1,0)+COLUMN(B1)-1,0),VLOOKUP(Indice!$D$6,Coop!$A:$ABM,MATCH(Indice!$C$14,Bancos!$A$1:$AAV$1,0)+COLUMN(B1)-1,0)))</f>
        <v>0</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v>
      </c>
      <c r="H4" s="121"/>
    </row>
    <row r="5" spans="2:9" ht="15.95" customHeight="1" x14ac:dyDescent="0.2">
      <c r="B5" s="376" t="s">
        <v>102</v>
      </c>
      <c r="C5" s="377" t="s">
        <v>102</v>
      </c>
      <c r="D5" s="261">
        <f>IF(Indice!$D$7="Bancos",VLOOKUP(Indice!$D$6,Bancos!$A:$AAV,MATCH(Indice!$C$14,Bancos!$A$1:$AAV$1,0)+COLUMN(A1)+3,0),IF(Indice!$D$7="CFC",VLOOKUP(Indice!$D$6,CFC!$A:$ABM,MATCH(Indice!$C$14,Bancos!$A$1:$AAV$1,0)+COLUMN(A1)+3,0),VLOOKUP(Indice!$D$6,Coop!$A:$ABM,MATCH(Indice!$C$14,Bancos!$A$1:$AAV$1,0)+COLUMN(A1)+3,0)))</f>
        <v>1</v>
      </c>
      <c r="E5" s="261">
        <f>IF(Indice!$D$7="Bancos",VLOOKUP(Indice!$D$6,Bancos!$A:$AAV,MATCH(Indice!$C$14,Bancos!$A$1:$AAV$1,0)+COLUMN(B2)+3,0),IF(Indice!$D$7="CFC",VLOOKUP(Indice!$D$6,CFC!$A:$ABM,MATCH(Indice!$C$14,Bancos!$A$1:$AAV$1,0)+COLUMN(B2)+3,0),VLOOKUP(Indice!$D$6,Coop!$A:$ABM,MATCH(Indice!$C$14,Bancos!$A$1:$AAV$1,0)+COLUMN(B2)+3,0)))</f>
        <v>0</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v>
      </c>
      <c r="H5" s="121"/>
    </row>
    <row r="6" spans="2:9" ht="15.95" customHeight="1" x14ac:dyDescent="0.2">
      <c r="B6" s="376" t="s">
        <v>103</v>
      </c>
      <c r="C6" s="377"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70" t="s">
        <v>104</v>
      </c>
      <c r="C7" s="371"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pageSetup paperSize="9"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J11"/>
  <sheetViews>
    <sheetView showGridLines="0" workbookViewId="0">
      <selection activeCell="C14" sqref="C14"/>
    </sheetView>
  </sheetViews>
  <sheetFormatPr baseColWidth="10" defaultColWidth="11.42578125"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9" t="s">
        <v>407</v>
      </c>
      <c r="C2" s="369" t="s">
        <v>105</v>
      </c>
      <c r="D2" s="369" t="s">
        <v>105</v>
      </c>
      <c r="E2" s="369" t="s">
        <v>105</v>
      </c>
      <c r="F2" s="369" t="s">
        <v>105</v>
      </c>
      <c r="G2" s="369" t="s">
        <v>105</v>
      </c>
      <c r="H2" s="369" t="s">
        <v>105</v>
      </c>
      <c r="I2" s="369" t="s">
        <v>105</v>
      </c>
      <c r="J2" s="369"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-0.25</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-0.5</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-0.25</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-0.5</v>
      </c>
    </row>
    <row r="11" spans="2:10" ht="15.95" customHeight="1" x14ac:dyDescent="0.2">
      <c r="C11" s="127"/>
    </row>
  </sheetData>
  <mergeCells count="1">
    <mergeCell ref="B2:J2"/>
  </mergeCells>
  <pageMargins left="0.7" right="0.7" top="0.75" bottom="0.75" header="0.3" footer="0.3"/>
  <pageSetup paperSize="9"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E15"/>
  <sheetViews>
    <sheetView showGridLines="0" workbookViewId="0">
      <selection activeCell="C20" sqref="C20"/>
    </sheetView>
  </sheetViews>
  <sheetFormatPr baseColWidth="10" defaultColWidth="11.42578125"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9" t="s">
        <v>408</v>
      </c>
      <c r="C2" s="369" t="s">
        <v>107</v>
      </c>
      <c r="D2" s="369" t="s">
        <v>107</v>
      </c>
      <c r="E2" s="369"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0.75</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0.25</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0.25</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pageSetup paperSize="9"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Rodríguez Novoa Daniela</cp:lastModifiedBy>
  <dcterms:created xsi:type="dcterms:W3CDTF">2019-09-26T16:39:34Z</dcterms:created>
  <dcterms:modified xsi:type="dcterms:W3CDTF">2021-10-26T04:04:59Z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c419ea3e-756e-4bda-bc20-41ab3d563339_Enabled">
    <vt:lpwstr>true</vt:lpwstr>
  </property>
  <property fmtid="{D5CDD505-2E9C-101B-9397-08002B2CF9AE}" pid="5" name="MSIP_Label_c419ea3e-756e-4bda-bc20-41ab3d563339_SetDate">
    <vt:lpwstr>2021-07-21T13:24:51Z</vt:lpwstr>
  </property>
  <property fmtid="{D5CDD505-2E9C-101B-9397-08002B2CF9AE}" pid="6" name="MSIP_Label_c419ea3e-756e-4bda-bc20-41ab3d563339_Method">
    <vt:lpwstr>Standard</vt:lpwstr>
  </property>
  <property fmtid="{D5CDD505-2E9C-101B-9397-08002B2CF9AE}" pid="7" name="MSIP_Label_c419ea3e-756e-4bda-bc20-41ab3d563339_Name">
    <vt:lpwstr>c419ea3e-756e-4bda-bc20-41ab3d563339</vt:lpwstr>
  </property>
  <property fmtid="{D5CDD505-2E9C-101B-9397-08002B2CF9AE}" pid="8" name="MSIP_Label_c419ea3e-756e-4bda-bc20-41ab3d563339_SiteId">
    <vt:lpwstr>2ff255e1-ae00-44bc-9787-fa8f8061bf68</vt:lpwstr>
  </property>
  <property fmtid="{D5CDD505-2E9C-101B-9397-08002B2CF9AE}" pid="9" name="MSIP_Label_c419ea3e-756e-4bda-bc20-41ab3d563339_ActionId">
    <vt:lpwstr>2e5be9d1-4933-470a-a99e-e4da9a1980e3</vt:lpwstr>
  </property>
  <property fmtid="{D5CDD505-2E9C-101B-9397-08002B2CF9AE}" pid="10" name="MSIP_Label_c419ea3e-756e-4bda-bc20-41ab3d563339_ContentBits">
    <vt:lpwstr>0</vt:lpwstr>
  </property>
</Properties>
</file>