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omments2.xml" ContentType="application/vnd.openxmlformats-officedocument.spreadsheetml.comment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omments3.xml" ContentType="application/vnd.openxmlformats-officedocument.spreadsheetml.comment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5.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6.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7.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SERVGT\defi\Encuesta de riesgo sistemico\Análisis e informes\27. Encuesta julio-2026\Web\"/>
    </mc:Choice>
  </mc:AlternateContent>
  <xr:revisionPtr revIDLastSave="0" documentId="13_ncr:1_{4DD9CAE3-544B-4CB3-B880-58FB0EF8005D}" xr6:coauthVersionLast="47" xr6:coauthVersionMax="47" xr10:uidLastSave="{00000000-0000-0000-0000-000000000000}"/>
  <bookViews>
    <workbookView xWindow="28680" yWindow="-120" windowWidth="29040" windowHeight="15720" tabRatio="771" activeTab="6" xr2:uid="{00000000-000D-0000-FFFF-FFFF00000000}"/>
  </bookViews>
  <sheets>
    <sheet name="Riesgos de Mayor Impacto" sheetId="6" r:id="rId1"/>
    <sheet name="Riesgos de Mayor Vulnerabilidad" sheetId="4" r:id="rId2"/>
    <sheet name="Riesgos de Mayor Probabilidad" sheetId="3" r:id="rId3"/>
    <sheet name="Probabilidad Evento Alto Impact" sheetId="2" r:id="rId4"/>
    <sheet name="Confianza" sheetId="1" r:id="rId5"/>
    <sheet name="Índice de confianza" sheetId="7" r:id="rId6"/>
    <sheet name="Condiciones de fondeo" sheetId="8" r:id="rId7"/>
  </sheets>
  <externalReferences>
    <externalReference r:id="rId8"/>
    <externalReference r:id="rId9"/>
  </externalReferences>
  <definedNames>
    <definedName name="_xlnm.Print_Area" localSheetId="5">'Índice de confianza'!$A$1:$AF$64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30" i="4" l="1"/>
  <c r="AA30" i="4"/>
  <c r="AC30" i="4"/>
  <c r="V30" i="4"/>
  <c r="AB30" i="4"/>
  <c r="U30" i="4"/>
  <c r="Y30" i="4"/>
  <c r="Z30" i="4"/>
  <c r="W30" i="4"/>
  <c r="T30" i="4"/>
  <c r="N30" i="4"/>
  <c r="L30" i="4"/>
  <c r="S30" i="4"/>
  <c r="H30" i="4"/>
  <c r="Q30" i="4"/>
  <c r="K30" i="4"/>
  <c r="X30" i="4"/>
  <c r="J30" i="4"/>
  <c r="E30" i="4"/>
  <c r="P30" i="4"/>
  <c r="M30" i="4"/>
  <c r="R30" i="4"/>
  <c r="D30" i="4"/>
  <c r="I30" i="4"/>
  <c r="G30" i="4"/>
  <c r="O30" i="4"/>
  <c r="F30" i="4"/>
  <c r="C30" i="4"/>
  <c r="AD35" i="3"/>
  <c r="AC35" i="3"/>
  <c r="R35" i="3"/>
  <c r="AA35" i="3"/>
  <c r="X35" i="3"/>
  <c r="AB35" i="3"/>
  <c r="L35" i="3"/>
  <c r="V35" i="3"/>
  <c r="N35" i="3"/>
  <c r="M35" i="3"/>
  <c r="P35" i="3"/>
  <c r="W35" i="3"/>
  <c r="Z35" i="3"/>
  <c r="H35" i="3"/>
  <c r="Y35" i="3"/>
  <c r="O35" i="3"/>
  <c r="Q35" i="3"/>
  <c r="U35" i="3"/>
  <c r="J35" i="3"/>
  <c r="S35" i="3"/>
  <c r="E35" i="3"/>
  <c r="K35" i="3"/>
  <c r="F35" i="3"/>
  <c r="I35" i="3"/>
  <c r="G35" i="3"/>
  <c r="D35" i="3"/>
  <c r="C35" i="3"/>
  <c r="T35" i="3"/>
  <c r="AD29" i="6"/>
  <c r="AC29" i="6"/>
  <c r="AB29" i="6"/>
  <c r="W29" i="6"/>
  <c r="AA29" i="6"/>
  <c r="V29" i="6"/>
  <c r="Y29" i="6"/>
  <c r="X29" i="6"/>
  <c r="O29" i="6"/>
  <c r="S29" i="6"/>
  <c r="P29" i="6"/>
  <c r="R29" i="6"/>
  <c r="Q29" i="6"/>
  <c r="U29" i="6"/>
  <c r="N29" i="6"/>
  <c r="T29" i="6"/>
  <c r="Z29" i="6"/>
  <c r="H29" i="6"/>
  <c r="K29" i="6"/>
  <c r="I29" i="6"/>
  <c r="M29" i="6"/>
  <c r="J29" i="6"/>
  <c r="G29" i="6"/>
  <c r="F29" i="6"/>
  <c r="D29" i="6"/>
  <c r="L29" i="6"/>
  <c r="C29" i="6"/>
  <c r="E29"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Meneses González María Fernanda</author>
  </authors>
  <commentList>
    <comment ref="A6" authorId="0" shapeId="0" xr:uid="{00000000-0006-0000-0000-000001000000}">
      <text>
        <r>
          <rPr>
            <b/>
            <sz val="9"/>
            <color indexed="81"/>
            <rFont val="Tahoma"/>
            <family val="2"/>
          </rPr>
          <t xml:space="preserve">Impacto sistema ponderado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Meneses González María Fernanda</author>
  </authors>
  <commentList>
    <comment ref="A6" authorId="0" shapeId="0" xr:uid="{00000000-0006-0000-0100-000001000000}">
      <text>
        <r>
          <rPr>
            <b/>
            <sz val="9"/>
            <color indexed="81"/>
            <rFont val="Tahoma"/>
            <family val="2"/>
          </rPr>
          <t>Impacto individual ponderado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Meneses González María Fernanda</author>
  </authors>
  <commentList>
    <comment ref="A8" authorId="0" shapeId="0" xr:uid="{00000000-0006-0000-0200-000001000000}">
      <text>
        <r>
          <rPr>
            <b/>
            <sz val="9"/>
            <color indexed="81"/>
            <rFont val="Tahoma"/>
            <family val="2"/>
          </rPr>
          <t>Probabilidad ponderada</t>
        </r>
      </text>
    </comment>
  </commentList>
</comments>
</file>

<file path=xl/sharedStrings.xml><?xml version="1.0" encoding="utf-8"?>
<sst xmlns="http://schemas.openxmlformats.org/spreadsheetml/2006/main" count="147" uniqueCount="66">
  <si>
    <t>MUY ALTA</t>
  </si>
  <si>
    <t>ALTA</t>
  </si>
  <si>
    <t>MEDIA</t>
  </si>
  <si>
    <t xml:space="preserve">BAJA </t>
  </si>
  <si>
    <t>MUY BAJA</t>
  </si>
  <si>
    <t>BAJA</t>
  </si>
  <si>
    <t>Corto Plazo</t>
  </si>
  <si>
    <t>Mediano Plazo</t>
  </si>
  <si>
    <t>Fecha</t>
  </si>
  <si>
    <t>Riesgo de interconexión (vínculos existentes entre las instituciones financieras bancarias, no bancarias, y los proveedores de servicios de infraestructura financiera)</t>
  </si>
  <si>
    <t>Pérdida de confianza en los reguladores</t>
  </si>
  <si>
    <t>Riesgo cibernético</t>
  </si>
  <si>
    <t>Falla de una entidad del sistema financiero</t>
  </si>
  <si>
    <t>Consecuencias no previstas frente a cambios en la regulación</t>
  </si>
  <si>
    <t>Deterioro en el panorama económico de nuestros principales socios comerciales</t>
  </si>
  <si>
    <t>Volatilidad en el mercado de capitales</t>
  </si>
  <si>
    <t>Pérdida de confianza en el cumplimiento de la meta de inflación</t>
  </si>
  <si>
    <t>Caída en la confianza inversionista</t>
  </si>
  <si>
    <t>Otro</t>
  </si>
  <si>
    <t>Restricción en las fuentes de fondeo</t>
  </si>
  <si>
    <t>Caída en el precio de los activos inmobiliarios</t>
  </si>
  <si>
    <t>Incremento en la deuda de los hogares y las empresas</t>
  </si>
  <si>
    <t>Riesgo geopolítico</t>
  </si>
  <si>
    <t>Aumento en la volatilidad del tipo de cambio</t>
  </si>
  <si>
    <t>Caída en el precio de los activos financieros</t>
  </si>
  <si>
    <t>Deterioro en el panorama económico mundial</t>
  </si>
  <si>
    <t>Materialización del riesgo de crédito</t>
  </si>
  <si>
    <t>Salida de capitales dada la incertidumbre de las condiciones económicas internas y externas</t>
  </si>
  <si>
    <t>Deterioro en el panorama económico de Colombia</t>
  </si>
  <si>
    <t>Riesgo político interno</t>
  </si>
  <si>
    <t>Problemas de liquidez de corto plazo</t>
  </si>
  <si>
    <t>Aumento de los costos de operación</t>
  </si>
  <si>
    <t>Riesgo climático</t>
  </si>
  <si>
    <t>Materialización del riesgo operativo (terrorismo, fraude, etc)</t>
  </si>
  <si>
    <t>Total</t>
  </si>
  <si>
    <t>EC</t>
  </si>
  <si>
    <t>IFNB</t>
  </si>
  <si>
    <t>INF</t>
  </si>
  <si>
    <t>Promedio de los últimos 
cinco años del indicador total</t>
  </si>
  <si>
    <t>Fuente: Banco de la República.</t>
  </si>
  <si>
    <t xml:space="preserve">A partir de la encuesta de junio de 2025, se eliminó la opción de respuesta "Deterioro en el panorama económico de Colombia", utilizada en versiones anteriores. En su lugar, se incorporaron nuevas opciones más desagregadas, identificadas con el asterisco "*": "Deterioro del crecimiento económico en Colombia", "Deterioro del mercado laboral colombiano", "Deterioro en la posición fiscal del gobierno colombiano" y "Reducción de la inversión privada". </t>
  </si>
  <si>
    <r>
      <rPr>
        <b/>
        <sz val="12"/>
        <color rgb="FF333333"/>
        <rFont val="Calibri"/>
        <family val="2"/>
        <scheme val="minor"/>
      </rPr>
      <t xml:space="preserve">Pregunta: </t>
    </r>
    <r>
      <rPr>
        <sz val="12"/>
        <color rgb="FF333333"/>
        <rFont val="Calibri"/>
        <family val="2"/>
        <scheme val="minor"/>
      </rPr>
      <t>En su opinión, ¿cuáles son los cinco riesgos que tendrían el MAYOR IMPACTO en el desempeño del SISTEMA FINANCIERO COLOMBIANO, si llegaran a materializarse?. Indique el orden de los cinco riesgos más importantes según su impacto potencial, siendo el 1er riesgo el de mayor impacto y el 5to riesgo el de menor impacto.</t>
    </r>
  </si>
  <si>
    <r>
      <t xml:space="preserve">Resultados: </t>
    </r>
    <r>
      <rPr>
        <sz val="12"/>
        <color rgb="FF333333"/>
        <rFont val="Calibri"/>
        <family val="2"/>
        <scheme val="minor"/>
      </rPr>
      <t>Se ponderan cada una de las respuestas asignando un peso mayor a las opciones que fueron elegidas en los primeros lugares y menor a las de las últimas.</t>
    </r>
  </si>
  <si>
    <r>
      <rPr>
        <b/>
        <sz val="11"/>
        <color theme="1"/>
        <rFont val="Calibri"/>
        <family val="2"/>
        <scheme val="minor"/>
      </rPr>
      <t>Pregunta:</t>
    </r>
    <r>
      <rPr>
        <sz val="11"/>
        <color theme="1"/>
        <rFont val="Calibri"/>
        <family val="2"/>
        <scheme val="minor"/>
      </rPr>
      <t xml:space="preserve"> En su opinión, ¿cuáles son los cinco riesgos que tendrían el MAYOR IMPACTO en el desempeño de SU ENTIDAD, si llegaran a materializarse? Indique el orden de los cinco riesgos más importantes según su impacto potencial, siendo el 1er riesgo el de mayor impacto y el 5to riesgo el de menor impacto.</t>
    </r>
  </si>
  <si>
    <t>Deterioro del mercado laboral colombiano*</t>
  </si>
  <si>
    <t>Reducción de la inversión privada*</t>
  </si>
  <si>
    <t>Deterioro del crecimiento económico en Colombia*</t>
  </si>
  <si>
    <t>Deterioro en la posición fiscal del gobierno colombiano*</t>
  </si>
  <si>
    <r>
      <rPr>
        <b/>
        <sz val="11"/>
        <color theme="1"/>
        <rFont val="Calibri"/>
        <family val="2"/>
        <scheme val="minor"/>
      </rPr>
      <t>Pregunta:</t>
    </r>
    <r>
      <rPr>
        <sz val="11"/>
        <color theme="1"/>
        <rFont val="Calibri"/>
        <family val="2"/>
        <scheme val="minor"/>
      </rPr>
      <t xml:space="preserve"> En su opinión, ¿cuáles son los cinco riesgos que tienen MAYOR PROBABILIDAD de materializarse en el sistema financiero colombiano? Indique el orden de los cinco riesgos más probables, siendo el 1er riesgo el de mayor probabilidad y el 5to riesgo el de menor probabilidad.</t>
    </r>
  </si>
  <si>
    <r>
      <rPr>
        <b/>
        <sz val="11"/>
        <rFont val="Calibri"/>
        <family val="2"/>
        <scheme val="minor"/>
      </rPr>
      <t xml:space="preserve">Nota: </t>
    </r>
    <r>
      <rPr>
        <sz val="11"/>
        <rFont val="Calibri"/>
        <family val="2"/>
        <scheme val="minor"/>
      </rPr>
      <t>A partir de diciembre de 2018 el horizonte temporal de esta pregunta pasó de 12 a 24 meses, por lo cual no es estrictamente comparable con los datos anteriores. Asimismo, a partir de la versión de junio de 2025, se eliminó el horizonte de la pregunta.</t>
    </r>
  </si>
  <si>
    <r>
      <rPr>
        <b/>
        <sz val="11"/>
        <color theme="1"/>
        <rFont val="Calibri"/>
        <family val="2"/>
        <scheme val="minor"/>
      </rPr>
      <t>Pregunta:</t>
    </r>
    <r>
      <rPr>
        <sz val="11"/>
        <color theme="1"/>
        <rFont val="Calibri"/>
        <family val="2"/>
        <scheme val="minor"/>
      </rPr>
      <t xml:space="preserve"> ¿Cuál cree que es la probabilidad de que ocurra un evento de alto impacto sobre el sistema financiero colombiano?</t>
    </r>
  </si>
  <si>
    <r>
      <rPr>
        <b/>
        <sz val="11"/>
        <color theme="1"/>
        <rFont val="Calibri"/>
        <family val="2"/>
        <scheme val="minor"/>
      </rPr>
      <t>Fuente:</t>
    </r>
    <r>
      <rPr>
        <sz val="11"/>
        <color theme="1"/>
        <rFont val="Calibri"/>
        <family val="2"/>
        <scheme val="minor"/>
      </rPr>
      <t xml:space="preserve"> Banco de la República.</t>
    </r>
  </si>
  <si>
    <r>
      <rPr>
        <b/>
        <sz val="11"/>
        <color theme="1"/>
        <rFont val="Calibri"/>
        <family val="2"/>
        <scheme val="minor"/>
      </rPr>
      <t xml:space="preserve">Fuente: </t>
    </r>
    <r>
      <rPr>
        <sz val="11"/>
        <color theme="1"/>
        <rFont val="Calibri"/>
        <family val="2"/>
        <scheme val="minor"/>
      </rPr>
      <t>Banco de la República.</t>
    </r>
  </si>
  <si>
    <r>
      <rPr>
        <b/>
        <sz val="9"/>
        <color theme="1"/>
        <rFont val="Calibri"/>
        <family val="2"/>
        <scheme val="minor"/>
      </rPr>
      <t>Fuente:</t>
    </r>
    <r>
      <rPr>
        <sz val="9"/>
        <color theme="1"/>
        <rFont val="Calibri"/>
        <family val="2"/>
        <scheme val="minor"/>
      </rPr>
      <t xml:space="preserve"> Banco de la República.</t>
    </r>
  </si>
  <si>
    <r>
      <rPr>
        <b/>
        <sz val="11"/>
        <color theme="1"/>
        <rFont val="Calibri"/>
        <family val="2"/>
        <scheme val="minor"/>
      </rPr>
      <t xml:space="preserve">Nota. </t>
    </r>
    <r>
      <rPr>
        <sz val="11"/>
        <color theme="1"/>
        <rFont val="Calibri"/>
        <family val="2"/>
        <scheme val="minor"/>
      </rPr>
      <t xml:space="preserve">Antes de enero de 2019 se les preguntaba a los encuestados sobre su nivel de confianza en el sistema financiero durante el próximo año. Posterior a esta fecha, la pregunta se realiza sobre el nivel de confianza de los próximos 24 meses. Por lo anterior, el indicador no es estrictamente comparable previo a enero de 2019. </t>
    </r>
  </si>
  <si>
    <t>Muy desfavorables</t>
  </si>
  <si>
    <t>Desfavorables</t>
  </si>
  <si>
    <t>Neutras</t>
  </si>
  <si>
    <t>Favorables</t>
  </si>
  <si>
    <t>Muy favorables</t>
  </si>
  <si>
    <r>
      <rPr>
        <b/>
        <sz val="11"/>
        <color theme="1"/>
        <rFont val="Calibri"/>
        <family val="2"/>
        <scheme val="minor"/>
      </rPr>
      <t>Pregunta:</t>
    </r>
    <r>
      <rPr>
        <sz val="11"/>
        <color theme="1"/>
        <rFont val="Calibri"/>
        <family val="2"/>
        <scheme val="minor"/>
      </rPr>
      <t xml:space="preserve"> ¿Cuál es su nivel de confianza en la estabilidad del sistema financiero colombiano en los próximos 24 meses?</t>
    </r>
  </si>
  <si>
    <r>
      <rPr>
        <b/>
        <sz val="11"/>
        <color theme="1"/>
        <rFont val="Calibri"/>
        <family val="2"/>
        <scheme val="minor"/>
      </rPr>
      <t>Pregunta:</t>
    </r>
    <r>
      <rPr>
        <sz val="11"/>
        <color theme="1"/>
        <rFont val="Calibri"/>
        <family val="2"/>
        <scheme val="minor"/>
      </rPr>
      <t xml:space="preserve"> ¿Cómo anticipa su entidad que evolucionarán las condiciones de fondeo en los próximos 24 meses?</t>
    </r>
  </si>
  <si>
    <t>Nota: A partir de diciembre de 2018 el horizonte temporal de esta pregunta pasó de 12 a 24 meses, por lo cual no es estrictamente comparable con los datos anteriores.</t>
  </si>
  <si>
    <t>Dic-25</t>
  </si>
  <si>
    <t>Jun-25</t>
  </si>
  <si>
    <t>Jun-26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</si>
</sst>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
    <numFmt numFmtId="166" formatCode="0.0000000"/>
    <numFmt numFmtId="167" formatCode="0.000000000000000000"/>
    <numFmt numFmtId="168" formatCode="0.000"/>
  </numFmts>
  <fonts count="16" x14ac:knownFonts="1">
    <font>
      <sz val="11"/>
      <color theme="1"/>
      <name val="Calibri"/>
      <family val="2"/>
      <scheme val="minor"/>
    </font>
    <font>
      <sz val="11"/>
      <color theme="1"/>
      <name val="Calibri"/>
      <family val="2"/>
      <scheme val="minor"/>
    </font>
    <font>
      <b/>
      <sz val="11"/>
      <color theme="1"/>
      <name val="Calibri"/>
      <family val="2"/>
      <scheme val="minor"/>
    </font>
    <font>
      <sz val="9"/>
      <name val="Calibri"/>
      <family val="2"/>
      <scheme val="minor"/>
    </font>
    <font>
      <b/>
      <sz val="9"/>
      <color indexed="81"/>
      <name val="Tahoma"/>
      <family val="2"/>
    </font>
    <font>
      <i/>
      <sz val="11"/>
      <color theme="1"/>
      <name val="Times New Roman"/>
      <family val="1"/>
    </font>
    <font>
      <sz val="11"/>
      <color theme="1"/>
      <name val="Times New Roman"/>
      <family val="1"/>
    </font>
    <font>
      <sz val="11"/>
      <name val="Times New Roman"/>
      <family val="1"/>
    </font>
    <font>
      <sz val="11"/>
      <color rgb="FFFF0000"/>
      <name val="Times New Roman"/>
      <family val="1"/>
    </font>
    <font>
      <sz val="11"/>
      <color theme="0"/>
      <name val="Times New Roman"/>
      <family val="1"/>
    </font>
    <font>
      <sz val="12"/>
      <color rgb="FF333333"/>
      <name val="Calibri"/>
      <family val="2"/>
      <scheme val="minor"/>
    </font>
    <font>
      <b/>
      <sz val="12"/>
      <color rgb="FF333333"/>
      <name val="Calibri"/>
      <family val="2"/>
      <scheme val="minor"/>
    </font>
    <font>
      <sz val="11"/>
      <name val="Calibri"/>
      <family val="2"/>
      <scheme val="minor"/>
    </font>
    <font>
      <b/>
      <sz val="11"/>
      <name val="Calibri"/>
      <family val="2"/>
      <scheme val="minor"/>
    </font>
    <font>
      <sz val="9"/>
      <color theme="1"/>
      <name val="Calibri"/>
      <family val="2"/>
      <scheme val="minor"/>
    </font>
    <font>
      <b/>
      <sz val="9"/>
      <color theme="1"/>
      <name val="Calibri"/>
      <family val="2"/>
      <scheme val="minor"/>
    </font>
  </fonts>
  <fills count="2">
    <fill>
      <patternFill patternType="none"/>
    </fill>
    <fill>
      <patternFill patternType="gray125"/>
    </fill>
  </fills>
  <borders count="22">
    <border>
      <left/>
      <right/>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Dashed">
        <color indexed="64"/>
      </bottom>
      <diagonal/>
    </border>
    <border>
      <left/>
      <right/>
      <top/>
      <bottom style="mediumDashed">
        <color indexed="64"/>
      </bottom>
      <diagonal/>
    </border>
    <border>
      <left/>
      <right style="medium">
        <color indexed="64"/>
      </right>
      <top/>
      <bottom style="mediumDashed">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mediumDashed">
        <color indexed="64"/>
      </top>
      <bottom/>
      <diagonal/>
    </border>
    <border>
      <left/>
      <right style="medium">
        <color indexed="64"/>
      </right>
      <top style="mediumDashed">
        <color indexed="64"/>
      </top>
      <bottom/>
      <diagonal/>
    </border>
    <border>
      <left style="medium">
        <color indexed="64"/>
      </left>
      <right style="medium">
        <color indexed="64"/>
      </right>
      <top style="mediumDashed">
        <color indexed="64"/>
      </top>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118">
    <xf numFmtId="0" fontId="0" fillId="0" borderId="0" xfId="0"/>
    <xf numFmtId="164" fontId="0" fillId="0" borderId="0" xfId="1" applyNumberFormat="1" applyFont="1" applyFill="1" applyBorder="1" applyAlignment="1">
      <alignment horizontal="center" vertical="center"/>
    </xf>
    <xf numFmtId="164" fontId="0" fillId="0" borderId="10" xfId="1" applyNumberFormat="1" applyFont="1" applyBorder="1" applyAlignment="1">
      <alignment horizontal="center" vertical="center"/>
    </xf>
    <xf numFmtId="164" fontId="0" fillId="0" borderId="11" xfId="1" applyNumberFormat="1" applyFont="1" applyBorder="1" applyAlignment="1">
      <alignment horizontal="center" vertical="center"/>
    </xf>
    <xf numFmtId="0" fontId="2" fillId="0" borderId="1" xfId="0" applyFont="1" applyBorder="1"/>
    <xf numFmtId="0" fontId="2" fillId="0" borderId="8" xfId="0" applyFont="1" applyBorder="1"/>
    <xf numFmtId="164" fontId="0" fillId="0" borderId="0" xfId="1" applyNumberFormat="1" applyFont="1" applyBorder="1" applyAlignment="1">
      <alignment horizontal="center" vertical="center" wrapText="1"/>
    </xf>
    <xf numFmtId="164" fontId="0" fillId="0" borderId="3" xfId="1" applyNumberFormat="1" applyFont="1" applyBorder="1" applyAlignment="1">
      <alignment horizontal="center" vertical="center" wrapText="1"/>
    </xf>
    <xf numFmtId="164" fontId="0" fillId="0" borderId="0" xfId="1" applyNumberFormat="1" applyFont="1" applyBorder="1" applyAlignment="1">
      <alignment horizontal="center" vertical="center"/>
    </xf>
    <xf numFmtId="164" fontId="0" fillId="0" borderId="3" xfId="1"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164" fontId="0" fillId="0" borderId="12" xfId="1" applyNumberFormat="1" applyFont="1" applyBorder="1" applyAlignment="1">
      <alignment horizontal="center" vertical="center"/>
    </xf>
    <xf numFmtId="0" fontId="0" fillId="0" borderId="0" xfId="0" applyAlignment="1">
      <alignment horizontal="center" vertical="center"/>
    </xf>
    <xf numFmtId="17" fontId="2" fillId="0" borderId="4" xfId="0" applyNumberFormat="1" applyFont="1" applyBorder="1" applyAlignment="1">
      <alignment horizontal="center"/>
    </xf>
    <xf numFmtId="164" fontId="0" fillId="0" borderId="13" xfId="1" applyNumberFormat="1" applyFont="1" applyBorder="1" applyAlignment="1">
      <alignment horizontal="center"/>
    </xf>
    <xf numFmtId="164" fontId="0" fillId="0" borderId="14" xfId="1" applyNumberFormat="1" applyFont="1" applyBorder="1" applyAlignment="1">
      <alignment horizontal="center"/>
    </xf>
    <xf numFmtId="17" fontId="2" fillId="0" borderId="5" xfId="0" applyNumberFormat="1" applyFont="1" applyBorder="1" applyAlignment="1">
      <alignment horizontal="center"/>
    </xf>
    <xf numFmtId="164" fontId="0" fillId="0" borderId="0" xfId="1" applyNumberFormat="1" applyFont="1" applyBorder="1" applyAlignment="1">
      <alignment horizontal="center"/>
    </xf>
    <xf numFmtId="164" fontId="0" fillId="0" borderId="3" xfId="1" applyNumberFormat="1" applyFont="1" applyBorder="1" applyAlignment="1">
      <alignment horizontal="center"/>
    </xf>
    <xf numFmtId="164" fontId="0" fillId="0" borderId="15" xfId="1" applyNumberFormat="1" applyFont="1" applyBorder="1" applyAlignment="1">
      <alignment horizontal="center"/>
    </xf>
    <xf numFmtId="2" fontId="0" fillId="0" borderId="0" xfId="1" applyNumberFormat="1" applyFont="1" applyFill="1" applyBorder="1" applyAlignment="1">
      <alignment horizont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164" fontId="0" fillId="0" borderId="0" xfId="1" applyNumberFormat="1" applyFont="1" applyFill="1" applyBorder="1" applyAlignment="1">
      <alignment horizontal="center"/>
    </xf>
    <xf numFmtId="165" fontId="0" fillId="0" borderId="0" xfId="0" applyNumberFormat="1" applyAlignment="1">
      <alignment horizontal="center"/>
    </xf>
    <xf numFmtId="17" fontId="2" fillId="0" borderId="0" xfId="0" applyNumberFormat="1" applyFont="1"/>
    <xf numFmtId="17" fontId="2" fillId="0" borderId="5" xfId="0" applyNumberFormat="1" applyFont="1" applyBorder="1"/>
    <xf numFmtId="164" fontId="0" fillId="0" borderId="3" xfId="1" applyNumberFormat="1" applyFont="1" applyFill="1" applyBorder="1" applyAlignment="1">
      <alignment horizontal="center" vertical="center"/>
    </xf>
    <xf numFmtId="17" fontId="0" fillId="0" borderId="0" xfId="0" applyNumberFormat="1" applyAlignment="1">
      <alignment horizontal="left"/>
    </xf>
    <xf numFmtId="164" fontId="0" fillId="0" borderId="0" xfId="1" applyNumberFormat="1" applyFont="1" applyAlignment="1">
      <alignment horizontal="center" vertical="center" wrapText="1"/>
    </xf>
    <xf numFmtId="166" fontId="0" fillId="0" borderId="0" xfId="0" applyNumberFormat="1"/>
    <xf numFmtId="167" fontId="0" fillId="0" borderId="0" xfId="0" applyNumberFormat="1"/>
    <xf numFmtId="17" fontId="0" fillId="0" borderId="0" xfId="0" applyNumberFormat="1"/>
    <xf numFmtId="0" fontId="0" fillId="0" borderId="0" xfId="0" applyAlignment="1">
      <alignment horizontal="center" vertical="center" wrapText="1"/>
    </xf>
    <xf numFmtId="17" fontId="2" fillId="0" borderId="0" xfId="0" applyNumberFormat="1" applyFont="1" applyAlignment="1">
      <alignment horizontal="center"/>
    </xf>
    <xf numFmtId="2" fontId="0" fillId="0" borderId="0" xfId="1" applyNumberFormat="1" applyFont="1" applyFill="1" applyBorder="1" applyAlignment="1">
      <alignment horizontal="center" vertical="center"/>
    </xf>
    <xf numFmtId="164" fontId="0" fillId="0" borderId="16" xfId="1" applyNumberFormat="1" applyFont="1" applyFill="1" applyBorder="1" applyAlignment="1">
      <alignment horizontal="center" vertical="center"/>
    </xf>
    <xf numFmtId="2" fontId="0" fillId="0" borderId="0" xfId="1" applyNumberFormat="1" applyFont="1" applyAlignment="1">
      <alignment horizontal="center" vertical="center" wrapText="1"/>
    </xf>
    <xf numFmtId="164" fontId="0" fillId="0" borderId="16" xfId="1" applyNumberFormat="1" applyFont="1" applyBorder="1" applyAlignment="1">
      <alignment horizontal="center" vertical="center" wrapText="1"/>
    </xf>
    <xf numFmtId="164" fontId="0" fillId="0" borderId="15" xfId="1" applyNumberFormat="1" applyFont="1" applyBorder="1" applyAlignment="1">
      <alignment horizontal="center" vertical="center"/>
    </xf>
    <xf numFmtId="164" fontId="0" fillId="0" borderId="13" xfId="1" applyNumberFormat="1" applyFont="1" applyBorder="1" applyAlignment="1">
      <alignment horizontal="center" vertical="center"/>
    </xf>
    <xf numFmtId="164" fontId="0" fillId="0" borderId="14" xfId="1" applyNumberFormat="1" applyFont="1" applyBorder="1" applyAlignment="1">
      <alignment horizontal="center" vertical="center"/>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horizontal="center" vertical="center"/>
    </xf>
    <xf numFmtId="164" fontId="0" fillId="0" borderId="18" xfId="1" applyNumberFormat="1" applyFont="1" applyBorder="1" applyAlignment="1">
      <alignment horizontal="center" vertical="center"/>
    </xf>
    <xf numFmtId="164" fontId="0" fillId="0" borderId="16" xfId="1" applyNumberFormat="1" applyFont="1" applyBorder="1" applyAlignment="1">
      <alignment horizontal="center" vertical="center"/>
    </xf>
    <xf numFmtId="164" fontId="0" fillId="0" borderId="17" xfId="1" applyNumberFormat="1" applyFont="1" applyBorder="1" applyAlignment="1">
      <alignment horizontal="center" vertical="center"/>
    </xf>
    <xf numFmtId="17" fontId="2" fillId="0" borderId="6" xfId="0" applyNumberFormat="1" applyFont="1" applyBorder="1" applyAlignment="1">
      <alignment horizontal="center"/>
    </xf>
    <xf numFmtId="164" fontId="0" fillId="0" borderId="16" xfId="1" applyNumberFormat="1" applyFont="1" applyBorder="1" applyAlignment="1">
      <alignment horizontal="center"/>
    </xf>
    <xf numFmtId="164" fontId="0" fillId="0" borderId="17" xfId="1" applyNumberFormat="1" applyFont="1" applyBorder="1" applyAlignment="1">
      <alignment horizontal="center"/>
    </xf>
    <xf numFmtId="0" fontId="3" fillId="0" borderId="0" xfId="0" applyFont="1" applyAlignment="1">
      <alignment wrapText="1"/>
    </xf>
    <xf numFmtId="0" fontId="2" fillId="0" borderId="2" xfId="0" applyFont="1" applyBorder="1" applyAlignment="1">
      <alignment horizontal="center" vertical="center"/>
    </xf>
    <xf numFmtId="17" fontId="2" fillId="0" borderId="5" xfId="0" applyNumberFormat="1" applyFont="1" applyBorder="1" applyAlignment="1">
      <alignment horizontal="center" vertical="center"/>
    </xf>
    <xf numFmtId="17" fontId="2" fillId="0" borderId="6" xfId="0" applyNumberFormat="1" applyFont="1" applyBorder="1" applyAlignment="1">
      <alignment horizontal="center" vertical="center"/>
    </xf>
    <xf numFmtId="17" fontId="2" fillId="0" borderId="9" xfId="0" applyNumberFormat="1" applyFont="1" applyBorder="1" applyAlignment="1">
      <alignment horizontal="center" vertical="center"/>
    </xf>
    <xf numFmtId="0" fontId="5" fillId="0" borderId="0" xfId="0" applyFont="1"/>
    <xf numFmtId="0" fontId="6" fillId="0" borderId="0" xfId="0" applyFont="1" applyAlignment="1">
      <alignment horizontal="center"/>
    </xf>
    <xf numFmtId="0" fontId="6" fillId="0" borderId="0" xfId="0" applyFont="1"/>
    <xf numFmtId="0" fontId="7" fillId="0" borderId="0" xfId="0" quotePrefix="1" applyFont="1" applyAlignment="1">
      <alignment horizontal="center"/>
    </xf>
    <xf numFmtId="168" fontId="7" fillId="0" borderId="0" xfId="0" applyNumberFormat="1" applyFont="1" applyAlignment="1">
      <alignment horizontal="center"/>
    </xf>
    <xf numFmtId="168" fontId="8" fillId="0" borderId="0" xfId="0" applyNumberFormat="1" applyFont="1" applyAlignment="1">
      <alignment horizontal="center"/>
    </xf>
    <xf numFmtId="0" fontId="2" fillId="0" borderId="14" xfId="0" applyFont="1" applyBorder="1" applyAlignment="1">
      <alignment horizontal="center" vertical="center" wrapText="1"/>
    </xf>
    <xf numFmtId="165" fontId="0" fillId="0" borderId="15" xfId="1" applyNumberFormat="1" applyFont="1" applyBorder="1" applyAlignment="1">
      <alignment horizontal="center"/>
    </xf>
    <xf numFmtId="165" fontId="0" fillId="0" borderId="13" xfId="1" applyNumberFormat="1" applyFont="1" applyBorder="1" applyAlignment="1">
      <alignment horizontal="center"/>
    </xf>
    <xf numFmtId="165" fontId="0" fillId="0" borderId="14" xfId="1" applyNumberFormat="1" applyFont="1" applyBorder="1" applyAlignment="1">
      <alignment horizontal="center"/>
    </xf>
    <xf numFmtId="165" fontId="0" fillId="0" borderId="12" xfId="1" applyNumberFormat="1" applyFont="1" applyBorder="1" applyAlignment="1">
      <alignment horizontal="center"/>
    </xf>
    <xf numFmtId="165" fontId="0" fillId="0" borderId="0" xfId="1" applyNumberFormat="1" applyFont="1" applyBorder="1" applyAlignment="1">
      <alignment horizontal="center"/>
    </xf>
    <xf numFmtId="165" fontId="0" fillId="0" borderId="3" xfId="1" applyNumberFormat="1" applyFont="1" applyBorder="1" applyAlignment="1">
      <alignment horizontal="center"/>
    </xf>
    <xf numFmtId="0" fontId="6" fillId="0" borderId="0" xfId="0" quotePrefix="1" applyFont="1"/>
    <xf numFmtId="2" fontId="6" fillId="0" borderId="0" xfId="0" applyNumberFormat="1" applyFont="1"/>
    <xf numFmtId="165" fontId="0" fillId="0" borderId="12" xfId="2" applyNumberFormat="1" applyFont="1" applyBorder="1" applyAlignment="1">
      <alignment horizontal="center"/>
    </xf>
    <xf numFmtId="165" fontId="0" fillId="0" borderId="0" xfId="2" applyNumberFormat="1" applyFont="1" applyBorder="1" applyAlignment="1">
      <alignment horizontal="center"/>
    </xf>
    <xf numFmtId="165" fontId="0" fillId="0" borderId="3" xfId="2" applyNumberFormat="1" applyFont="1" applyBorder="1" applyAlignment="1">
      <alignment horizontal="center"/>
    </xf>
    <xf numFmtId="165" fontId="0" fillId="0" borderId="16" xfId="2" applyNumberFormat="1" applyFont="1" applyBorder="1" applyAlignment="1">
      <alignment horizontal="center"/>
    </xf>
    <xf numFmtId="165" fontId="0" fillId="0" borderId="17" xfId="2" applyNumberFormat="1" applyFont="1" applyBorder="1" applyAlignment="1">
      <alignment horizontal="center"/>
    </xf>
    <xf numFmtId="2" fontId="0" fillId="0" borderId="0" xfId="0" applyNumberFormat="1"/>
    <xf numFmtId="0" fontId="9" fillId="0" borderId="0" xfId="0" applyFont="1" applyAlignment="1">
      <alignment horizontal="center"/>
    </xf>
    <xf numFmtId="0" fontId="2" fillId="0" borderId="4" xfId="0" applyFont="1" applyBorder="1" applyAlignment="1">
      <alignment horizontal="center" vertical="center"/>
    </xf>
    <xf numFmtId="17" fontId="2" fillId="0" borderId="0" xfId="0" applyNumberFormat="1" applyFont="1" applyAlignment="1">
      <alignment horizontal="center" vertical="center"/>
    </xf>
    <xf numFmtId="0" fontId="10" fillId="0" borderId="0" xfId="0" applyFont="1" applyAlignment="1">
      <alignment horizontal="left" wrapText="1"/>
    </xf>
    <xf numFmtId="0" fontId="11" fillId="0" borderId="0" xfId="0" applyFont="1" applyAlignment="1">
      <alignment horizontal="left"/>
    </xf>
    <xf numFmtId="0" fontId="0" fillId="0" borderId="0" xfId="0" applyAlignment="1">
      <alignment vertical="top"/>
    </xf>
    <xf numFmtId="0" fontId="0" fillId="0" borderId="0" xfId="0" applyAlignment="1">
      <alignment horizontal="left" vertical="top" wrapText="1"/>
    </xf>
    <xf numFmtId="2" fontId="0" fillId="0" borderId="0" xfId="0" applyNumberFormat="1" applyAlignment="1">
      <alignment horizontal="left"/>
    </xf>
    <xf numFmtId="0" fontId="11" fillId="0" borderId="0" xfId="0" applyFont="1" applyAlignment="1">
      <alignment horizontal="left" vertical="center"/>
    </xf>
    <xf numFmtId="0" fontId="0" fillId="0" borderId="0" xfId="0" applyAlignment="1">
      <alignment vertical="center"/>
    </xf>
    <xf numFmtId="0" fontId="12" fillId="0" borderId="0" xfId="0" applyFont="1" applyAlignment="1">
      <alignment vertical="center"/>
    </xf>
    <xf numFmtId="2" fontId="2" fillId="0" borderId="0" xfId="0" applyNumberFormat="1" applyFont="1"/>
    <xf numFmtId="0" fontId="14" fillId="0" borderId="0" xfId="0" applyFont="1"/>
    <xf numFmtId="164" fontId="0" fillId="0" borderId="19" xfId="1" applyNumberFormat="1" applyFont="1" applyBorder="1" applyAlignment="1">
      <alignment horizontal="center" vertical="center"/>
    </xf>
    <xf numFmtId="17" fontId="2" fillId="0" borderId="21" xfId="0" applyNumberFormat="1" applyFont="1" applyBorder="1" applyAlignment="1">
      <alignment horizontal="center" vertical="center"/>
    </xf>
    <xf numFmtId="164" fontId="0" fillId="0" borderId="20" xfId="1" applyNumberFormat="1" applyFont="1" applyBorder="1" applyAlignment="1">
      <alignment horizontal="center" vertical="center"/>
    </xf>
    <xf numFmtId="17" fontId="2" fillId="0" borderId="12" xfId="0" applyNumberFormat="1" applyFont="1" applyBorder="1" applyAlignment="1">
      <alignment horizontal="center"/>
    </xf>
    <xf numFmtId="17" fontId="2" fillId="0" borderId="18" xfId="0" applyNumberFormat="1" applyFont="1" applyBorder="1" applyAlignment="1">
      <alignment horizontal="center"/>
    </xf>
    <xf numFmtId="0" fontId="2" fillId="0" borderId="7" xfId="0" applyFont="1" applyBorder="1" applyAlignment="1">
      <alignment horizontal="center"/>
    </xf>
    <xf numFmtId="164" fontId="0" fillId="0" borderId="18" xfId="1" applyNumberFormat="1" applyFont="1" applyFill="1" applyBorder="1" applyAlignment="1">
      <alignment horizontal="center"/>
    </xf>
    <xf numFmtId="17" fontId="2" fillId="0" borderId="15" xfId="0" quotePrefix="1" applyNumberFormat="1" applyFont="1" applyBorder="1" applyAlignment="1">
      <alignment horizontal="center"/>
    </xf>
    <xf numFmtId="17" fontId="2" fillId="0" borderId="18" xfId="0" quotePrefix="1" applyNumberFormat="1" applyFont="1" applyBorder="1" applyAlignment="1">
      <alignment horizontal="center"/>
    </xf>
    <xf numFmtId="0" fontId="10" fillId="0" borderId="0" xfId="0" applyFont="1" applyAlignment="1">
      <alignment horizontal="left" wrapText="1"/>
    </xf>
    <xf numFmtId="0" fontId="0" fillId="0" borderId="0" xfId="0" applyAlignment="1">
      <alignment horizontal="left" vertical="center" wrapText="1"/>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xf>
    <xf numFmtId="0" fontId="2" fillId="0" borderId="8" xfId="0" applyFont="1" applyBorder="1" applyAlignment="1">
      <alignment horizont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3" fillId="0" borderId="0" xfId="0" applyFont="1" applyAlignment="1">
      <alignment horizontal="center" wrapText="1"/>
    </xf>
    <xf numFmtId="0" fontId="2" fillId="0" borderId="15" xfId="0" applyFont="1" applyBorder="1" applyAlignment="1">
      <alignment horizontal="center" vertical="center"/>
    </xf>
    <xf numFmtId="0" fontId="2" fillId="0" borderId="12" xfId="0" applyFont="1" applyBorder="1" applyAlignment="1">
      <alignment horizontal="center" vertical="center"/>
    </xf>
    <xf numFmtId="0" fontId="0" fillId="0" borderId="0" xfId="1" applyNumberFormat="1" applyFont="1" applyFill="1" applyBorder="1" applyAlignment="1">
      <alignment horizontal="center"/>
    </xf>
    <xf numFmtId="17" fontId="2" fillId="0" borderId="12" xfId="0" quotePrefix="1" applyNumberFormat="1" applyFont="1" applyBorder="1" applyAlignment="1">
      <alignment horizontal="center"/>
    </xf>
    <xf numFmtId="164" fontId="0" fillId="0" borderId="12" xfId="1" applyNumberFormat="1" applyFont="1" applyBorder="1" applyAlignment="1">
      <alignment horizontal="center"/>
    </xf>
    <xf numFmtId="0" fontId="0" fillId="0" borderId="0" xfId="1" applyNumberFormat="1" applyFont="1" applyFill="1" applyBorder="1" applyAlignment="1">
      <alignment horizontal="center" vertical="center"/>
    </xf>
    <xf numFmtId="0" fontId="0" fillId="0" borderId="0" xfId="1" applyNumberFormat="1" applyFont="1" applyBorder="1" applyAlignment="1">
      <alignment horizontal="center" vertical="center" wrapText="1"/>
    </xf>
  </cellXfs>
  <cellStyles count="3">
    <cellStyle name="Millares" xfId="2" builtinId="3"/>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68680515485618E-2"/>
          <c:y val="3.5045794090782408E-2"/>
          <c:w val="0.90065780106131677"/>
          <c:h val="0.73013534399692126"/>
        </c:manualLayout>
      </c:layout>
      <c:lineChart>
        <c:grouping val="standard"/>
        <c:varyColors val="0"/>
        <c:ser>
          <c:idx val="4"/>
          <c:order val="0"/>
          <c:tx>
            <c:strRef>
              <c:f>'Riesgos de Mayor Impacto'!$Z$6</c:f>
              <c:strCache>
                <c:ptCount val="1"/>
                <c:pt idx="0">
                  <c:v>Deterioro en el panorama económico mundial</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'Riesgos de Mayor Impacto'!$A$8:$A$29</c:f>
              <c:numCache>
                <c:formatCode>mmm\-yy</c:formatCode>
                <c:ptCount val="22"/>
                <c:pt idx="0">
                  <c:v>42339</c:v>
                </c:pt>
                <c:pt idx="1">
                  <c:v>42522</c:v>
                </c:pt>
                <c:pt idx="2">
                  <c:v>42705</c:v>
                </c:pt>
                <c:pt idx="3">
                  <c:v>42887</c:v>
                </c:pt>
                <c:pt idx="4">
                  <c:v>43070</c:v>
                </c:pt>
                <c:pt idx="5">
                  <c:v>43252</c:v>
                </c:pt>
                <c:pt idx="6">
                  <c:v>43435</c:v>
                </c:pt>
                <c:pt idx="7">
                  <c:v>43617</c:v>
                </c:pt>
                <c:pt idx="8">
                  <c:v>43800</c:v>
                </c:pt>
                <c:pt idx="9">
                  <c:v>43983</c:v>
                </c:pt>
                <c:pt idx="10">
                  <c:v>44166</c:v>
                </c:pt>
                <c:pt idx="11">
                  <c:v>44348</c:v>
                </c:pt>
                <c:pt idx="12">
                  <c:v>44531</c:v>
                </c:pt>
                <c:pt idx="13">
                  <c:v>44713</c:v>
                </c:pt>
                <c:pt idx="14">
                  <c:v>44896</c:v>
                </c:pt>
                <c:pt idx="15">
                  <c:v>45078</c:v>
                </c:pt>
                <c:pt idx="16">
                  <c:v>45261</c:v>
                </c:pt>
                <c:pt idx="17">
                  <c:v>45444</c:v>
                </c:pt>
                <c:pt idx="18">
                  <c:v>45627</c:v>
                </c:pt>
                <c:pt idx="19">
                  <c:v>45809</c:v>
                </c:pt>
                <c:pt idx="20">
                  <c:v>45992</c:v>
                </c:pt>
                <c:pt idx="21">
                  <c:v>46174</c:v>
                </c:pt>
              </c:numCache>
            </c:numRef>
          </c:cat>
          <c:val>
            <c:numRef>
              <c:f>'Riesgos de Mayor Impacto'!$Z$8:$Z$29</c:f>
              <c:numCache>
                <c:formatCode>0.0%</c:formatCode>
                <c:ptCount val="22"/>
                <c:pt idx="0">
                  <c:v>0.05</c:v>
                </c:pt>
                <c:pt idx="1">
                  <c:v>6.5217391304347824E-2</c:v>
                </c:pt>
                <c:pt idx="2">
                  <c:v>7.8651685393258425E-2</c:v>
                </c:pt>
                <c:pt idx="3">
                  <c:v>1.0309278350515462E-2</c:v>
                </c:pt>
                <c:pt idx="4">
                  <c:v>3.7499999999999999E-2</c:v>
                </c:pt>
                <c:pt idx="5">
                  <c:v>0.10112359550561796</c:v>
                </c:pt>
                <c:pt idx="6">
                  <c:v>9.7560975609756101E-2</c:v>
                </c:pt>
                <c:pt idx="7">
                  <c:v>0.2207792207792208</c:v>
                </c:pt>
                <c:pt idx="8">
                  <c:v>0.15</c:v>
                </c:pt>
                <c:pt idx="9">
                  <c:v>0.13698630136986301</c:v>
                </c:pt>
                <c:pt idx="10">
                  <c:v>6.8493150684931503E-2</c:v>
                </c:pt>
                <c:pt idx="11">
                  <c:v>5.4421768707482998E-2</c:v>
                </c:pt>
                <c:pt idx="12">
                  <c:v>7.7011494249999993E-2</c:v>
                </c:pt>
                <c:pt idx="13">
                  <c:v>0.14629629629999999</c:v>
                </c:pt>
                <c:pt idx="14">
                  <c:v>6.3888888890000009E-2</c:v>
                </c:pt>
                <c:pt idx="15">
                  <c:v>5.6589147286821698E-2</c:v>
                </c:pt>
                <c:pt idx="16">
                  <c:v>4.1860465116279097E-2</c:v>
                </c:pt>
                <c:pt idx="17">
                  <c:v>4.6594982078853098E-2</c:v>
                </c:pt>
                <c:pt idx="18">
                  <c:v>6.19047619047619E-2</c:v>
                </c:pt>
                <c:pt idx="19">
                  <c:v>5.4700854700854701E-2</c:v>
                </c:pt>
                <c:pt idx="20">
                  <c:v>2.00542005420054E-2</c:v>
                </c:pt>
                <c:pt idx="21">
                  <c:v>4.7328244274809202E-2</c:v>
                </c:pt>
              </c:numCache>
            </c:numRef>
          </c:val>
          <c:smooth val="0"/>
          <c:extLst>
            <c:ext xmlns:c16="http://schemas.microsoft.com/office/drawing/2014/chart" uri="{C3380CC4-5D6E-409C-BE32-E72D297353CC}">
              <c16:uniqueId val="{00000000-0D49-4F48-AD0D-3F95EFAB65F8}"/>
            </c:ext>
          </c:extLst>
        </c:ser>
        <c:ser>
          <c:idx val="0"/>
          <c:order val="1"/>
          <c:tx>
            <c:strRef>
              <c:f>'Riesgos de Mayor Impacto'!$AA$6</c:f>
              <c:strCache>
                <c:ptCount val="1"/>
                <c:pt idx="0">
                  <c:v>Reducción de la inversión privada*</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'Riesgos de Mayor Impacto'!$A$8:$A$29</c:f>
              <c:numCache>
                <c:formatCode>mmm\-yy</c:formatCode>
                <c:ptCount val="22"/>
                <c:pt idx="0">
                  <c:v>42339</c:v>
                </c:pt>
                <c:pt idx="1">
                  <c:v>42522</c:v>
                </c:pt>
                <c:pt idx="2">
                  <c:v>42705</c:v>
                </c:pt>
                <c:pt idx="3">
                  <c:v>42887</c:v>
                </c:pt>
                <c:pt idx="4">
                  <c:v>43070</c:v>
                </c:pt>
                <c:pt idx="5">
                  <c:v>43252</c:v>
                </c:pt>
                <c:pt idx="6">
                  <c:v>43435</c:v>
                </c:pt>
                <c:pt idx="7">
                  <c:v>43617</c:v>
                </c:pt>
                <c:pt idx="8">
                  <c:v>43800</c:v>
                </c:pt>
                <c:pt idx="9">
                  <c:v>43983</c:v>
                </c:pt>
                <c:pt idx="10">
                  <c:v>44166</c:v>
                </c:pt>
                <c:pt idx="11">
                  <c:v>44348</c:v>
                </c:pt>
                <c:pt idx="12">
                  <c:v>44531</c:v>
                </c:pt>
                <c:pt idx="13">
                  <c:v>44713</c:v>
                </c:pt>
                <c:pt idx="14">
                  <c:v>44896</c:v>
                </c:pt>
                <c:pt idx="15">
                  <c:v>45078</c:v>
                </c:pt>
                <c:pt idx="16">
                  <c:v>45261</c:v>
                </c:pt>
                <c:pt idx="17">
                  <c:v>45444</c:v>
                </c:pt>
                <c:pt idx="18">
                  <c:v>45627</c:v>
                </c:pt>
                <c:pt idx="19">
                  <c:v>45809</c:v>
                </c:pt>
                <c:pt idx="20">
                  <c:v>45992</c:v>
                </c:pt>
                <c:pt idx="21">
                  <c:v>46174</c:v>
                </c:pt>
              </c:numCache>
            </c:numRef>
          </c:cat>
          <c:val>
            <c:numRef>
              <c:f>'Riesgos de Mayor Impacto'!$AA$8:$AA$29</c:f>
              <c:numCache>
                <c:formatCode>0.0%</c:formatCode>
                <c:ptCount val="22"/>
                <c:pt idx="19">
                  <c:v>8.1481481481481502E-2</c:v>
                </c:pt>
                <c:pt idx="20">
                  <c:v>6.50406504065041E-2</c:v>
                </c:pt>
                <c:pt idx="21">
                  <c:v>4.9872773536895697E-2</c:v>
                </c:pt>
              </c:numCache>
            </c:numRef>
          </c:val>
          <c:smooth val="0"/>
          <c:extLst>
            <c:ext xmlns:c16="http://schemas.microsoft.com/office/drawing/2014/chart" uri="{C3380CC4-5D6E-409C-BE32-E72D297353CC}">
              <c16:uniqueId val="{00000001-0D49-4F48-AD0D-3F95EFAB65F8}"/>
            </c:ext>
          </c:extLst>
        </c:ser>
        <c:ser>
          <c:idx val="1"/>
          <c:order val="2"/>
          <c:tx>
            <c:strRef>
              <c:f>'Riesgos de Mayor Impacto'!$AB$6</c:f>
              <c:strCache>
                <c:ptCount val="1"/>
                <c:pt idx="0">
                  <c:v>Materialización del riesgo de crédito</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'Riesgos de Mayor Impacto'!$A$8:$A$29</c:f>
              <c:numCache>
                <c:formatCode>mmm\-yy</c:formatCode>
                <c:ptCount val="22"/>
                <c:pt idx="0">
                  <c:v>42339</c:v>
                </c:pt>
                <c:pt idx="1">
                  <c:v>42522</c:v>
                </c:pt>
                <c:pt idx="2">
                  <c:v>42705</c:v>
                </c:pt>
                <c:pt idx="3">
                  <c:v>42887</c:v>
                </c:pt>
                <c:pt idx="4">
                  <c:v>43070</c:v>
                </c:pt>
                <c:pt idx="5">
                  <c:v>43252</c:v>
                </c:pt>
                <c:pt idx="6">
                  <c:v>43435</c:v>
                </c:pt>
                <c:pt idx="7">
                  <c:v>43617</c:v>
                </c:pt>
                <c:pt idx="8">
                  <c:v>43800</c:v>
                </c:pt>
                <c:pt idx="9">
                  <c:v>43983</c:v>
                </c:pt>
                <c:pt idx="10">
                  <c:v>44166</c:v>
                </c:pt>
                <c:pt idx="11">
                  <c:v>44348</c:v>
                </c:pt>
                <c:pt idx="12">
                  <c:v>44531</c:v>
                </c:pt>
                <c:pt idx="13">
                  <c:v>44713</c:v>
                </c:pt>
                <c:pt idx="14">
                  <c:v>44896</c:v>
                </c:pt>
                <c:pt idx="15">
                  <c:v>45078</c:v>
                </c:pt>
                <c:pt idx="16">
                  <c:v>45261</c:v>
                </c:pt>
                <c:pt idx="17">
                  <c:v>45444</c:v>
                </c:pt>
                <c:pt idx="18">
                  <c:v>45627</c:v>
                </c:pt>
                <c:pt idx="19">
                  <c:v>45809</c:v>
                </c:pt>
                <c:pt idx="20">
                  <c:v>45992</c:v>
                </c:pt>
                <c:pt idx="21">
                  <c:v>46174</c:v>
                </c:pt>
              </c:numCache>
            </c:numRef>
          </c:cat>
          <c:val>
            <c:numRef>
              <c:f>'Riesgos de Mayor Impacto'!$AB$8:$AB$29</c:f>
              <c:numCache>
                <c:formatCode>0.0%</c:formatCode>
                <c:ptCount val="22"/>
                <c:pt idx="0">
                  <c:v>7.4999999999999997E-2</c:v>
                </c:pt>
                <c:pt idx="1">
                  <c:v>0.14130434782608695</c:v>
                </c:pt>
                <c:pt idx="2">
                  <c:v>0.15730337078651685</c:v>
                </c:pt>
                <c:pt idx="3">
                  <c:v>0.21649484536082475</c:v>
                </c:pt>
                <c:pt idx="4">
                  <c:v>0.17499999999999999</c:v>
                </c:pt>
                <c:pt idx="5">
                  <c:v>0.1348314606741573</c:v>
                </c:pt>
                <c:pt idx="6">
                  <c:v>0.10975609756097562</c:v>
                </c:pt>
                <c:pt idx="7">
                  <c:v>0.12987012987012986</c:v>
                </c:pt>
                <c:pt idx="8">
                  <c:v>0.11666666666666665</c:v>
                </c:pt>
                <c:pt idx="9">
                  <c:v>0.28767123287671231</c:v>
                </c:pt>
                <c:pt idx="10">
                  <c:v>0.26027397260273971</c:v>
                </c:pt>
                <c:pt idx="11">
                  <c:v>0.14557823129251701</c:v>
                </c:pt>
                <c:pt idx="12">
                  <c:v>8.8505747130000006E-2</c:v>
                </c:pt>
                <c:pt idx="13">
                  <c:v>7.4999999999999997E-2</c:v>
                </c:pt>
                <c:pt idx="14">
                  <c:v>0.13055555560000001</c:v>
                </c:pt>
                <c:pt idx="15">
                  <c:v>0.15038759689922501</c:v>
                </c:pt>
                <c:pt idx="16">
                  <c:v>0.16046511627907001</c:v>
                </c:pt>
                <c:pt idx="17">
                  <c:v>0.14336917562724</c:v>
                </c:pt>
                <c:pt idx="18">
                  <c:v>0.108333333333333</c:v>
                </c:pt>
                <c:pt idx="19">
                  <c:v>6.15384615384615E-2</c:v>
                </c:pt>
                <c:pt idx="20">
                  <c:v>9.1056910569105712E-2</c:v>
                </c:pt>
                <c:pt idx="21">
                  <c:v>8.7531806615776114E-2</c:v>
                </c:pt>
              </c:numCache>
            </c:numRef>
          </c:val>
          <c:smooth val="0"/>
          <c:extLst>
            <c:ext xmlns:c16="http://schemas.microsoft.com/office/drawing/2014/chart" uri="{C3380CC4-5D6E-409C-BE32-E72D297353CC}">
              <c16:uniqueId val="{00000002-0D49-4F48-AD0D-3F95EFAB65F8}"/>
            </c:ext>
          </c:extLst>
        </c:ser>
        <c:ser>
          <c:idx val="2"/>
          <c:order val="3"/>
          <c:tx>
            <c:strRef>
              <c:f>'Riesgos de Mayor Impacto'!$AC$6</c:f>
              <c:strCache>
                <c:ptCount val="1"/>
                <c:pt idx="0">
                  <c:v>Deterioro del crecimiento económico en Colombia*</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'Riesgos de Mayor Impacto'!$A$8:$A$29</c:f>
              <c:numCache>
                <c:formatCode>mmm\-yy</c:formatCode>
                <c:ptCount val="22"/>
                <c:pt idx="0">
                  <c:v>42339</c:v>
                </c:pt>
                <c:pt idx="1">
                  <c:v>42522</c:v>
                </c:pt>
                <c:pt idx="2">
                  <c:v>42705</c:v>
                </c:pt>
                <c:pt idx="3">
                  <c:v>42887</c:v>
                </c:pt>
                <c:pt idx="4">
                  <c:v>43070</c:v>
                </c:pt>
                <c:pt idx="5">
                  <c:v>43252</c:v>
                </c:pt>
                <c:pt idx="6">
                  <c:v>43435</c:v>
                </c:pt>
                <c:pt idx="7">
                  <c:v>43617</c:v>
                </c:pt>
                <c:pt idx="8">
                  <c:v>43800</c:v>
                </c:pt>
                <c:pt idx="9">
                  <c:v>43983</c:v>
                </c:pt>
                <c:pt idx="10">
                  <c:v>44166</c:v>
                </c:pt>
                <c:pt idx="11">
                  <c:v>44348</c:v>
                </c:pt>
                <c:pt idx="12">
                  <c:v>44531</c:v>
                </c:pt>
                <c:pt idx="13">
                  <c:v>44713</c:v>
                </c:pt>
                <c:pt idx="14">
                  <c:v>44896</c:v>
                </c:pt>
                <c:pt idx="15">
                  <c:v>45078</c:v>
                </c:pt>
                <c:pt idx="16">
                  <c:v>45261</c:v>
                </c:pt>
                <c:pt idx="17">
                  <c:v>45444</c:v>
                </c:pt>
                <c:pt idx="18">
                  <c:v>45627</c:v>
                </c:pt>
                <c:pt idx="19">
                  <c:v>45809</c:v>
                </c:pt>
                <c:pt idx="20">
                  <c:v>45992</c:v>
                </c:pt>
                <c:pt idx="21">
                  <c:v>46174</c:v>
                </c:pt>
              </c:numCache>
            </c:numRef>
          </c:cat>
          <c:val>
            <c:numRef>
              <c:f>'Riesgos de Mayor Impacto'!$AC$8:$AC$29</c:f>
              <c:numCache>
                <c:formatCode>0.0%</c:formatCode>
                <c:ptCount val="22"/>
                <c:pt idx="19">
                  <c:v>0.124216524216524</c:v>
                </c:pt>
                <c:pt idx="20">
                  <c:v>0.10514905149051501</c:v>
                </c:pt>
                <c:pt idx="21">
                  <c:v>0.122137404580153</c:v>
                </c:pt>
              </c:numCache>
            </c:numRef>
          </c:val>
          <c:smooth val="0"/>
          <c:extLst>
            <c:ext xmlns:c16="http://schemas.microsoft.com/office/drawing/2014/chart" uri="{C3380CC4-5D6E-409C-BE32-E72D297353CC}">
              <c16:uniqueId val="{00000001-9573-4E8D-BCA2-31870DD7A9FB}"/>
            </c:ext>
          </c:extLst>
        </c:ser>
        <c:ser>
          <c:idx val="3"/>
          <c:order val="4"/>
          <c:tx>
            <c:strRef>
              <c:f>'Riesgos de Mayor Impacto'!$AD$6</c:f>
              <c:strCache>
                <c:ptCount val="1"/>
                <c:pt idx="0">
                  <c:v>Deterioro en la posición fiscal del gobierno colombiano*</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'Riesgos de Mayor Impacto'!$A$8:$A$29</c:f>
              <c:numCache>
                <c:formatCode>mmm\-yy</c:formatCode>
                <c:ptCount val="22"/>
                <c:pt idx="0">
                  <c:v>42339</c:v>
                </c:pt>
                <c:pt idx="1">
                  <c:v>42522</c:v>
                </c:pt>
                <c:pt idx="2">
                  <c:v>42705</c:v>
                </c:pt>
                <c:pt idx="3">
                  <c:v>42887</c:v>
                </c:pt>
                <c:pt idx="4">
                  <c:v>43070</c:v>
                </c:pt>
                <c:pt idx="5">
                  <c:v>43252</c:v>
                </c:pt>
                <c:pt idx="6">
                  <c:v>43435</c:v>
                </c:pt>
                <c:pt idx="7">
                  <c:v>43617</c:v>
                </c:pt>
                <c:pt idx="8">
                  <c:v>43800</c:v>
                </c:pt>
                <c:pt idx="9">
                  <c:v>43983</c:v>
                </c:pt>
                <c:pt idx="10">
                  <c:v>44166</c:v>
                </c:pt>
                <c:pt idx="11">
                  <c:v>44348</c:v>
                </c:pt>
                <c:pt idx="12">
                  <c:v>44531</c:v>
                </c:pt>
                <c:pt idx="13">
                  <c:v>44713</c:v>
                </c:pt>
                <c:pt idx="14">
                  <c:v>44896</c:v>
                </c:pt>
                <c:pt idx="15">
                  <c:v>45078</c:v>
                </c:pt>
                <c:pt idx="16">
                  <c:v>45261</c:v>
                </c:pt>
                <c:pt idx="17">
                  <c:v>45444</c:v>
                </c:pt>
                <c:pt idx="18">
                  <c:v>45627</c:v>
                </c:pt>
                <c:pt idx="19">
                  <c:v>45809</c:v>
                </c:pt>
                <c:pt idx="20">
                  <c:v>45992</c:v>
                </c:pt>
                <c:pt idx="21">
                  <c:v>46174</c:v>
                </c:pt>
              </c:numCache>
            </c:numRef>
          </c:cat>
          <c:val>
            <c:numRef>
              <c:f>'Riesgos de Mayor Impacto'!$AD$8:$AD$29</c:f>
              <c:numCache>
                <c:formatCode>0.0%</c:formatCode>
                <c:ptCount val="22"/>
                <c:pt idx="19">
                  <c:v>0.24102564102564097</c:v>
                </c:pt>
                <c:pt idx="20">
                  <c:v>0.24010840108401102</c:v>
                </c:pt>
                <c:pt idx="21">
                  <c:v>0.23358778625954202</c:v>
                </c:pt>
              </c:numCache>
            </c:numRef>
          </c:val>
          <c:smooth val="0"/>
          <c:extLst>
            <c:ext xmlns:c16="http://schemas.microsoft.com/office/drawing/2014/chart" uri="{C3380CC4-5D6E-409C-BE32-E72D297353CC}">
              <c16:uniqueId val="{00000000-6DF2-40A5-8C07-342066F926F0}"/>
            </c:ext>
          </c:extLst>
        </c:ser>
        <c:dLbls>
          <c:showLegendKey val="0"/>
          <c:showVal val="0"/>
          <c:showCatName val="0"/>
          <c:showSerName val="0"/>
          <c:showPercent val="0"/>
          <c:showBubbleSize val="0"/>
        </c:dLbls>
        <c:marker val="1"/>
        <c:smooth val="0"/>
        <c:axId val="834548576"/>
        <c:axId val="266543488"/>
      </c:lineChart>
      <c:dateAx>
        <c:axId val="834548576"/>
        <c:scaling>
          <c:orientation val="minMax"/>
          <c:max val="46174"/>
          <c:min val="42339"/>
        </c:scaling>
        <c:delete val="0"/>
        <c:axPos val="b"/>
        <c:numFmt formatCode="mmm\-yy" sourceLinked="1"/>
        <c:majorTickMark val="in"/>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s-ES"/>
          </a:p>
        </c:txPr>
        <c:crossAx val="266543488"/>
        <c:crosses val="autoZero"/>
        <c:auto val="1"/>
        <c:lblOffset val="100"/>
        <c:baseTimeUnit val="days"/>
        <c:majorUnit val="6"/>
        <c:majorTimeUnit val="months"/>
      </c:dateAx>
      <c:valAx>
        <c:axId val="266543488"/>
        <c:scaling>
          <c:orientation val="minMax"/>
        </c:scaling>
        <c:delete val="0"/>
        <c:axPos val="l"/>
        <c:numFmt formatCode="0.0%" sourceLinked="1"/>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ES"/>
          </a:p>
        </c:txPr>
        <c:crossAx val="834548576"/>
        <c:crosses val="autoZero"/>
        <c:crossBetween val="midCat"/>
      </c:valAx>
      <c:spPr>
        <a:noFill/>
        <a:ln>
          <a:noFill/>
        </a:ln>
        <a:effectLst/>
      </c:spPr>
    </c:plotArea>
    <c:legend>
      <c:legendPos val="b"/>
      <c:layout>
        <c:manualLayout>
          <c:xMode val="edge"/>
          <c:yMode val="edge"/>
          <c:x val="8.2689754734685365E-3"/>
          <c:y val="0.87255924357278436"/>
          <c:w val="0.95462774933825811"/>
          <c:h val="0.10832486874133421"/>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defRPr>
      </a:pPr>
      <a:endParaRPr lang="es-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266993464052289E-2"/>
          <c:y val="3.3743961352657004E-2"/>
          <c:w val="0.88378725490196075"/>
          <c:h val="0.70407657004830915"/>
        </c:manualLayout>
      </c:layout>
      <c:lineChart>
        <c:grouping val="standard"/>
        <c:varyColors val="0"/>
        <c:ser>
          <c:idx val="2"/>
          <c:order val="0"/>
          <c:tx>
            <c:strRef>
              <c:f>'Riesgos de Mayor Vulnerabilidad'!$Z$6</c:f>
              <c:strCache>
                <c:ptCount val="1"/>
                <c:pt idx="0">
                  <c:v>Deterioro del mercado laboral colombiano*</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'Riesgos de Mayor Vulnerabilidad'!$A$7:$A$30</c:f>
              <c:numCache>
                <c:formatCode>mmm\-yy</c:formatCode>
                <c:ptCount val="24"/>
                <c:pt idx="0">
                  <c:v>41974</c:v>
                </c:pt>
                <c:pt idx="1">
                  <c:v>42156</c:v>
                </c:pt>
                <c:pt idx="2">
                  <c:v>42339</c:v>
                </c:pt>
                <c:pt idx="3">
                  <c:v>42522</c:v>
                </c:pt>
                <c:pt idx="4">
                  <c:v>42705</c:v>
                </c:pt>
                <c:pt idx="5">
                  <c:v>42887</c:v>
                </c:pt>
                <c:pt idx="6">
                  <c:v>43070</c:v>
                </c:pt>
                <c:pt idx="7">
                  <c:v>43252</c:v>
                </c:pt>
                <c:pt idx="8">
                  <c:v>43435</c:v>
                </c:pt>
                <c:pt idx="9">
                  <c:v>43617</c:v>
                </c:pt>
                <c:pt idx="10">
                  <c:v>43800</c:v>
                </c:pt>
                <c:pt idx="11">
                  <c:v>43983</c:v>
                </c:pt>
                <c:pt idx="12">
                  <c:v>44166</c:v>
                </c:pt>
                <c:pt idx="13">
                  <c:v>44348</c:v>
                </c:pt>
                <c:pt idx="14">
                  <c:v>44531</c:v>
                </c:pt>
                <c:pt idx="15">
                  <c:v>44713</c:v>
                </c:pt>
                <c:pt idx="16">
                  <c:v>44896</c:v>
                </c:pt>
                <c:pt idx="17">
                  <c:v>45078</c:v>
                </c:pt>
                <c:pt idx="18">
                  <c:v>45261</c:v>
                </c:pt>
                <c:pt idx="19">
                  <c:v>45444</c:v>
                </c:pt>
                <c:pt idx="20">
                  <c:v>45627</c:v>
                </c:pt>
                <c:pt idx="21">
                  <c:v>45809</c:v>
                </c:pt>
                <c:pt idx="22">
                  <c:v>45992</c:v>
                </c:pt>
                <c:pt idx="23">
                  <c:v>46174</c:v>
                </c:pt>
              </c:numCache>
            </c:numRef>
          </c:cat>
          <c:val>
            <c:numRef>
              <c:f>'Riesgos de Mayor Vulnerabilidad'!$Z$7:$Z$30</c:f>
              <c:numCache>
                <c:formatCode>0.0%</c:formatCode>
                <c:ptCount val="24"/>
                <c:pt idx="21">
                  <c:v>4.5117845117845105E-2</c:v>
                </c:pt>
                <c:pt idx="22">
                  <c:v>4.2367601246105897E-2</c:v>
                </c:pt>
                <c:pt idx="23">
                  <c:v>6.8055555555555591E-2</c:v>
                </c:pt>
              </c:numCache>
            </c:numRef>
          </c:val>
          <c:smooth val="0"/>
          <c:extLst>
            <c:ext xmlns:c16="http://schemas.microsoft.com/office/drawing/2014/chart" uri="{C3380CC4-5D6E-409C-BE32-E72D297353CC}">
              <c16:uniqueId val="{00000000-D942-4F5F-9404-6E53778311E4}"/>
            </c:ext>
          </c:extLst>
        </c:ser>
        <c:ser>
          <c:idx val="3"/>
          <c:order val="1"/>
          <c:tx>
            <c:strRef>
              <c:f>'Riesgos de Mayor Vulnerabilidad'!$AA$6</c:f>
              <c:strCache>
                <c:ptCount val="1"/>
                <c:pt idx="0">
                  <c:v>Deterioro en la posición fiscal del gobierno colombiano*</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'Riesgos de Mayor Vulnerabilidad'!$A$7:$A$30</c:f>
              <c:numCache>
                <c:formatCode>mmm\-yy</c:formatCode>
                <c:ptCount val="24"/>
                <c:pt idx="0">
                  <c:v>41974</c:v>
                </c:pt>
                <c:pt idx="1">
                  <c:v>42156</c:v>
                </c:pt>
                <c:pt idx="2">
                  <c:v>42339</c:v>
                </c:pt>
                <c:pt idx="3">
                  <c:v>42522</c:v>
                </c:pt>
                <c:pt idx="4">
                  <c:v>42705</c:v>
                </c:pt>
                <c:pt idx="5">
                  <c:v>42887</c:v>
                </c:pt>
                <c:pt idx="6">
                  <c:v>43070</c:v>
                </c:pt>
                <c:pt idx="7">
                  <c:v>43252</c:v>
                </c:pt>
                <c:pt idx="8">
                  <c:v>43435</c:v>
                </c:pt>
                <c:pt idx="9">
                  <c:v>43617</c:v>
                </c:pt>
                <c:pt idx="10">
                  <c:v>43800</c:v>
                </c:pt>
                <c:pt idx="11">
                  <c:v>43983</c:v>
                </c:pt>
                <c:pt idx="12">
                  <c:v>44166</c:v>
                </c:pt>
                <c:pt idx="13">
                  <c:v>44348</c:v>
                </c:pt>
                <c:pt idx="14">
                  <c:v>44531</c:v>
                </c:pt>
                <c:pt idx="15">
                  <c:v>44713</c:v>
                </c:pt>
                <c:pt idx="16">
                  <c:v>44896</c:v>
                </c:pt>
                <c:pt idx="17">
                  <c:v>45078</c:v>
                </c:pt>
                <c:pt idx="18">
                  <c:v>45261</c:v>
                </c:pt>
                <c:pt idx="19">
                  <c:v>45444</c:v>
                </c:pt>
                <c:pt idx="20">
                  <c:v>45627</c:v>
                </c:pt>
                <c:pt idx="21">
                  <c:v>45809</c:v>
                </c:pt>
                <c:pt idx="22">
                  <c:v>45992</c:v>
                </c:pt>
                <c:pt idx="23">
                  <c:v>46174</c:v>
                </c:pt>
              </c:numCache>
            </c:numRef>
          </c:cat>
          <c:val>
            <c:numRef>
              <c:f>'Riesgos de Mayor Vulnerabilidad'!$AA$7:$AA$30</c:f>
              <c:numCache>
                <c:formatCode>0.0%</c:formatCode>
                <c:ptCount val="24"/>
                <c:pt idx="21">
                  <c:v>0.117845117845118</c:v>
                </c:pt>
                <c:pt idx="22">
                  <c:v>0.106542056074766</c:v>
                </c:pt>
                <c:pt idx="23">
                  <c:v>8.8888888888888892E-2</c:v>
                </c:pt>
              </c:numCache>
            </c:numRef>
          </c:val>
          <c:smooth val="0"/>
          <c:extLst>
            <c:ext xmlns:c16="http://schemas.microsoft.com/office/drawing/2014/chart" uri="{C3380CC4-5D6E-409C-BE32-E72D297353CC}">
              <c16:uniqueId val="{00000001-D942-4F5F-9404-6E53778311E4}"/>
            </c:ext>
          </c:extLst>
        </c:ser>
        <c:ser>
          <c:idx val="4"/>
          <c:order val="2"/>
          <c:tx>
            <c:strRef>
              <c:f>'Riesgos de Mayor Vulnerabilidad'!$AB$6</c:f>
              <c:strCache>
                <c:ptCount val="1"/>
                <c:pt idx="0">
                  <c:v>Restricción en las fuentes de fondeo</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'Riesgos de Mayor Vulnerabilidad'!$A$7:$A$30</c:f>
              <c:numCache>
                <c:formatCode>mmm\-yy</c:formatCode>
                <c:ptCount val="24"/>
                <c:pt idx="0">
                  <c:v>41974</c:v>
                </c:pt>
                <c:pt idx="1">
                  <c:v>42156</c:v>
                </c:pt>
                <c:pt idx="2">
                  <c:v>42339</c:v>
                </c:pt>
                <c:pt idx="3">
                  <c:v>42522</c:v>
                </c:pt>
                <c:pt idx="4">
                  <c:v>42705</c:v>
                </c:pt>
                <c:pt idx="5">
                  <c:v>42887</c:v>
                </c:pt>
                <c:pt idx="6">
                  <c:v>43070</c:v>
                </c:pt>
                <c:pt idx="7">
                  <c:v>43252</c:v>
                </c:pt>
                <c:pt idx="8">
                  <c:v>43435</c:v>
                </c:pt>
                <c:pt idx="9">
                  <c:v>43617</c:v>
                </c:pt>
                <c:pt idx="10">
                  <c:v>43800</c:v>
                </c:pt>
                <c:pt idx="11">
                  <c:v>43983</c:v>
                </c:pt>
                <c:pt idx="12">
                  <c:v>44166</c:v>
                </c:pt>
                <c:pt idx="13">
                  <c:v>44348</c:v>
                </c:pt>
                <c:pt idx="14">
                  <c:v>44531</c:v>
                </c:pt>
                <c:pt idx="15">
                  <c:v>44713</c:v>
                </c:pt>
                <c:pt idx="16">
                  <c:v>44896</c:v>
                </c:pt>
                <c:pt idx="17">
                  <c:v>45078</c:v>
                </c:pt>
                <c:pt idx="18">
                  <c:v>45261</c:v>
                </c:pt>
                <c:pt idx="19">
                  <c:v>45444</c:v>
                </c:pt>
                <c:pt idx="20">
                  <c:v>45627</c:v>
                </c:pt>
                <c:pt idx="21">
                  <c:v>45809</c:v>
                </c:pt>
                <c:pt idx="22">
                  <c:v>45992</c:v>
                </c:pt>
                <c:pt idx="23">
                  <c:v>46174</c:v>
                </c:pt>
              </c:numCache>
            </c:numRef>
          </c:cat>
          <c:val>
            <c:numRef>
              <c:f>'Riesgos de Mayor Vulnerabilidad'!$AB$7:$AB$30</c:f>
              <c:numCache>
                <c:formatCode>0.0%</c:formatCode>
                <c:ptCount val="24"/>
                <c:pt idx="0">
                  <c:v>3.1746031746031744E-2</c:v>
                </c:pt>
                <c:pt idx="1">
                  <c:v>3.3898305084745763E-2</c:v>
                </c:pt>
                <c:pt idx="2">
                  <c:v>6.7796610169491525E-2</c:v>
                </c:pt>
                <c:pt idx="3">
                  <c:v>0.17391304347826086</c:v>
                </c:pt>
                <c:pt idx="4">
                  <c:v>8.2191780821917804E-2</c:v>
                </c:pt>
                <c:pt idx="5">
                  <c:v>6.8493150684931503E-2</c:v>
                </c:pt>
                <c:pt idx="6">
                  <c:v>6.1538461538461542E-2</c:v>
                </c:pt>
                <c:pt idx="7">
                  <c:v>5.2631578947368418E-2</c:v>
                </c:pt>
                <c:pt idx="8">
                  <c:v>4.5454545454545456E-2</c:v>
                </c:pt>
                <c:pt idx="9">
                  <c:v>4.9180327868852458E-2</c:v>
                </c:pt>
                <c:pt idx="10">
                  <c:v>2.0408163265306124E-2</c:v>
                </c:pt>
                <c:pt idx="11">
                  <c:v>6.5573770491803282E-2</c:v>
                </c:pt>
                <c:pt idx="12">
                  <c:v>0.05</c:v>
                </c:pt>
                <c:pt idx="13">
                  <c:v>5.8536585365853704E-2</c:v>
                </c:pt>
                <c:pt idx="14">
                  <c:v>8.1333333329999993E-2</c:v>
                </c:pt>
                <c:pt idx="15">
                  <c:v>7.2316384179999998E-2</c:v>
                </c:pt>
                <c:pt idx="16">
                  <c:v>6.349206349E-2</c:v>
                </c:pt>
                <c:pt idx="17">
                  <c:v>5.5855855855855799E-2</c:v>
                </c:pt>
                <c:pt idx="18">
                  <c:v>8.1981981981982005E-2</c:v>
                </c:pt>
                <c:pt idx="19">
                  <c:v>6.8333333333333302E-2</c:v>
                </c:pt>
                <c:pt idx="20">
                  <c:v>9.0721649484536093E-2</c:v>
                </c:pt>
                <c:pt idx="21">
                  <c:v>6.0606060606060594E-2</c:v>
                </c:pt>
                <c:pt idx="22">
                  <c:v>5.73208722741433E-2</c:v>
                </c:pt>
                <c:pt idx="23">
                  <c:v>0.108333333333333</c:v>
                </c:pt>
              </c:numCache>
            </c:numRef>
          </c:val>
          <c:smooth val="0"/>
          <c:extLst>
            <c:ext xmlns:c16="http://schemas.microsoft.com/office/drawing/2014/chart" uri="{C3380CC4-5D6E-409C-BE32-E72D297353CC}">
              <c16:uniqueId val="{00000002-D942-4F5F-9404-6E53778311E4}"/>
            </c:ext>
          </c:extLst>
        </c:ser>
        <c:ser>
          <c:idx val="0"/>
          <c:order val="3"/>
          <c:tx>
            <c:strRef>
              <c:f>'Riesgos de Mayor Vulnerabilidad'!$AC$6</c:f>
              <c:strCache>
                <c:ptCount val="1"/>
                <c:pt idx="0">
                  <c:v>Deterioro del crecimiento económico en Colombia*</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'Riesgos de Mayor Vulnerabilidad'!$A$7:$A$30</c:f>
              <c:numCache>
                <c:formatCode>mmm\-yy</c:formatCode>
                <c:ptCount val="24"/>
                <c:pt idx="0">
                  <c:v>41974</c:v>
                </c:pt>
                <c:pt idx="1">
                  <c:v>42156</c:v>
                </c:pt>
                <c:pt idx="2">
                  <c:v>42339</c:v>
                </c:pt>
                <c:pt idx="3">
                  <c:v>42522</c:v>
                </c:pt>
                <c:pt idx="4">
                  <c:v>42705</c:v>
                </c:pt>
                <c:pt idx="5">
                  <c:v>42887</c:v>
                </c:pt>
                <c:pt idx="6">
                  <c:v>43070</c:v>
                </c:pt>
                <c:pt idx="7">
                  <c:v>43252</c:v>
                </c:pt>
                <c:pt idx="8">
                  <c:v>43435</c:v>
                </c:pt>
                <c:pt idx="9">
                  <c:v>43617</c:v>
                </c:pt>
                <c:pt idx="10">
                  <c:v>43800</c:v>
                </c:pt>
                <c:pt idx="11">
                  <c:v>43983</c:v>
                </c:pt>
                <c:pt idx="12">
                  <c:v>44166</c:v>
                </c:pt>
                <c:pt idx="13">
                  <c:v>44348</c:v>
                </c:pt>
                <c:pt idx="14">
                  <c:v>44531</c:v>
                </c:pt>
                <c:pt idx="15">
                  <c:v>44713</c:v>
                </c:pt>
                <c:pt idx="16">
                  <c:v>44896</c:v>
                </c:pt>
                <c:pt idx="17">
                  <c:v>45078</c:v>
                </c:pt>
                <c:pt idx="18">
                  <c:v>45261</c:v>
                </c:pt>
                <c:pt idx="19">
                  <c:v>45444</c:v>
                </c:pt>
                <c:pt idx="20">
                  <c:v>45627</c:v>
                </c:pt>
                <c:pt idx="21">
                  <c:v>45809</c:v>
                </c:pt>
                <c:pt idx="22">
                  <c:v>45992</c:v>
                </c:pt>
                <c:pt idx="23">
                  <c:v>46174</c:v>
                </c:pt>
              </c:numCache>
            </c:numRef>
          </c:cat>
          <c:val>
            <c:numRef>
              <c:f>'Riesgos de Mayor Vulnerabilidad'!$AC$7:$AC$30</c:f>
              <c:numCache>
                <c:formatCode>0.0%</c:formatCode>
                <c:ptCount val="24"/>
                <c:pt idx="21">
                  <c:v>0.117845117845118</c:v>
                </c:pt>
                <c:pt idx="22">
                  <c:v>0.101557632398754</c:v>
                </c:pt>
                <c:pt idx="23">
                  <c:v>0.12638888888888899</c:v>
                </c:pt>
              </c:numCache>
            </c:numRef>
          </c:val>
          <c:smooth val="0"/>
          <c:extLst>
            <c:ext xmlns:c16="http://schemas.microsoft.com/office/drawing/2014/chart" uri="{C3380CC4-5D6E-409C-BE32-E72D297353CC}">
              <c16:uniqueId val="{00000001-D224-4A80-BE61-7A0EF0263201}"/>
            </c:ext>
          </c:extLst>
        </c:ser>
        <c:ser>
          <c:idx val="1"/>
          <c:order val="4"/>
          <c:tx>
            <c:strRef>
              <c:f>'Riesgos de Mayor Vulnerabilidad'!$AD$6</c:f>
              <c:strCache>
                <c:ptCount val="1"/>
                <c:pt idx="0">
                  <c:v>Materialización del riesgo de crédito</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'Riesgos de Mayor Vulnerabilidad'!$A$7:$A$30</c:f>
              <c:numCache>
                <c:formatCode>mmm\-yy</c:formatCode>
                <c:ptCount val="24"/>
                <c:pt idx="0">
                  <c:v>41974</c:v>
                </c:pt>
                <c:pt idx="1">
                  <c:v>42156</c:v>
                </c:pt>
                <c:pt idx="2">
                  <c:v>42339</c:v>
                </c:pt>
                <c:pt idx="3">
                  <c:v>42522</c:v>
                </c:pt>
                <c:pt idx="4">
                  <c:v>42705</c:v>
                </c:pt>
                <c:pt idx="5">
                  <c:v>42887</c:v>
                </c:pt>
                <c:pt idx="6">
                  <c:v>43070</c:v>
                </c:pt>
                <c:pt idx="7">
                  <c:v>43252</c:v>
                </c:pt>
                <c:pt idx="8">
                  <c:v>43435</c:v>
                </c:pt>
                <c:pt idx="9">
                  <c:v>43617</c:v>
                </c:pt>
                <c:pt idx="10">
                  <c:v>43800</c:v>
                </c:pt>
                <c:pt idx="11">
                  <c:v>43983</c:v>
                </c:pt>
                <c:pt idx="12">
                  <c:v>44166</c:v>
                </c:pt>
                <c:pt idx="13">
                  <c:v>44348</c:v>
                </c:pt>
                <c:pt idx="14">
                  <c:v>44531</c:v>
                </c:pt>
                <c:pt idx="15">
                  <c:v>44713</c:v>
                </c:pt>
                <c:pt idx="16">
                  <c:v>44896</c:v>
                </c:pt>
                <c:pt idx="17">
                  <c:v>45078</c:v>
                </c:pt>
                <c:pt idx="18">
                  <c:v>45261</c:v>
                </c:pt>
                <c:pt idx="19">
                  <c:v>45444</c:v>
                </c:pt>
                <c:pt idx="20">
                  <c:v>45627</c:v>
                </c:pt>
                <c:pt idx="21">
                  <c:v>45809</c:v>
                </c:pt>
                <c:pt idx="22">
                  <c:v>45992</c:v>
                </c:pt>
                <c:pt idx="23">
                  <c:v>46174</c:v>
                </c:pt>
              </c:numCache>
            </c:numRef>
          </c:cat>
          <c:val>
            <c:numRef>
              <c:f>'Riesgos de Mayor Vulnerabilidad'!$AD$7:$AD$30</c:f>
              <c:numCache>
                <c:formatCode>0.0%</c:formatCode>
                <c:ptCount val="24"/>
                <c:pt idx="0">
                  <c:v>0.15873015873015872</c:v>
                </c:pt>
                <c:pt idx="1">
                  <c:v>0.1864406779661017</c:v>
                </c:pt>
                <c:pt idx="2">
                  <c:v>0.16949152542372878</c:v>
                </c:pt>
                <c:pt idx="3">
                  <c:v>0.15942028985507245</c:v>
                </c:pt>
                <c:pt idx="4">
                  <c:v>0.19178082191780821</c:v>
                </c:pt>
                <c:pt idx="5">
                  <c:v>0.24657534246575341</c:v>
                </c:pt>
                <c:pt idx="6">
                  <c:v>0.2153846153846154</c:v>
                </c:pt>
                <c:pt idx="7">
                  <c:v>0.18421052631578946</c:v>
                </c:pt>
                <c:pt idx="8">
                  <c:v>0.19696969696969696</c:v>
                </c:pt>
                <c:pt idx="9">
                  <c:v>0.21311475409836064</c:v>
                </c:pt>
                <c:pt idx="10">
                  <c:v>0.16326530612244899</c:v>
                </c:pt>
                <c:pt idx="11">
                  <c:v>0.26229508196721313</c:v>
                </c:pt>
                <c:pt idx="12">
                  <c:v>0.26666666666666666</c:v>
                </c:pt>
                <c:pt idx="13">
                  <c:v>0.13495934959349601</c:v>
                </c:pt>
                <c:pt idx="14">
                  <c:v>0.10266666669999999</c:v>
                </c:pt>
                <c:pt idx="15">
                  <c:v>0.11751412430000001</c:v>
                </c:pt>
                <c:pt idx="16">
                  <c:v>0.11746031750000001</c:v>
                </c:pt>
                <c:pt idx="17">
                  <c:v>0.15855855855855899</c:v>
                </c:pt>
                <c:pt idx="18">
                  <c:v>0.159459459459459</c:v>
                </c:pt>
                <c:pt idx="19">
                  <c:v>0.146666666666667</c:v>
                </c:pt>
                <c:pt idx="20">
                  <c:v>0.135395189003436</c:v>
                </c:pt>
                <c:pt idx="21">
                  <c:v>0.10101010101010101</c:v>
                </c:pt>
                <c:pt idx="22">
                  <c:v>0.10903426791277299</c:v>
                </c:pt>
                <c:pt idx="23">
                  <c:v>0.14305555555555599</c:v>
                </c:pt>
              </c:numCache>
            </c:numRef>
          </c:val>
          <c:smooth val="0"/>
          <c:extLst>
            <c:ext xmlns:c16="http://schemas.microsoft.com/office/drawing/2014/chart" uri="{C3380CC4-5D6E-409C-BE32-E72D297353CC}">
              <c16:uniqueId val="{00000000-0E08-4F2C-8BCF-FC10E282163B}"/>
            </c:ext>
          </c:extLst>
        </c:ser>
        <c:dLbls>
          <c:showLegendKey val="0"/>
          <c:showVal val="0"/>
          <c:showCatName val="0"/>
          <c:showSerName val="0"/>
          <c:showPercent val="0"/>
          <c:showBubbleSize val="0"/>
        </c:dLbls>
        <c:marker val="1"/>
        <c:smooth val="0"/>
        <c:axId val="839159280"/>
        <c:axId val="839159840"/>
      </c:lineChart>
      <c:dateAx>
        <c:axId val="839159280"/>
        <c:scaling>
          <c:orientation val="minMax"/>
          <c:max val="46174"/>
          <c:min val="41974"/>
        </c:scaling>
        <c:delete val="0"/>
        <c:axPos val="b"/>
        <c:numFmt formatCode="mmm\-yy" sourceLinked="1"/>
        <c:majorTickMark val="in"/>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s-ES"/>
          </a:p>
        </c:txPr>
        <c:crossAx val="839159840"/>
        <c:crosses val="autoZero"/>
        <c:auto val="1"/>
        <c:lblOffset val="100"/>
        <c:baseTimeUnit val="days"/>
        <c:majorUnit val="6"/>
        <c:majorTimeUnit val="months"/>
      </c:dateAx>
      <c:valAx>
        <c:axId val="839159840"/>
        <c:scaling>
          <c:orientation val="minMax"/>
        </c:scaling>
        <c:delete val="0"/>
        <c:axPos val="l"/>
        <c:numFmt formatCode="0.0%" sourceLinked="1"/>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ES"/>
          </a:p>
        </c:txPr>
        <c:crossAx val="839159280"/>
        <c:crosses val="autoZero"/>
        <c:crossBetween val="midCat"/>
      </c:valAx>
      <c:spPr>
        <a:noFill/>
        <a:ln>
          <a:noFill/>
        </a:ln>
        <a:effectLst/>
      </c:spPr>
    </c:plotArea>
    <c:legend>
      <c:legendPos val="b"/>
      <c:layout>
        <c:manualLayout>
          <c:xMode val="edge"/>
          <c:yMode val="edge"/>
          <c:x val="3.982647058823529E-2"/>
          <c:y val="0.85620289855072462"/>
          <c:w val="0.94939918300653592"/>
          <c:h val="0.1437970012330389"/>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defRPr>
      </a:pPr>
      <a:endParaRPr lang="es-E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481586676012685E-2"/>
          <c:y val="2.5298012213670236E-2"/>
          <c:w val="0.90203676470588234"/>
          <c:h val="0.71174565217391295"/>
        </c:manualLayout>
      </c:layout>
      <c:lineChart>
        <c:grouping val="standard"/>
        <c:varyColors val="0"/>
        <c:ser>
          <c:idx val="2"/>
          <c:order val="0"/>
          <c:tx>
            <c:strRef>
              <c:f>'Riesgos de Mayor Probabilidad'!$Z$8</c:f>
              <c:strCache>
                <c:ptCount val="1"/>
                <c:pt idx="0">
                  <c:v>Riesgo cibernético</c:v>
                </c:pt>
              </c:strCache>
            </c:strRef>
          </c:tx>
          <c:spPr>
            <a:ln w="28575" cap="rnd">
              <a:solidFill>
                <a:schemeClr val="accent3"/>
              </a:solidFill>
              <a:round/>
            </a:ln>
            <a:effectLst/>
          </c:spPr>
          <c:marker>
            <c:symbol val="circle"/>
            <c:size val="5"/>
            <c:spPr>
              <a:solidFill>
                <a:schemeClr val="accent3"/>
              </a:solidFill>
              <a:ln w="9525">
                <a:noFill/>
              </a:ln>
              <a:effectLst/>
            </c:spPr>
          </c:marker>
          <c:cat>
            <c:numRef>
              <c:f>'Riesgos de Mayor Probabilidad'!$A$9:$A$35</c:f>
              <c:numCache>
                <c:formatCode>mmm\-yy</c:formatCode>
                <c:ptCount val="27"/>
                <c:pt idx="0">
                  <c:v>41426</c:v>
                </c:pt>
                <c:pt idx="1">
                  <c:v>41609</c:v>
                </c:pt>
                <c:pt idx="2">
                  <c:v>41791</c:v>
                </c:pt>
                <c:pt idx="3">
                  <c:v>41974</c:v>
                </c:pt>
                <c:pt idx="4">
                  <c:v>42156</c:v>
                </c:pt>
                <c:pt idx="5">
                  <c:v>42339</c:v>
                </c:pt>
                <c:pt idx="6">
                  <c:v>42522</c:v>
                </c:pt>
                <c:pt idx="7">
                  <c:v>42705</c:v>
                </c:pt>
                <c:pt idx="8">
                  <c:v>42887</c:v>
                </c:pt>
                <c:pt idx="9">
                  <c:v>43070</c:v>
                </c:pt>
                <c:pt idx="10">
                  <c:v>43252</c:v>
                </c:pt>
                <c:pt idx="11">
                  <c:v>43435</c:v>
                </c:pt>
                <c:pt idx="12">
                  <c:v>43617</c:v>
                </c:pt>
                <c:pt idx="13">
                  <c:v>43800</c:v>
                </c:pt>
                <c:pt idx="14">
                  <c:v>43983</c:v>
                </c:pt>
                <c:pt idx="15">
                  <c:v>44166</c:v>
                </c:pt>
                <c:pt idx="16">
                  <c:v>44348</c:v>
                </c:pt>
                <c:pt idx="17">
                  <c:v>44531</c:v>
                </c:pt>
                <c:pt idx="18">
                  <c:v>44713</c:v>
                </c:pt>
                <c:pt idx="19">
                  <c:v>44896</c:v>
                </c:pt>
                <c:pt idx="20">
                  <c:v>45078</c:v>
                </c:pt>
                <c:pt idx="21">
                  <c:v>45261</c:v>
                </c:pt>
                <c:pt idx="22">
                  <c:v>45444</c:v>
                </c:pt>
                <c:pt idx="23">
                  <c:v>45627</c:v>
                </c:pt>
                <c:pt idx="24">
                  <c:v>45809</c:v>
                </c:pt>
                <c:pt idx="25">
                  <c:v>45992</c:v>
                </c:pt>
                <c:pt idx="26">
                  <c:v>46174</c:v>
                </c:pt>
              </c:numCache>
            </c:numRef>
          </c:cat>
          <c:val>
            <c:numRef>
              <c:f>'Riesgos de Mayor Probabilidad'!$Z$9:$Z$35</c:f>
              <c:numCache>
                <c:formatCode>0.0%</c:formatCode>
                <c:ptCount val="27"/>
                <c:pt idx="0">
                  <c:v>0</c:v>
                </c:pt>
                <c:pt idx="1">
                  <c:v>0</c:v>
                </c:pt>
                <c:pt idx="2">
                  <c:v>0</c:v>
                </c:pt>
                <c:pt idx="3">
                  <c:v>0</c:v>
                </c:pt>
                <c:pt idx="4">
                  <c:v>0</c:v>
                </c:pt>
                <c:pt idx="5">
                  <c:v>0</c:v>
                </c:pt>
                <c:pt idx="6">
                  <c:v>0</c:v>
                </c:pt>
                <c:pt idx="7">
                  <c:v>0</c:v>
                </c:pt>
                <c:pt idx="8">
                  <c:v>0</c:v>
                </c:pt>
                <c:pt idx="9">
                  <c:v>4.8192771084337352E-2</c:v>
                </c:pt>
                <c:pt idx="10">
                  <c:v>2.2471910112359553E-2</c:v>
                </c:pt>
                <c:pt idx="11">
                  <c:v>2.4390243902439025E-2</c:v>
                </c:pt>
                <c:pt idx="12">
                  <c:v>3.896103896103896E-2</c:v>
                </c:pt>
                <c:pt idx="13">
                  <c:v>1.6666666666666666E-2</c:v>
                </c:pt>
                <c:pt idx="14">
                  <c:v>0</c:v>
                </c:pt>
                <c:pt idx="15">
                  <c:v>0</c:v>
                </c:pt>
                <c:pt idx="16">
                  <c:v>2.8571428571428598E-2</c:v>
                </c:pt>
                <c:pt idx="17">
                  <c:v>2.413793103E-2</c:v>
                </c:pt>
                <c:pt idx="18">
                  <c:v>6.4814814799999997E-3</c:v>
                </c:pt>
                <c:pt idx="19">
                  <c:v>3.5185185190000003E-2</c:v>
                </c:pt>
                <c:pt idx="20">
                  <c:v>5.8139534883720902E-2</c:v>
                </c:pt>
                <c:pt idx="21">
                  <c:v>4.1085271317829505E-2</c:v>
                </c:pt>
                <c:pt idx="22">
                  <c:v>2.5806451612903198E-2</c:v>
                </c:pt>
                <c:pt idx="23">
                  <c:v>3.9880952380952399E-2</c:v>
                </c:pt>
                <c:pt idx="24">
                  <c:v>1.7094017094017099E-2</c:v>
                </c:pt>
                <c:pt idx="25">
                  <c:v>2.6558265582655796E-2</c:v>
                </c:pt>
                <c:pt idx="26">
                  <c:v>5.4961832061068694E-2</c:v>
                </c:pt>
              </c:numCache>
            </c:numRef>
          </c:val>
          <c:smooth val="0"/>
          <c:extLst>
            <c:ext xmlns:c16="http://schemas.microsoft.com/office/drawing/2014/chart" uri="{C3380CC4-5D6E-409C-BE32-E72D297353CC}">
              <c16:uniqueId val="{00000000-57D0-441C-AC89-B1567457E8A4}"/>
            </c:ext>
          </c:extLst>
        </c:ser>
        <c:ser>
          <c:idx val="3"/>
          <c:order val="1"/>
          <c:tx>
            <c:strRef>
              <c:f>'Riesgos de Mayor Probabilidad'!$AA$8</c:f>
              <c:strCache>
                <c:ptCount val="1"/>
                <c:pt idx="0">
                  <c:v>Riesgo político interno</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'Riesgos de Mayor Probabilidad'!$A$9:$A$35</c:f>
              <c:numCache>
                <c:formatCode>mmm\-yy</c:formatCode>
                <c:ptCount val="27"/>
                <c:pt idx="0">
                  <c:v>41426</c:v>
                </c:pt>
                <c:pt idx="1">
                  <c:v>41609</c:v>
                </c:pt>
                <c:pt idx="2">
                  <c:v>41791</c:v>
                </c:pt>
                <c:pt idx="3">
                  <c:v>41974</c:v>
                </c:pt>
                <c:pt idx="4">
                  <c:v>42156</c:v>
                </c:pt>
                <c:pt idx="5">
                  <c:v>42339</c:v>
                </c:pt>
                <c:pt idx="6">
                  <c:v>42522</c:v>
                </c:pt>
                <c:pt idx="7">
                  <c:v>42705</c:v>
                </c:pt>
                <c:pt idx="8">
                  <c:v>42887</c:v>
                </c:pt>
                <c:pt idx="9">
                  <c:v>43070</c:v>
                </c:pt>
                <c:pt idx="10">
                  <c:v>43252</c:v>
                </c:pt>
                <c:pt idx="11">
                  <c:v>43435</c:v>
                </c:pt>
                <c:pt idx="12">
                  <c:v>43617</c:v>
                </c:pt>
                <c:pt idx="13">
                  <c:v>43800</c:v>
                </c:pt>
                <c:pt idx="14">
                  <c:v>43983</c:v>
                </c:pt>
                <c:pt idx="15">
                  <c:v>44166</c:v>
                </c:pt>
                <c:pt idx="16">
                  <c:v>44348</c:v>
                </c:pt>
                <c:pt idx="17">
                  <c:v>44531</c:v>
                </c:pt>
                <c:pt idx="18">
                  <c:v>44713</c:v>
                </c:pt>
                <c:pt idx="19">
                  <c:v>44896</c:v>
                </c:pt>
                <c:pt idx="20">
                  <c:v>45078</c:v>
                </c:pt>
                <c:pt idx="21">
                  <c:v>45261</c:v>
                </c:pt>
                <c:pt idx="22">
                  <c:v>45444</c:v>
                </c:pt>
                <c:pt idx="23">
                  <c:v>45627</c:v>
                </c:pt>
                <c:pt idx="24">
                  <c:v>45809</c:v>
                </c:pt>
                <c:pt idx="25">
                  <c:v>45992</c:v>
                </c:pt>
                <c:pt idx="26">
                  <c:v>46174</c:v>
                </c:pt>
              </c:numCache>
            </c:numRef>
          </c:cat>
          <c:val>
            <c:numRef>
              <c:f>'Riesgos de Mayor Probabilidad'!$AA$9:$AA$35</c:f>
              <c:numCache>
                <c:formatCode>0.0%</c:formatCode>
                <c:ptCount val="27"/>
                <c:pt idx="13">
                  <c:v>0.1</c:v>
                </c:pt>
                <c:pt idx="14">
                  <c:v>0</c:v>
                </c:pt>
                <c:pt idx="15">
                  <c:v>0</c:v>
                </c:pt>
                <c:pt idx="16">
                  <c:v>0.10612244897959201</c:v>
                </c:pt>
                <c:pt idx="17">
                  <c:v>0.12413793099999999</c:v>
                </c:pt>
                <c:pt idx="18">
                  <c:v>4.5370370370000003E-2</c:v>
                </c:pt>
                <c:pt idx="19">
                  <c:v>4.2592592590000006E-2</c:v>
                </c:pt>
                <c:pt idx="20">
                  <c:v>8.21705426356589E-2</c:v>
                </c:pt>
                <c:pt idx="21">
                  <c:v>5.5813953488372106E-2</c:v>
                </c:pt>
                <c:pt idx="22">
                  <c:v>8.2437275985663097E-2</c:v>
                </c:pt>
                <c:pt idx="23">
                  <c:v>7.678571428571429E-2</c:v>
                </c:pt>
                <c:pt idx="24">
                  <c:v>7.0655270655270705E-2</c:v>
                </c:pt>
                <c:pt idx="25">
                  <c:v>6.7750677506775103E-2</c:v>
                </c:pt>
                <c:pt idx="26">
                  <c:v>5.5470737913486001E-2</c:v>
                </c:pt>
              </c:numCache>
            </c:numRef>
          </c:val>
          <c:smooth val="0"/>
          <c:extLst>
            <c:ext xmlns:c16="http://schemas.microsoft.com/office/drawing/2014/chart" uri="{C3380CC4-5D6E-409C-BE32-E72D297353CC}">
              <c16:uniqueId val="{00000001-57D0-441C-AC89-B1567457E8A4}"/>
            </c:ext>
          </c:extLst>
        </c:ser>
        <c:ser>
          <c:idx val="4"/>
          <c:order val="2"/>
          <c:tx>
            <c:strRef>
              <c:f>'Riesgos de Mayor Probabilidad'!$AB$8</c:f>
              <c:strCache>
                <c:ptCount val="1"/>
                <c:pt idx="0">
                  <c:v>Materialización del riesgo de crédito</c:v>
                </c:pt>
              </c:strCache>
            </c:strRef>
          </c:tx>
          <c:spPr>
            <a:ln w="28575" cap="rnd">
              <a:solidFill>
                <a:schemeClr val="accent5"/>
              </a:solidFill>
              <a:round/>
            </a:ln>
            <a:effectLst/>
          </c:spPr>
          <c:marker>
            <c:symbol val="circle"/>
            <c:size val="5"/>
            <c:spPr>
              <a:solidFill>
                <a:schemeClr val="accent5"/>
              </a:solidFill>
              <a:ln w="9525">
                <a:noFill/>
              </a:ln>
              <a:effectLst/>
            </c:spPr>
          </c:marker>
          <c:cat>
            <c:numRef>
              <c:f>'Riesgos de Mayor Probabilidad'!$A$9:$A$35</c:f>
              <c:numCache>
                <c:formatCode>mmm\-yy</c:formatCode>
                <c:ptCount val="27"/>
                <c:pt idx="0">
                  <c:v>41426</c:v>
                </c:pt>
                <c:pt idx="1">
                  <c:v>41609</c:v>
                </c:pt>
                <c:pt idx="2">
                  <c:v>41791</c:v>
                </c:pt>
                <c:pt idx="3">
                  <c:v>41974</c:v>
                </c:pt>
                <c:pt idx="4">
                  <c:v>42156</c:v>
                </c:pt>
                <c:pt idx="5">
                  <c:v>42339</c:v>
                </c:pt>
                <c:pt idx="6">
                  <c:v>42522</c:v>
                </c:pt>
                <c:pt idx="7">
                  <c:v>42705</c:v>
                </c:pt>
                <c:pt idx="8">
                  <c:v>42887</c:v>
                </c:pt>
                <c:pt idx="9">
                  <c:v>43070</c:v>
                </c:pt>
                <c:pt idx="10">
                  <c:v>43252</c:v>
                </c:pt>
                <c:pt idx="11">
                  <c:v>43435</c:v>
                </c:pt>
                <c:pt idx="12">
                  <c:v>43617</c:v>
                </c:pt>
                <c:pt idx="13">
                  <c:v>43800</c:v>
                </c:pt>
                <c:pt idx="14">
                  <c:v>43983</c:v>
                </c:pt>
                <c:pt idx="15">
                  <c:v>44166</c:v>
                </c:pt>
                <c:pt idx="16">
                  <c:v>44348</c:v>
                </c:pt>
                <c:pt idx="17">
                  <c:v>44531</c:v>
                </c:pt>
                <c:pt idx="18">
                  <c:v>44713</c:v>
                </c:pt>
                <c:pt idx="19">
                  <c:v>44896</c:v>
                </c:pt>
                <c:pt idx="20">
                  <c:v>45078</c:v>
                </c:pt>
                <c:pt idx="21">
                  <c:v>45261</c:v>
                </c:pt>
                <c:pt idx="22">
                  <c:v>45444</c:v>
                </c:pt>
                <c:pt idx="23">
                  <c:v>45627</c:v>
                </c:pt>
                <c:pt idx="24">
                  <c:v>45809</c:v>
                </c:pt>
                <c:pt idx="25">
                  <c:v>45992</c:v>
                </c:pt>
                <c:pt idx="26">
                  <c:v>46174</c:v>
                </c:pt>
              </c:numCache>
            </c:numRef>
          </c:cat>
          <c:val>
            <c:numRef>
              <c:f>'Riesgos de Mayor Probabilidad'!$AB$9:$AB$35</c:f>
              <c:numCache>
                <c:formatCode>0.0%</c:formatCode>
                <c:ptCount val="27"/>
                <c:pt idx="0">
                  <c:v>0.11392405063291139</c:v>
                </c:pt>
                <c:pt idx="1">
                  <c:v>0.13414634146341461</c:v>
                </c:pt>
                <c:pt idx="2">
                  <c:v>0.12345679012345681</c:v>
                </c:pt>
                <c:pt idx="3">
                  <c:v>3.896103896103896E-2</c:v>
                </c:pt>
                <c:pt idx="4">
                  <c:v>2.6315789473684209E-2</c:v>
                </c:pt>
                <c:pt idx="5">
                  <c:v>3.7499999999999999E-2</c:v>
                </c:pt>
                <c:pt idx="6">
                  <c:v>8.6956521739130432E-2</c:v>
                </c:pt>
                <c:pt idx="7">
                  <c:v>0.2</c:v>
                </c:pt>
                <c:pt idx="8">
                  <c:v>0.22916666666666663</c:v>
                </c:pt>
                <c:pt idx="9">
                  <c:v>0.18072289156626506</c:v>
                </c:pt>
                <c:pt idx="10">
                  <c:v>0.15730337078651685</c:v>
                </c:pt>
                <c:pt idx="11">
                  <c:v>7.3170731707317069E-2</c:v>
                </c:pt>
                <c:pt idx="12">
                  <c:v>5.1948051948051945E-2</c:v>
                </c:pt>
                <c:pt idx="13">
                  <c:v>6.6666666666666666E-2</c:v>
                </c:pt>
                <c:pt idx="14">
                  <c:v>0.20547945205479451</c:v>
                </c:pt>
                <c:pt idx="15">
                  <c:v>0.26027397260273971</c:v>
                </c:pt>
                <c:pt idx="16">
                  <c:v>0.107482993197279</c:v>
                </c:pt>
                <c:pt idx="17">
                  <c:v>8.0459770109999995E-2</c:v>
                </c:pt>
                <c:pt idx="18">
                  <c:v>6.2037037039999993E-2</c:v>
                </c:pt>
                <c:pt idx="19">
                  <c:v>0.1157407407</c:v>
                </c:pt>
                <c:pt idx="20">
                  <c:v>0.128682170542636</c:v>
                </c:pt>
                <c:pt idx="21">
                  <c:v>0.16124031007751899</c:v>
                </c:pt>
                <c:pt idx="22">
                  <c:v>0.135483870967742</c:v>
                </c:pt>
                <c:pt idx="23">
                  <c:v>9.4642857142857098E-2</c:v>
                </c:pt>
                <c:pt idx="24">
                  <c:v>3.5897435897435902E-2</c:v>
                </c:pt>
                <c:pt idx="25">
                  <c:v>6.0162601626016297E-2</c:v>
                </c:pt>
                <c:pt idx="26">
                  <c:v>7.6844783715012702E-2</c:v>
                </c:pt>
              </c:numCache>
            </c:numRef>
          </c:val>
          <c:smooth val="0"/>
          <c:extLst>
            <c:ext xmlns:c16="http://schemas.microsoft.com/office/drawing/2014/chart" uri="{C3380CC4-5D6E-409C-BE32-E72D297353CC}">
              <c16:uniqueId val="{00000002-57D0-441C-AC89-B1567457E8A4}"/>
            </c:ext>
          </c:extLst>
        </c:ser>
        <c:ser>
          <c:idx val="5"/>
          <c:order val="3"/>
          <c:tx>
            <c:strRef>
              <c:f>'Riesgos de Mayor Probabilidad'!$AC$8</c:f>
              <c:strCache>
                <c:ptCount val="1"/>
                <c:pt idx="0">
                  <c:v>Deterioro del crecimiento económico en Colombia*</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cat>
            <c:numRef>
              <c:f>'Riesgos de Mayor Probabilidad'!$A$9:$A$35</c:f>
              <c:numCache>
                <c:formatCode>mmm\-yy</c:formatCode>
                <c:ptCount val="27"/>
                <c:pt idx="0">
                  <c:v>41426</c:v>
                </c:pt>
                <c:pt idx="1">
                  <c:v>41609</c:v>
                </c:pt>
                <c:pt idx="2">
                  <c:v>41791</c:v>
                </c:pt>
                <c:pt idx="3">
                  <c:v>41974</c:v>
                </c:pt>
                <c:pt idx="4">
                  <c:v>42156</c:v>
                </c:pt>
                <c:pt idx="5">
                  <c:v>42339</c:v>
                </c:pt>
                <c:pt idx="6">
                  <c:v>42522</c:v>
                </c:pt>
                <c:pt idx="7">
                  <c:v>42705</c:v>
                </c:pt>
                <c:pt idx="8">
                  <c:v>42887</c:v>
                </c:pt>
                <c:pt idx="9">
                  <c:v>43070</c:v>
                </c:pt>
                <c:pt idx="10">
                  <c:v>43252</c:v>
                </c:pt>
                <c:pt idx="11">
                  <c:v>43435</c:v>
                </c:pt>
                <c:pt idx="12">
                  <c:v>43617</c:v>
                </c:pt>
                <c:pt idx="13">
                  <c:v>43800</c:v>
                </c:pt>
                <c:pt idx="14">
                  <c:v>43983</c:v>
                </c:pt>
                <c:pt idx="15">
                  <c:v>44166</c:v>
                </c:pt>
                <c:pt idx="16">
                  <c:v>44348</c:v>
                </c:pt>
                <c:pt idx="17">
                  <c:v>44531</c:v>
                </c:pt>
                <c:pt idx="18">
                  <c:v>44713</c:v>
                </c:pt>
                <c:pt idx="19">
                  <c:v>44896</c:v>
                </c:pt>
                <c:pt idx="20">
                  <c:v>45078</c:v>
                </c:pt>
                <c:pt idx="21">
                  <c:v>45261</c:v>
                </c:pt>
                <c:pt idx="22">
                  <c:v>45444</c:v>
                </c:pt>
                <c:pt idx="23">
                  <c:v>45627</c:v>
                </c:pt>
                <c:pt idx="24">
                  <c:v>45809</c:v>
                </c:pt>
                <c:pt idx="25">
                  <c:v>45992</c:v>
                </c:pt>
                <c:pt idx="26">
                  <c:v>46174</c:v>
                </c:pt>
              </c:numCache>
            </c:numRef>
          </c:cat>
          <c:val>
            <c:numRef>
              <c:f>'Riesgos de Mayor Probabilidad'!$AC$9:$AC$35</c:f>
              <c:numCache>
                <c:formatCode>0.0%</c:formatCode>
                <c:ptCount val="27"/>
                <c:pt idx="24">
                  <c:v>0.11225071225071201</c:v>
                </c:pt>
                <c:pt idx="25">
                  <c:v>9.6476964769647691E-2</c:v>
                </c:pt>
                <c:pt idx="26">
                  <c:v>9.4147582697200999E-2</c:v>
                </c:pt>
              </c:numCache>
            </c:numRef>
          </c:val>
          <c:smooth val="0"/>
          <c:extLst>
            <c:ext xmlns:c16="http://schemas.microsoft.com/office/drawing/2014/chart" uri="{C3380CC4-5D6E-409C-BE32-E72D297353CC}">
              <c16:uniqueId val="{00000003-57D0-441C-AC89-B1567457E8A4}"/>
            </c:ext>
          </c:extLst>
        </c:ser>
        <c:ser>
          <c:idx val="0"/>
          <c:order val="4"/>
          <c:tx>
            <c:strRef>
              <c:f>'Riesgos de Mayor Probabilidad'!$AD$8</c:f>
              <c:strCache>
                <c:ptCount val="1"/>
                <c:pt idx="0">
                  <c:v>Deterioro en la posición fiscal del gobierno colombiano*</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'Riesgos de Mayor Probabilidad'!$A$9:$A$35</c:f>
              <c:numCache>
                <c:formatCode>mmm\-yy</c:formatCode>
                <c:ptCount val="27"/>
                <c:pt idx="0">
                  <c:v>41426</c:v>
                </c:pt>
                <c:pt idx="1">
                  <c:v>41609</c:v>
                </c:pt>
                <c:pt idx="2">
                  <c:v>41791</c:v>
                </c:pt>
                <c:pt idx="3">
                  <c:v>41974</c:v>
                </c:pt>
                <c:pt idx="4">
                  <c:v>42156</c:v>
                </c:pt>
                <c:pt idx="5">
                  <c:v>42339</c:v>
                </c:pt>
                <c:pt idx="6">
                  <c:v>42522</c:v>
                </c:pt>
                <c:pt idx="7">
                  <c:v>42705</c:v>
                </c:pt>
                <c:pt idx="8">
                  <c:v>42887</c:v>
                </c:pt>
                <c:pt idx="9">
                  <c:v>43070</c:v>
                </c:pt>
                <c:pt idx="10">
                  <c:v>43252</c:v>
                </c:pt>
                <c:pt idx="11">
                  <c:v>43435</c:v>
                </c:pt>
                <c:pt idx="12">
                  <c:v>43617</c:v>
                </c:pt>
                <c:pt idx="13">
                  <c:v>43800</c:v>
                </c:pt>
                <c:pt idx="14">
                  <c:v>43983</c:v>
                </c:pt>
                <c:pt idx="15">
                  <c:v>44166</c:v>
                </c:pt>
                <c:pt idx="16">
                  <c:v>44348</c:v>
                </c:pt>
                <c:pt idx="17">
                  <c:v>44531</c:v>
                </c:pt>
                <c:pt idx="18">
                  <c:v>44713</c:v>
                </c:pt>
                <c:pt idx="19">
                  <c:v>44896</c:v>
                </c:pt>
                <c:pt idx="20">
                  <c:v>45078</c:v>
                </c:pt>
                <c:pt idx="21">
                  <c:v>45261</c:v>
                </c:pt>
                <c:pt idx="22">
                  <c:v>45444</c:v>
                </c:pt>
                <c:pt idx="23">
                  <c:v>45627</c:v>
                </c:pt>
                <c:pt idx="24">
                  <c:v>45809</c:v>
                </c:pt>
                <c:pt idx="25">
                  <c:v>45992</c:v>
                </c:pt>
                <c:pt idx="26">
                  <c:v>46174</c:v>
                </c:pt>
              </c:numCache>
            </c:numRef>
          </c:cat>
          <c:val>
            <c:numRef>
              <c:f>'Riesgos de Mayor Probabilidad'!$AD$9:$AD$35</c:f>
              <c:numCache>
                <c:formatCode>0.0%</c:formatCode>
                <c:ptCount val="27"/>
                <c:pt idx="24">
                  <c:v>0.266666666666667</c:v>
                </c:pt>
                <c:pt idx="25">
                  <c:v>0.25203252032520301</c:v>
                </c:pt>
                <c:pt idx="26">
                  <c:v>0.21679389312977101</c:v>
                </c:pt>
              </c:numCache>
            </c:numRef>
          </c:val>
          <c:smooth val="0"/>
          <c:extLst>
            <c:ext xmlns:c16="http://schemas.microsoft.com/office/drawing/2014/chart" uri="{C3380CC4-5D6E-409C-BE32-E72D297353CC}">
              <c16:uniqueId val="{00000004-57D0-441C-AC89-B1567457E8A4}"/>
            </c:ext>
          </c:extLst>
        </c:ser>
        <c:dLbls>
          <c:showLegendKey val="0"/>
          <c:showVal val="0"/>
          <c:showCatName val="0"/>
          <c:showSerName val="0"/>
          <c:showPercent val="0"/>
          <c:showBubbleSize val="0"/>
        </c:dLbls>
        <c:marker val="1"/>
        <c:smooth val="0"/>
        <c:axId val="831572128"/>
        <c:axId val="840884288"/>
        <c:extLst/>
      </c:lineChart>
      <c:dateAx>
        <c:axId val="831572128"/>
        <c:scaling>
          <c:orientation val="minMax"/>
        </c:scaling>
        <c:delete val="0"/>
        <c:axPos val="b"/>
        <c:numFmt formatCode="mmm\-yy" sourceLinked="1"/>
        <c:majorTickMark val="in"/>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s-ES"/>
          </a:p>
        </c:txPr>
        <c:crossAx val="840884288"/>
        <c:crosses val="autoZero"/>
        <c:auto val="1"/>
        <c:lblOffset val="100"/>
        <c:baseTimeUnit val="days"/>
        <c:majorUnit val="6"/>
        <c:majorTimeUnit val="months"/>
      </c:dateAx>
      <c:valAx>
        <c:axId val="840884288"/>
        <c:scaling>
          <c:orientation val="minMax"/>
        </c:scaling>
        <c:delete val="0"/>
        <c:axPos val="l"/>
        <c:numFmt formatCode="0.0%" sourceLinked="1"/>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ES"/>
          </a:p>
        </c:txPr>
        <c:crossAx val="831572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defRPr>
      </a:pPr>
      <a:endParaRPr lang="es-E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CO"/>
              <a:t>Corto Plazo</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ES"/>
        </a:p>
      </c:txPr>
    </c:title>
    <c:autoTitleDeleted val="0"/>
    <c:plotArea>
      <c:layout/>
      <c:barChart>
        <c:barDir val="col"/>
        <c:grouping val="percentStacked"/>
        <c:varyColors val="0"/>
        <c:ser>
          <c:idx val="0"/>
          <c:order val="0"/>
          <c:tx>
            <c:strRef>
              <c:f>'Probabilidad Evento Alto Impact'!$B$4</c:f>
              <c:strCache>
                <c:ptCount val="1"/>
                <c:pt idx="0">
                  <c:v>MUY BAJA</c:v>
                </c:pt>
              </c:strCache>
            </c:strRef>
          </c:tx>
          <c:spPr>
            <a:solidFill>
              <a:schemeClr val="accent1"/>
            </a:solidFill>
            <a:ln>
              <a:noFill/>
            </a:ln>
            <a:effectLst/>
          </c:spPr>
          <c:invertIfNegative val="0"/>
          <c:cat>
            <c:numRef>
              <c:f>'Probabilidad Evento Alto Impact'!$A$5:$A$31</c:f>
              <c:numCache>
                <c:formatCode>mmm\-yy</c:formatCode>
                <c:ptCount val="27"/>
                <c:pt idx="0">
                  <c:v>41426</c:v>
                </c:pt>
                <c:pt idx="1">
                  <c:v>41609</c:v>
                </c:pt>
                <c:pt idx="2">
                  <c:v>41791</c:v>
                </c:pt>
                <c:pt idx="3">
                  <c:v>41974</c:v>
                </c:pt>
                <c:pt idx="4">
                  <c:v>42156</c:v>
                </c:pt>
                <c:pt idx="5">
                  <c:v>42339</c:v>
                </c:pt>
                <c:pt idx="6">
                  <c:v>42522</c:v>
                </c:pt>
                <c:pt idx="7">
                  <c:v>42705</c:v>
                </c:pt>
                <c:pt idx="8">
                  <c:v>42887</c:v>
                </c:pt>
                <c:pt idx="9">
                  <c:v>43070</c:v>
                </c:pt>
                <c:pt idx="10">
                  <c:v>43252</c:v>
                </c:pt>
                <c:pt idx="11">
                  <c:v>43435</c:v>
                </c:pt>
                <c:pt idx="12">
                  <c:v>43617</c:v>
                </c:pt>
                <c:pt idx="13">
                  <c:v>43800</c:v>
                </c:pt>
                <c:pt idx="14">
                  <c:v>43983</c:v>
                </c:pt>
                <c:pt idx="15">
                  <c:v>44166</c:v>
                </c:pt>
                <c:pt idx="16">
                  <c:v>44348</c:v>
                </c:pt>
                <c:pt idx="17">
                  <c:v>44531</c:v>
                </c:pt>
                <c:pt idx="18">
                  <c:v>44713</c:v>
                </c:pt>
                <c:pt idx="19">
                  <c:v>44896</c:v>
                </c:pt>
                <c:pt idx="20">
                  <c:v>45078</c:v>
                </c:pt>
                <c:pt idx="21">
                  <c:v>45261</c:v>
                </c:pt>
                <c:pt idx="22">
                  <c:v>45444</c:v>
                </c:pt>
                <c:pt idx="23">
                  <c:v>45627</c:v>
                </c:pt>
                <c:pt idx="24">
                  <c:v>45809</c:v>
                </c:pt>
                <c:pt idx="25">
                  <c:v>45992</c:v>
                </c:pt>
                <c:pt idx="26">
                  <c:v>46174</c:v>
                </c:pt>
              </c:numCache>
            </c:numRef>
          </c:cat>
          <c:val>
            <c:numRef>
              <c:f>'Probabilidad Evento Alto Impact'!$B$5:$B$31</c:f>
              <c:numCache>
                <c:formatCode>0.0%</c:formatCode>
                <c:ptCount val="27"/>
                <c:pt idx="0">
                  <c:v>0.15384615384615385</c:v>
                </c:pt>
                <c:pt idx="1">
                  <c:v>0.14457831325301204</c:v>
                </c:pt>
                <c:pt idx="2">
                  <c:v>0.19047619047619047</c:v>
                </c:pt>
                <c:pt idx="3">
                  <c:v>0.17105263157894737</c:v>
                </c:pt>
                <c:pt idx="4">
                  <c:v>0.1728395061728395</c:v>
                </c:pt>
                <c:pt idx="5">
                  <c:v>8.7499999999999994E-2</c:v>
                </c:pt>
                <c:pt idx="6">
                  <c:v>9.7826086956521743E-2</c:v>
                </c:pt>
                <c:pt idx="7">
                  <c:v>8.8888888888888892E-2</c:v>
                </c:pt>
                <c:pt idx="8">
                  <c:v>0.10416666666666669</c:v>
                </c:pt>
                <c:pt idx="9">
                  <c:v>0.15662650602409639</c:v>
                </c:pt>
                <c:pt idx="10">
                  <c:v>0.10112359550561796</c:v>
                </c:pt>
                <c:pt idx="11">
                  <c:v>8.5365853658536592E-2</c:v>
                </c:pt>
                <c:pt idx="12">
                  <c:v>0.15584415584415584</c:v>
                </c:pt>
                <c:pt idx="13">
                  <c:v>0.11666666666666665</c:v>
                </c:pt>
                <c:pt idx="14">
                  <c:v>0</c:v>
                </c:pt>
                <c:pt idx="15">
                  <c:v>2.7397260273972601E-2</c:v>
                </c:pt>
                <c:pt idx="16">
                  <c:v>6.1224489795918401E-2</c:v>
                </c:pt>
                <c:pt idx="17">
                  <c:v>0.10344827586206901</c:v>
                </c:pt>
                <c:pt idx="18">
                  <c:v>4.1666666666666699E-2</c:v>
                </c:pt>
                <c:pt idx="19">
                  <c:v>9.7222222222222196E-2</c:v>
                </c:pt>
                <c:pt idx="20">
                  <c:v>0.13953488372093001</c:v>
                </c:pt>
                <c:pt idx="21">
                  <c:v>0.104651162790698</c:v>
                </c:pt>
                <c:pt idx="22">
                  <c:v>7.5268817204301092E-2</c:v>
                </c:pt>
                <c:pt idx="23">
                  <c:v>5.3571428571428603E-2</c:v>
                </c:pt>
                <c:pt idx="24">
                  <c:v>5.1282051282051301E-2</c:v>
                </c:pt>
                <c:pt idx="25">
                  <c:v>0.113821138211382</c:v>
                </c:pt>
                <c:pt idx="26">
                  <c:v>0.13740458015267198</c:v>
                </c:pt>
              </c:numCache>
            </c:numRef>
          </c:val>
          <c:extLst>
            <c:ext xmlns:c16="http://schemas.microsoft.com/office/drawing/2014/chart" uri="{C3380CC4-5D6E-409C-BE32-E72D297353CC}">
              <c16:uniqueId val="{00000000-FCAF-4C9A-81AF-36E231BBBEBE}"/>
            </c:ext>
          </c:extLst>
        </c:ser>
        <c:ser>
          <c:idx val="1"/>
          <c:order val="1"/>
          <c:tx>
            <c:strRef>
              <c:f>'Probabilidad Evento Alto Impact'!$C$4</c:f>
              <c:strCache>
                <c:ptCount val="1"/>
                <c:pt idx="0">
                  <c:v>BAJA</c:v>
                </c:pt>
              </c:strCache>
            </c:strRef>
          </c:tx>
          <c:spPr>
            <a:solidFill>
              <a:schemeClr val="accent2"/>
            </a:solidFill>
            <a:ln>
              <a:noFill/>
            </a:ln>
            <a:effectLst/>
          </c:spPr>
          <c:invertIfNegative val="0"/>
          <c:cat>
            <c:numRef>
              <c:f>'Probabilidad Evento Alto Impact'!$A$5:$A$31</c:f>
              <c:numCache>
                <c:formatCode>mmm\-yy</c:formatCode>
                <c:ptCount val="27"/>
                <c:pt idx="0">
                  <c:v>41426</c:v>
                </c:pt>
                <c:pt idx="1">
                  <c:v>41609</c:v>
                </c:pt>
                <c:pt idx="2">
                  <c:v>41791</c:v>
                </c:pt>
                <c:pt idx="3">
                  <c:v>41974</c:v>
                </c:pt>
                <c:pt idx="4">
                  <c:v>42156</c:v>
                </c:pt>
                <c:pt idx="5">
                  <c:v>42339</c:v>
                </c:pt>
                <c:pt idx="6">
                  <c:v>42522</c:v>
                </c:pt>
                <c:pt idx="7">
                  <c:v>42705</c:v>
                </c:pt>
                <c:pt idx="8">
                  <c:v>42887</c:v>
                </c:pt>
                <c:pt idx="9">
                  <c:v>43070</c:v>
                </c:pt>
                <c:pt idx="10">
                  <c:v>43252</c:v>
                </c:pt>
                <c:pt idx="11">
                  <c:v>43435</c:v>
                </c:pt>
                <c:pt idx="12">
                  <c:v>43617</c:v>
                </c:pt>
                <c:pt idx="13">
                  <c:v>43800</c:v>
                </c:pt>
                <c:pt idx="14">
                  <c:v>43983</c:v>
                </c:pt>
                <c:pt idx="15">
                  <c:v>44166</c:v>
                </c:pt>
                <c:pt idx="16">
                  <c:v>44348</c:v>
                </c:pt>
                <c:pt idx="17">
                  <c:v>44531</c:v>
                </c:pt>
                <c:pt idx="18">
                  <c:v>44713</c:v>
                </c:pt>
                <c:pt idx="19">
                  <c:v>44896</c:v>
                </c:pt>
                <c:pt idx="20">
                  <c:v>45078</c:v>
                </c:pt>
                <c:pt idx="21">
                  <c:v>45261</c:v>
                </c:pt>
                <c:pt idx="22">
                  <c:v>45444</c:v>
                </c:pt>
                <c:pt idx="23">
                  <c:v>45627</c:v>
                </c:pt>
                <c:pt idx="24">
                  <c:v>45809</c:v>
                </c:pt>
                <c:pt idx="25">
                  <c:v>45992</c:v>
                </c:pt>
                <c:pt idx="26">
                  <c:v>46174</c:v>
                </c:pt>
              </c:numCache>
            </c:numRef>
          </c:cat>
          <c:val>
            <c:numRef>
              <c:f>'Probabilidad Evento Alto Impact'!$C$5:$C$31</c:f>
              <c:numCache>
                <c:formatCode>0.0%</c:formatCode>
                <c:ptCount val="27"/>
                <c:pt idx="0">
                  <c:v>0.44871794871794873</c:v>
                </c:pt>
                <c:pt idx="1">
                  <c:v>0.54216867469879515</c:v>
                </c:pt>
                <c:pt idx="2">
                  <c:v>0.61904761904761907</c:v>
                </c:pt>
                <c:pt idx="3">
                  <c:v>0.35526315789473684</c:v>
                </c:pt>
                <c:pt idx="4">
                  <c:v>0.40740740740740738</c:v>
                </c:pt>
                <c:pt idx="5">
                  <c:v>0.375</c:v>
                </c:pt>
                <c:pt idx="6">
                  <c:v>0.48913043478260865</c:v>
                </c:pt>
                <c:pt idx="7">
                  <c:v>0.32222222222222219</c:v>
                </c:pt>
                <c:pt idx="8">
                  <c:v>0.42708333333333326</c:v>
                </c:pt>
                <c:pt idx="9">
                  <c:v>0.30120481927710846</c:v>
                </c:pt>
                <c:pt idx="10">
                  <c:v>0.43820224719101125</c:v>
                </c:pt>
                <c:pt idx="11">
                  <c:v>0.5</c:v>
                </c:pt>
                <c:pt idx="12">
                  <c:v>0.50649350649350644</c:v>
                </c:pt>
                <c:pt idx="13">
                  <c:v>0.46666666666666662</c:v>
                </c:pt>
                <c:pt idx="14">
                  <c:v>0.15068493150684931</c:v>
                </c:pt>
                <c:pt idx="15">
                  <c:v>0.30136986301369861</c:v>
                </c:pt>
                <c:pt idx="16">
                  <c:v>0.42857142857142899</c:v>
                </c:pt>
                <c:pt idx="17">
                  <c:v>0.431034482758621</c:v>
                </c:pt>
                <c:pt idx="18">
                  <c:v>0.41666666666666702</c:v>
                </c:pt>
                <c:pt idx="19">
                  <c:v>0.38888888888888901</c:v>
                </c:pt>
                <c:pt idx="20">
                  <c:v>0.38372093023255799</c:v>
                </c:pt>
                <c:pt idx="21">
                  <c:v>0.37209302325581395</c:v>
                </c:pt>
                <c:pt idx="22">
                  <c:v>0.473118279569893</c:v>
                </c:pt>
                <c:pt idx="23">
                  <c:v>0.48214285714285698</c:v>
                </c:pt>
                <c:pt idx="24">
                  <c:v>0.41025641025641002</c:v>
                </c:pt>
                <c:pt idx="25">
                  <c:v>0.24390243902438999</c:v>
                </c:pt>
                <c:pt idx="26">
                  <c:v>0.39694656488549596</c:v>
                </c:pt>
              </c:numCache>
            </c:numRef>
          </c:val>
          <c:extLst>
            <c:ext xmlns:c16="http://schemas.microsoft.com/office/drawing/2014/chart" uri="{C3380CC4-5D6E-409C-BE32-E72D297353CC}">
              <c16:uniqueId val="{00000001-FCAF-4C9A-81AF-36E231BBBEBE}"/>
            </c:ext>
          </c:extLst>
        </c:ser>
        <c:ser>
          <c:idx val="2"/>
          <c:order val="2"/>
          <c:tx>
            <c:strRef>
              <c:f>'Probabilidad Evento Alto Impact'!$D$4</c:f>
              <c:strCache>
                <c:ptCount val="1"/>
                <c:pt idx="0">
                  <c:v>MEDIA</c:v>
                </c:pt>
              </c:strCache>
            </c:strRef>
          </c:tx>
          <c:spPr>
            <a:solidFill>
              <a:schemeClr val="accent3"/>
            </a:solidFill>
            <a:ln>
              <a:noFill/>
            </a:ln>
            <a:effectLst/>
          </c:spPr>
          <c:invertIfNegative val="0"/>
          <c:cat>
            <c:numRef>
              <c:f>'Probabilidad Evento Alto Impact'!$A$5:$A$31</c:f>
              <c:numCache>
                <c:formatCode>mmm\-yy</c:formatCode>
                <c:ptCount val="27"/>
                <c:pt idx="0">
                  <c:v>41426</c:v>
                </c:pt>
                <c:pt idx="1">
                  <c:v>41609</c:v>
                </c:pt>
                <c:pt idx="2">
                  <c:v>41791</c:v>
                </c:pt>
                <c:pt idx="3">
                  <c:v>41974</c:v>
                </c:pt>
                <c:pt idx="4">
                  <c:v>42156</c:v>
                </c:pt>
                <c:pt idx="5">
                  <c:v>42339</c:v>
                </c:pt>
                <c:pt idx="6">
                  <c:v>42522</c:v>
                </c:pt>
                <c:pt idx="7">
                  <c:v>42705</c:v>
                </c:pt>
                <c:pt idx="8">
                  <c:v>42887</c:v>
                </c:pt>
                <c:pt idx="9">
                  <c:v>43070</c:v>
                </c:pt>
                <c:pt idx="10">
                  <c:v>43252</c:v>
                </c:pt>
                <c:pt idx="11">
                  <c:v>43435</c:v>
                </c:pt>
                <c:pt idx="12">
                  <c:v>43617</c:v>
                </c:pt>
                <c:pt idx="13">
                  <c:v>43800</c:v>
                </c:pt>
                <c:pt idx="14">
                  <c:v>43983</c:v>
                </c:pt>
                <c:pt idx="15">
                  <c:v>44166</c:v>
                </c:pt>
                <c:pt idx="16">
                  <c:v>44348</c:v>
                </c:pt>
                <c:pt idx="17">
                  <c:v>44531</c:v>
                </c:pt>
                <c:pt idx="18">
                  <c:v>44713</c:v>
                </c:pt>
                <c:pt idx="19">
                  <c:v>44896</c:v>
                </c:pt>
                <c:pt idx="20">
                  <c:v>45078</c:v>
                </c:pt>
                <c:pt idx="21">
                  <c:v>45261</c:v>
                </c:pt>
                <c:pt idx="22">
                  <c:v>45444</c:v>
                </c:pt>
                <c:pt idx="23">
                  <c:v>45627</c:v>
                </c:pt>
                <c:pt idx="24">
                  <c:v>45809</c:v>
                </c:pt>
                <c:pt idx="25">
                  <c:v>45992</c:v>
                </c:pt>
                <c:pt idx="26">
                  <c:v>46174</c:v>
                </c:pt>
              </c:numCache>
            </c:numRef>
          </c:cat>
          <c:val>
            <c:numRef>
              <c:f>'Probabilidad Evento Alto Impact'!$D$5:$D$31</c:f>
              <c:numCache>
                <c:formatCode>0.0%</c:formatCode>
                <c:ptCount val="27"/>
                <c:pt idx="0">
                  <c:v>0.29487179487179488</c:v>
                </c:pt>
                <c:pt idx="1">
                  <c:v>0.21686746987951808</c:v>
                </c:pt>
                <c:pt idx="2">
                  <c:v>0.16666666666666663</c:v>
                </c:pt>
                <c:pt idx="3">
                  <c:v>0.35526315789473684</c:v>
                </c:pt>
                <c:pt idx="4">
                  <c:v>0.34567901234567899</c:v>
                </c:pt>
                <c:pt idx="5">
                  <c:v>0.35</c:v>
                </c:pt>
                <c:pt idx="6">
                  <c:v>0.31521739130434784</c:v>
                </c:pt>
                <c:pt idx="7">
                  <c:v>0.45555555555555566</c:v>
                </c:pt>
                <c:pt idx="8">
                  <c:v>0.32291666666666674</c:v>
                </c:pt>
                <c:pt idx="9">
                  <c:v>0.42168674698795189</c:v>
                </c:pt>
                <c:pt idx="10">
                  <c:v>0.35955056179775285</c:v>
                </c:pt>
                <c:pt idx="11">
                  <c:v>0.3048780487804878</c:v>
                </c:pt>
                <c:pt idx="12">
                  <c:v>0.2857142857142857</c:v>
                </c:pt>
                <c:pt idx="13">
                  <c:v>0.28333333333333333</c:v>
                </c:pt>
                <c:pt idx="14">
                  <c:v>0.42465753424657537</c:v>
                </c:pt>
                <c:pt idx="15">
                  <c:v>0.50684931506849318</c:v>
                </c:pt>
                <c:pt idx="16">
                  <c:v>0.42857142857142899</c:v>
                </c:pt>
                <c:pt idx="17">
                  <c:v>0.31034482758620702</c:v>
                </c:pt>
                <c:pt idx="18">
                  <c:v>0.375</c:v>
                </c:pt>
                <c:pt idx="19">
                  <c:v>0.30555555555555602</c:v>
                </c:pt>
                <c:pt idx="20">
                  <c:v>0.290697674418605</c:v>
                </c:pt>
                <c:pt idx="21">
                  <c:v>0.32558139534883701</c:v>
                </c:pt>
                <c:pt idx="22">
                  <c:v>0.33333333333333298</c:v>
                </c:pt>
                <c:pt idx="23">
                  <c:v>0.34821428571428598</c:v>
                </c:pt>
                <c:pt idx="24">
                  <c:v>0.33333333333333298</c:v>
                </c:pt>
                <c:pt idx="25">
                  <c:v>0.37398373983739802</c:v>
                </c:pt>
                <c:pt idx="26">
                  <c:v>0.34351145038167902</c:v>
                </c:pt>
              </c:numCache>
            </c:numRef>
          </c:val>
          <c:extLst>
            <c:ext xmlns:c16="http://schemas.microsoft.com/office/drawing/2014/chart" uri="{C3380CC4-5D6E-409C-BE32-E72D297353CC}">
              <c16:uniqueId val="{00000002-FCAF-4C9A-81AF-36E231BBBEBE}"/>
            </c:ext>
          </c:extLst>
        </c:ser>
        <c:ser>
          <c:idx val="3"/>
          <c:order val="3"/>
          <c:tx>
            <c:strRef>
              <c:f>'Probabilidad Evento Alto Impact'!$E$4</c:f>
              <c:strCache>
                <c:ptCount val="1"/>
                <c:pt idx="0">
                  <c:v>ALTA</c:v>
                </c:pt>
              </c:strCache>
            </c:strRef>
          </c:tx>
          <c:spPr>
            <a:solidFill>
              <a:schemeClr val="accent4"/>
            </a:solidFill>
            <a:ln>
              <a:noFill/>
            </a:ln>
            <a:effectLst/>
          </c:spPr>
          <c:invertIfNegative val="0"/>
          <c:cat>
            <c:numRef>
              <c:f>'Probabilidad Evento Alto Impact'!$A$5:$A$31</c:f>
              <c:numCache>
                <c:formatCode>mmm\-yy</c:formatCode>
                <c:ptCount val="27"/>
                <c:pt idx="0">
                  <c:v>41426</c:v>
                </c:pt>
                <c:pt idx="1">
                  <c:v>41609</c:v>
                </c:pt>
                <c:pt idx="2">
                  <c:v>41791</c:v>
                </c:pt>
                <c:pt idx="3">
                  <c:v>41974</c:v>
                </c:pt>
                <c:pt idx="4">
                  <c:v>42156</c:v>
                </c:pt>
                <c:pt idx="5">
                  <c:v>42339</c:v>
                </c:pt>
                <c:pt idx="6">
                  <c:v>42522</c:v>
                </c:pt>
                <c:pt idx="7">
                  <c:v>42705</c:v>
                </c:pt>
                <c:pt idx="8">
                  <c:v>42887</c:v>
                </c:pt>
                <c:pt idx="9">
                  <c:v>43070</c:v>
                </c:pt>
                <c:pt idx="10">
                  <c:v>43252</c:v>
                </c:pt>
                <c:pt idx="11">
                  <c:v>43435</c:v>
                </c:pt>
                <c:pt idx="12">
                  <c:v>43617</c:v>
                </c:pt>
                <c:pt idx="13">
                  <c:v>43800</c:v>
                </c:pt>
                <c:pt idx="14">
                  <c:v>43983</c:v>
                </c:pt>
                <c:pt idx="15">
                  <c:v>44166</c:v>
                </c:pt>
                <c:pt idx="16">
                  <c:v>44348</c:v>
                </c:pt>
                <c:pt idx="17">
                  <c:v>44531</c:v>
                </c:pt>
                <c:pt idx="18">
                  <c:v>44713</c:v>
                </c:pt>
                <c:pt idx="19">
                  <c:v>44896</c:v>
                </c:pt>
                <c:pt idx="20">
                  <c:v>45078</c:v>
                </c:pt>
                <c:pt idx="21">
                  <c:v>45261</c:v>
                </c:pt>
                <c:pt idx="22">
                  <c:v>45444</c:v>
                </c:pt>
                <c:pt idx="23">
                  <c:v>45627</c:v>
                </c:pt>
                <c:pt idx="24">
                  <c:v>45809</c:v>
                </c:pt>
                <c:pt idx="25">
                  <c:v>45992</c:v>
                </c:pt>
                <c:pt idx="26">
                  <c:v>46174</c:v>
                </c:pt>
              </c:numCache>
            </c:numRef>
          </c:cat>
          <c:val>
            <c:numRef>
              <c:f>'Probabilidad Evento Alto Impact'!$E$5:$E$31</c:f>
              <c:numCache>
                <c:formatCode>0.0%</c:formatCode>
                <c:ptCount val="27"/>
                <c:pt idx="0">
                  <c:v>7.6923076923076927E-2</c:v>
                </c:pt>
                <c:pt idx="1">
                  <c:v>7.2289156626506021E-2</c:v>
                </c:pt>
                <c:pt idx="2">
                  <c:v>2.3809523809523808E-2</c:v>
                </c:pt>
                <c:pt idx="3">
                  <c:v>7.8947368421052627E-2</c:v>
                </c:pt>
                <c:pt idx="4">
                  <c:v>6.1728395061728392E-2</c:v>
                </c:pt>
                <c:pt idx="5">
                  <c:v>0.13750000000000001</c:v>
                </c:pt>
                <c:pt idx="6">
                  <c:v>8.6956521739130432E-2</c:v>
                </c:pt>
                <c:pt idx="7">
                  <c:v>0.1111111111111111</c:v>
                </c:pt>
                <c:pt idx="8">
                  <c:v>0.13541666666666666</c:v>
                </c:pt>
                <c:pt idx="9">
                  <c:v>0.12048192771084337</c:v>
                </c:pt>
                <c:pt idx="10">
                  <c:v>0.10112359550561796</c:v>
                </c:pt>
                <c:pt idx="11">
                  <c:v>9.7560975609756101E-2</c:v>
                </c:pt>
                <c:pt idx="12">
                  <c:v>3.896103896103896E-2</c:v>
                </c:pt>
                <c:pt idx="13">
                  <c:v>0.11666666666666665</c:v>
                </c:pt>
                <c:pt idx="14">
                  <c:v>0.28767123287671231</c:v>
                </c:pt>
                <c:pt idx="15">
                  <c:v>0.12328767123287671</c:v>
                </c:pt>
                <c:pt idx="16">
                  <c:v>8.1632653061224497E-2</c:v>
                </c:pt>
                <c:pt idx="17">
                  <c:v>6.8965517241379296E-2</c:v>
                </c:pt>
                <c:pt idx="18">
                  <c:v>0.125</c:v>
                </c:pt>
                <c:pt idx="19">
                  <c:v>0.15277777777777801</c:v>
                </c:pt>
                <c:pt idx="20">
                  <c:v>0.15116279069767399</c:v>
                </c:pt>
                <c:pt idx="21">
                  <c:v>0.17441860465116299</c:v>
                </c:pt>
                <c:pt idx="22">
                  <c:v>0.10752688172043</c:v>
                </c:pt>
                <c:pt idx="23">
                  <c:v>0.107142857142857</c:v>
                </c:pt>
                <c:pt idx="24">
                  <c:v>0.16239316239316198</c:v>
                </c:pt>
                <c:pt idx="25">
                  <c:v>0.23577235772357699</c:v>
                </c:pt>
                <c:pt idx="26">
                  <c:v>0.114503816793893</c:v>
                </c:pt>
              </c:numCache>
            </c:numRef>
          </c:val>
          <c:extLst>
            <c:ext xmlns:c16="http://schemas.microsoft.com/office/drawing/2014/chart" uri="{C3380CC4-5D6E-409C-BE32-E72D297353CC}">
              <c16:uniqueId val="{00000003-FCAF-4C9A-81AF-36E231BBBEBE}"/>
            </c:ext>
          </c:extLst>
        </c:ser>
        <c:ser>
          <c:idx val="4"/>
          <c:order val="4"/>
          <c:tx>
            <c:strRef>
              <c:f>'Probabilidad Evento Alto Impact'!$F$4</c:f>
              <c:strCache>
                <c:ptCount val="1"/>
                <c:pt idx="0">
                  <c:v>MUY ALTA</c:v>
                </c:pt>
              </c:strCache>
            </c:strRef>
          </c:tx>
          <c:spPr>
            <a:solidFill>
              <a:schemeClr val="accent5"/>
            </a:solidFill>
            <a:ln>
              <a:noFill/>
            </a:ln>
            <a:effectLst/>
          </c:spPr>
          <c:invertIfNegative val="0"/>
          <c:cat>
            <c:numRef>
              <c:f>'Probabilidad Evento Alto Impact'!$A$5:$A$31</c:f>
              <c:numCache>
                <c:formatCode>mmm\-yy</c:formatCode>
                <c:ptCount val="27"/>
                <c:pt idx="0">
                  <c:v>41426</c:v>
                </c:pt>
                <c:pt idx="1">
                  <c:v>41609</c:v>
                </c:pt>
                <c:pt idx="2">
                  <c:v>41791</c:v>
                </c:pt>
                <c:pt idx="3">
                  <c:v>41974</c:v>
                </c:pt>
                <c:pt idx="4">
                  <c:v>42156</c:v>
                </c:pt>
                <c:pt idx="5">
                  <c:v>42339</c:v>
                </c:pt>
                <c:pt idx="6">
                  <c:v>42522</c:v>
                </c:pt>
                <c:pt idx="7">
                  <c:v>42705</c:v>
                </c:pt>
                <c:pt idx="8">
                  <c:v>42887</c:v>
                </c:pt>
                <c:pt idx="9">
                  <c:v>43070</c:v>
                </c:pt>
                <c:pt idx="10">
                  <c:v>43252</c:v>
                </c:pt>
                <c:pt idx="11">
                  <c:v>43435</c:v>
                </c:pt>
                <c:pt idx="12">
                  <c:v>43617</c:v>
                </c:pt>
                <c:pt idx="13">
                  <c:v>43800</c:v>
                </c:pt>
                <c:pt idx="14">
                  <c:v>43983</c:v>
                </c:pt>
                <c:pt idx="15">
                  <c:v>44166</c:v>
                </c:pt>
                <c:pt idx="16">
                  <c:v>44348</c:v>
                </c:pt>
                <c:pt idx="17">
                  <c:v>44531</c:v>
                </c:pt>
                <c:pt idx="18">
                  <c:v>44713</c:v>
                </c:pt>
                <c:pt idx="19">
                  <c:v>44896</c:v>
                </c:pt>
                <c:pt idx="20">
                  <c:v>45078</c:v>
                </c:pt>
                <c:pt idx="21">
                  <c:v>45261</c:v>
                </c:pt>
                <c:pt idx="22">
                  <c:v>45444</c:v>
                </c:pt>
                <c:pt idx="23">
                  <c:v>45627</c:v>
                </c:pt>
                <c:pt idx="24">
                  <c:v>45809</c:v>
                </c:pt>
                <c:pt idx="25">
                  <c:v>45992</c:v>
                </c:pt>
                <c:pt idx="26">
                  <c:v>46174</c:v>
                </c:pt>
              </c:numCache>
            </c:numRef>
          </c:cat>
          <c:val>
            <c:numRef>
              <c:f>'Probabilidad Evento Alto Impact'!$F$5:$F$31</c:f>
              <c:numCache>
                <c:formatCode>0.0%</c:formatCode>
                <c:ptCount val="27"/>
                <c:pt idx="0">
                  <c:v>2.564102564102564E-2</c:v>
                </c:pt>
                <c:pt idx="1">
                  <c:v>2.4096385542168676E-2</c:v>
                </c:pt>
                <c:pt idx="2">
                  <c:v>0</c:v>
                </c:pt>
                <c:pt idx="3">
                  <c:v>3.9473684210526314E-2</c:v>
                </c:pt>
                <c:pt idx="4">
                  <c:v>1.2345679012345678E-2</c:v>
                </c:pt>
                <c:pt idx="5">
                  <c:v>0.05</c:v>
                </c:pt>
                <c:pt idx="6">
                  <c:v>1.0869565217391304E-2</c:v>
                </c:pt>
                <c:pt idx="7">
                  <c:v>2.2222222222222223E-2</c:v>
                </c:pt>
                <c:pt idx="8">
                  <c:v>1.0416666666666664E-2</c:v>
                </c:pt>
                <c:pt idx="9">
                  <c:v>0</c:v>
                </c:pt>
                <c:pt idx="10">
                  <c:v>0</c:v>
                </c:pt>
                <c:pt idx="11">
                  <c:v>1.2195121951219513E-2</c:v>
                </c:pt>
                <c:pt idx="12">
                  <c:v>1.2987012987012986E-2</c:v>
                </c:pt>
                <c:pt idx="13">
                  <c:v>1.6666666666666666E-2</c:v>
                </c:pt>
                <c:pt idx="14">
                  <c:v>0.13698630136986301</c:v>
                </c:pt>
                <c:pt idx="15">
                  <c:v>4.1095890410958902E-2</c:v>
                </c:pt>
                <c:pt idx="16">
                  <c:v>0</c:v>
                </c:pt>
                <c:pt idx="17">
                  <c:v>8.6206896551724199E-2</c:v>
                </c:pt>
                <c:pt idx="18">
                  <c:v>4.1666666666666699E-2</c:v>
                </c:pt>
                <c:pt idx="19">
                  <c:v>5.5555555555555601E-2</c:v>
                </c:pt>
                <c:pt idx="20">
                  <c:v>3.4883720930232599E-2</c:v>
                </c:pt>
                <c:pt idx="21">
                  <c:v>2.32558139534884E-2</c:v>
                </c:pt>
                <c:pt idx="22">
                  <c:v>1.0752688172042999E-2</c:v>
                </c:pt>
                <c:pt idx="23">
                  <c:v>8.9285714285714298E-3</c:v>
                </c:pt>
                <c:pt idx="24">
                  <c:v>4.2735042735042701E-2</c:v>
                </c:pt>
                <c:pt idx="25">
                  <c:v>3.2520325203252001E-2</c:v>
                </c:pt>
                <c:pt idx="26">
                  <c:v>7.63358778625954E-3</c:v>
                </c:pt>
              </c:numCache>
            </c:numRef>
          </c:val>
          <c:extLst>
            <c:ext xmlns:c16="http://schemas.microsoft.com/office/drawing/2014/chart" uri="{C3380CC4-5D6E-409C-BE32-E72D297353CC}">
              <c16:uniqueId val="{00000004-FCAF-4C9A-81AF-36E231BBBEBE}"/>
            </c:ext>
          </c:extLst>
        </c:ser>
        <c:dLbls>
          <c:showLegendKey val="0"/>
          <c:showVal val="0"/>
          <c:showCatName val="0"/>
          <c:showSerName val="0"/>
          <c:showPercent val="0"/>
          <c:showBubbleSize val="0"/>
        </c:dLbls>
        <c:gapWidth val="0"/>
        <c:overlap val="100"/>
        <c:axId val="830965568"/>
        <c:axId val="830966128"/>
      </c:barChart>
      <c:dateAx>
        <c:axId val="830965568"/>
        <c:scaling>
          <c:orientation val="minMax"/>
        </c:scaling>
        <c:delete val="0"/>
        <c:axPos val="b"/>
        <c:numFmt formatCode="mmm\-yy" sourceLinked="1"/>
        <c:majorTickMark val="in"/>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ES"/>
          </a:p>
        </c:txPr>
        <c:crossAx val="830966128"/>
        <c:crosses val="autoZero"/>
        <c:auto val="1"/>
        <c:lblOffset val="100"/>
        <c:baseTimeUnit val="months"/>
        <c:majorUnit val="6"/>
        <c:majorTimeUnit val="months"/>
      </c:dateAx>
      <c:valAx>
        <c:axId val="8309661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ES"/>
          </a:p>
        </c:txPr>
        <c:crossAx val="8309655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defRPr>
      </a:pPr>
      <a:endParaRPr lang="es-E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CO"/>
              <a:t>Mediano Plazo</a:t>
            </a:r>
          </a:p>
        </c:rich>
      </c:tx>
      <c:layout>
        <c:manualLayout>
          <c:xMode val="edge"/>
          <c:yMode val="edge"/>
          <c:x val="0.4175063310535882"/>
          <c:y val="2.040710732949379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ES"/>
        </a:p>
      </c:txPr>
    </c:title>
    <c:autoTitleDeleted val="0"/>
    <c:plotArea>
      <c:layout/>
      <c:barChart>
        <c:barDir val="col"/>
        <c:grouping val="percentStacked"/>
        <c:varyColors val="0"/>
        <c:ser>
          <c:idx val="0"/>
          <c:order val="0"/>
          <c:tx>
            <c:strRef>
              <c:f>'Probabilidad Evento Alto Impact'!$G$4</c:f>
              <c:strCache>
                <c:ptCount val="1"/>
                <c:pt idx="0">
                  <c:v>MUY BAJA</c:v>
                </c:pt>
              </c:strCache>
            </c:strRef>
          </c:tx>
          <c:spPr>
            <a:solidFill>
              <a:schemeClr val="accent1"/>
            </a:solidFill>
            <a:ln>
              <a:noFill/>
            </a:ln>
            <a:effectLst/>
          </c:spPr>
          <c:invertIfNegative val="0"/>
          <c:cat>
            <c:numRef>
              <c:f>'Probabilidad Evento Alto Impact'!$A$5:$A$31</c:f>
              <c:numCache>
                <c:formatCode>mmm\-yy</c:formatCode>
                <c:ptCount val="27"/>
                <c:pt idx="0">
                  <c:v>41426</c:v>
                </c:pt>
                <c:pt idx="1">
                  <c:v>41609</c:v>
                </c:pt>
                <c:pt idx="2">
                  <c:v>41791</c:v>
                </c:pt>
                <c:pt idx="3">
                  <c:v>41974</c:v>
                </c:pt>
                <c:pt idx="4">
                  <c:v>42156</c:v>
                </c:pt>
                <c:pt idx="5">
                  <c:v>42339</c:v>
                </c:pt>
                <c:pt idx="6">
                  <c:v>42522</c:v>
                </c:pt>
                <c:pt idx="7">
                  <c:v>42705</c:v>
                </c:pt>
                <c:pt idx="8">
                  <c:v>42887</c:v>
                </c:pt>
                <c:pt idx="9">
                  <c:v>43070</c:v>
                </c:pt>
                <c:pt idx="10">
                  <c:v>43252</c:v>
                </c:pt>
                <c:pt idx="11">
                  <c:v>43435</c:v>
                </c:pt>
                <c:pt idx="12">
                  <c:v>43617</c:v>
                </c:pt>
                <c:pt idx="13">
                  <c:v>43800</c:v>
                </c:pt>
                <c:pt idx="14">
                  <c:v>43983</c:v>
                </c:pt>
                <c:pt idx="15">
                  <c:v>44166</c:v>
                </c:pt>
                <c:pt idx="16">
                  <c:v>44348</c:v>
                </c:pt>
                <c:pt idx="17">
                  <c:v>44531</c:v>
                </c:pt>
                <c:pt idx="18">
                  <c:v>44713</c:v>
                </c:pt>
                <c:pt idx="19">
                  <c:v>44896</c:v>
                </c:pt>
                <c:pt idx="20">
                  <c:v>45078</c:v>
                </c:pt>
                <c:pt idx="21">
                  <c:v>45261</c:v>
                </c:pt>
                <c:pt idx="22">
                  <c:v>45444</c:v>
                </c:pt>
                <c:pt idx="23">
                  <c:v>45627</c:v>
                </c:pt>
                <c:pt idx="24">
                  <c:v>45809</c:v>
                </c:pt>
                <c:pt idx="25">
                  <c:v>45992</c:v>
                </c:pt>
                <c:pt idx="26">
                  <c:v>46174</c:v>
                </c:pt>
              </c:numCache>
            </c:numRef>
          </c:cat>
          <c:val>
            <c:numRef>
              <c:f>'Probabilidad Evento Alto Impact'!$G$5:$G$31</c:f>
              <c:numCache>
                <c:formatCode>0.0%</c:formatCode>
                <c:ptCount val="27"/>
                <c:pt idx="0">
                  <c:v>2.564102564102564E-2</c:v>
                </c:pt>
                <c:pt idx="1">
                  <c:v>3.614457831325301E-2</c:v>
                </c:pt>
                <c:pt idx="2">
                  <c:v>4.7619047619047616E-2</c:v>
                </c:pt>
                <c:pt idx="3">
                  <c:v>4.7619047619047616E-2</c:v>
                </c:pt>
                <c:pt idx="4">
                  <c:v>1.2345679012345678E-2</c:v>
                </c:pt>
                <c:pt idx="5">
                  <c:v>2.5000000000000001E-2</c:v>
                </c:pt>
                <c:pt idx="6">
                  <c:v>6.5217391304347824E-2</c:v>
                </c:pt>
                <c:pt idx="7">
                  <c:v>4.4444444444444446E-2</c:v>
                </c:pt>
                <c:pt idx="8">
                  <c:v>5.2083333333333343E-2</c:v>
                </c:pt>
                <c:pt idx="9">
                  <c:v>1.2048192771084338E-2</c:v>
                </c:pt>
                <c:pt idx="10">
                  <c:v>5.6179775280898875E-2</c:v>
                </c:pt>
                <c:pt idx="11">
                  <c:v>2.4390243902439025E-2</c:v>
                </c:pt>
                <c:pt idx="12">
                  <c:v>2.5974025974025972E-2</c:v>
                </c:pt>
                <c:pt idx="13">
                  <c:v>1.6666666666666666E-2</c:v>
                </c:pt>
                <c:pt idx="14">
                  <c:v>1.3698630136986301E-2</c:v>
                </c:pt>
                <c:pt idx="15">
                  <c:v>4.1095890410958902E-2</c:v>
                </c:pt>
                <c:pt idx="16">
                  <c:v>4.08163265306122E-2</c:v>
                </c:pt>
                <c:pt idx="17">
                  <c:v>3.4482758620689703E-2</c:v>
                </c:pt>
                <c:pt idx="18">
                  <c:v>0</c:v>
                </c:pt>
                <c:pt idx="19">
                  <c:v>4.1666666666666699E-2</c:v>
                </c:pt>
                <c:pt idx="20">
                  <c:v>6.9767441860465101E-2</c:v>
                </c:pt>
                <c:pt idx="21">
                  <c:v>4.6511627906976799E-2</c:v>
                </c:pt>
                <c:pt idx="22">
                  <c:v>7.5268817204301092E-2</c:v>
                </c:pt>
                <c:pt idx="23">
                  <c:v>3.5714285714285698E-2</c:v>
                </c:pt>
                <c:pt idx="24">
                  <c:v>2.5641025641025599E-2</c:v>
                </c:pt>
                <c:pt idx="25">
                  <c:v>2.4390243902439001E-2</c:v>
                </c:pt>
                <c:pt idx="26">
                  <c:v>0.114503816793893</c:v>
                </c:pt>
              </c:numCache>
            </c:numRef>
          </c:val>
          <c:extLst>
            <c:ext xmlns:c16="http://schemas.microsoft.com/office/drawing/2014/chart" uri="{C3380CC4-5D6E-409C-BE32-E72D297353CC}">
              <c16:uniqueId val="{00000000-B507-4B58-B397-08AFC9395B7F}"/>
            </c:ext>
          </c:extLst>
        </c:ser>
        <c:ser>
          <c:idx val="1"/>
          <c:order val="1"/>
          <c:tx>
            <c:strRef>
              <c:f>'Probabilidad Evento Alto Impact'!$H$4</c:f>
              <c:strCache>
                <c:ptCount val="1"/>
                <c:pt idx="0">
                  <c:v>BAJA</c:v>
                </c:pt>
              </c:strCache>
            </c:strRef>
          </c:tx>
          <c:spPr>
            <a:solidFill>
              <a:schemeClr val="accent2"/>
            </a:solidFill>
            <a:ln>
              <a:noFill/>
            </a:ln>
            <a:effectLst/>
          </c:spPr>
          <c:invertIfNegative val="0"/>
          <c:cat>
            <c:numRef>
              <c:f>'Probabilidad Evento Alto Impact'!$A$5:$A$31</c:f>
              <c:numCache>
                <c:formatCode>mmm\-yy</c:formatCode>
                <c:ptCount val="27"/>
                <c:pt idx="0">
                  <c:v>41426</c:v>
                </c:pt>
                <c:pt idx="1">
                  <c:v>41609</c:v>
                </c:pt>
                <c:pt idx="2">
                  <c:v>41791</c:v>
                </c:pt>
                <c:pt idx="3">
                  <c:v>41974</c:v>
                </c:pt>
                <c:pt idx="4">
                  <c:v>42156</c:v>
                </c:pt>
                <c:pt idx="5">
                  <c:v>42339</c:v>
                </c:pt>
                <c:pt idx="6">
                  <c:v>42522</c:v>
                </c:pt>
                <c:pt idx="7">
                  <c:v>42705</c:v>
                </c:pt>
                <c:pt idx="8">
                  <c:v>42887</c:v>
                </c:pt>
                <c:pt idx="9">
                  <c:v>43070</c:v>
                </c:pt>
                <c:pt idx="10">
                  <c:v>43252</c:v>
                </c:pt>
                <c:pt idx="11">
                  <c:v>43435</c:v>
                </c:pt>
                <c:pt idx="12">
                  <c:v>43617</c:v>
                </c:pt>
                <c:pt idx="13">
                  <c:v>43800</c:v>
                </c:pt>
                <c:pt idx="14">
                  <c:v>43983</c:v>
                </c:pt>
                <c:pt idx="15">
                  <c:v>44166</c:v>
                </c:pt>
                <c:pt idx="16">
                  <c:v>44348</c:v>
                </c:pt>
                <c:pt idx="17">
                  <c:v>44531</c:v>
                </c:pt>
                <c:pt idx="18">
                  <c:v>44713</c:v>
                </c:pt>
                <c:pt idx="19">
                  <c:v>44896</c:v>
                </c:pt>
                <c:pt idx="20">
                  <c:v>45078</c:v>
                </c:pt>
                <c:pt idx="21">
                  <c:v>45261</c:v>
                </c:pt>
                <c:pt idx="22">
                  <c:v>45444</c:v>
                </c:pt>
                <c:pt idx="23">
                  <c:v>45627</c:v>
                </c:pt>
                <c:pt idx="24">
                  <c:v>45809</c:v>
                </c:pt>
                <c:pt idx="25">
                  <c:v>45992</c:v>
                </c:pt>
                <c:pt idx="26">
                  <c:v>46174</c:v>
                </c:pt>
              </c:numCache>
            </c:numRef>
          </c:cat>
          <c:val>
            <c:numRef>
              <c:f>'Probabilidad Evento Alto Impact'!$H$5:$H$31</c:f>
              <c:numCache>
                <c:formatCode>0.0%</c:formatCode>
                <c:ptCount val="27"/>
                <c:pt idx="0">
                  <c:v>0.35897435897435898</c:v>
                </c:pt>
                <c:pt idx="1">
                  <c:v>0.43373493975903615</c:v>
                </c:pt>
                <c:pt idx="2">
                  <c:v>0.38095238095238093</c:v>
                </c:pt>
                <c:pt idx="3">
                  <c:v>0.27380952380952384</c:v>
                </c:pt>
                <c:pt idx="4">
                  <c:v>0.35802469135802467</c:v>
                </c:pt>
                <c:pt idx="5">
                  <c:v>0.28749999999999998</c:v>
                </c:pt>
                <c:pt idx="6">
                  <c:v>0.30434782608695654</c:v>
                </c:pt>
                <c:pt idx="7">
                  <c:v>0.32222222222222219</c:v>
                </c:pt>
                <c:pt idx="8">
                  <c:v>0.34375</c:v>
                </c:pt>
                <c:pt idx="9">
                  <c:v>0.36144578313253012</c:v>
                </c:pt>
                <c:pt idx="10">
                  <c:v>0.3146067415730337</c:v>
                </c:pt>
                <c:pt idx="11">
                  <c:v>0.34146341463414637</c:v>
                </c:pt>
                <c:pt idx="12">
                  <c:v>0.32467532467532467</c:v>
                </c:pt>
                <c:pt idx="13">
                  <c:v>0.43333333333333335</c:v>
                </c:pt>
                <c:pt idx="14">
                  <c:v>0.17808219178082191</c:v>
                </c:pt>
                <c:pt idx="15">
                  <c:v>0.35616438356164382</c:v>
                </c:pt>
                <c:pt idx="16">
                  <c:v>0.38775510204081598</c:v>
                </c:pt>
                <c:pt idx="17">
                  <c:v>0.41379310344827602</c:v>
                </c:pt>
                <c:pt idx="18">
                  <c:v>0.22222222222222199</c:v>
                </c:pt>
                <c:pt idx="19">
                  <c:v>0.30555555555555602</c:v>
                </c:pt>
                <c:pt idx="20">
                  <c:v>0.34883720930232598</c:v>
                </c:pt>
                <c:pt idx="21">
                  <c:v>0.418604651162791</c:v>
                </c:pt>
                <c:pt idx="22">
                  <c:v>0.35483870967741898</c:v>
                </c:pt>
                <c:pt idx="23">
                  <c:v>0.39285714285714302</c:v>
                </c:pt>
                <c:pt idx="24">
                  <c:v>0.22222222222222199</c:v>
                </c:pt>
                <c:pt idx="25">
                  <c:v>0.24390243902438999</c:v>
                </c:pt>
                <c:pt idx="26">
                  <c:v>0.473282442748092</c:v>
                </c:pt>
              </c:numCache>
            </c:numRef>
          </c:val>
          <c:extLst>
            <c:ext xmlns:c16="http://schemas.microsoft.com/office/drawing/2014/chart" uri="{C3380CC4-5D6E-409C-BE32-E72D297353CC}">
              <c16:uniqueId val="{00000001-B507-4B58-B397-08AFC9395B7F}"/>
            </c:ext>
          </c:extLst>
        </c:ser>
        <c:ser>
          <c:idx val="2"/>
          <c:order val="2"/>
          <c:tx>
            <c:strRef>
              <c:f>'Probabilidad Evento Alto Impact'!$I$4</c:f>
              <c:strCache>
                <c:ptCount val="1"/>
                <c:pt idx="0">
                  <c:v>MEDIA</c:v>
                </c:pt>
              </c:strCache>
            </c:strRef>
          </c:tx>
          <c:spPr>
            <a:solidFill>
              <a:schemeClr val="accent3"/>
            </a:solidFill>
            <a:ln>
              <a:noFill/>
            </a:ln>
            <a:effectLst/>
          </c:spPr>
          <c:invertIfNegative val="0"/>
          <c:cat>
            <c:numRef>
              <c:f>'Probabilidad Evento Alto Impact'!$A$5:$A$31</c:f>
              <c:numCache>
                <c:formatCode>mmm\-yy</c:formatCode>
                <c:ptCount val="27"/>
                <c:pt idx="0">
                  <c:v>41426</c:v>
                </c:pt>
                <c:pt idx="1">
                  <c:v>41609</c:v>
                </c:pt>
                <c:pt idx="2">
                  <c:v>41791</c:v>
                </c:pt>
                <c:pt idx="3">
                  <c:v>41974</c:v>
                </c:pt>
                <c:pt idx="4">
                  <c:v>42156</c:v>
                </c:pt>
                <c:pt idx="5">
                  <c:v>42339</c:v>
                </c:pt>
                <c:pt idx="6">
                  <c:v>42522</c:v>
                </c:pt>
                <c:pt idx="7">
                  <c:v>42705</c:v>
                </c:pt>
                <c:pt idx="8">
                  <c:v>42887</c:v>
                </c:pt>
                <c:pt idx="9">
                  <c:v>43070</c:v>
                </c:pt>
                <c:pt idx="10">
                  <c:v>43252</c:v>
                </c:pt>
                <c:pt idx="11">
                  <c:v>43435</c:v>
                </c:pt>
                <c:pt idx="12">
                  <c:v>43617</c:v>
                </c:pt>
                <c:pt idx="13">
                  <c:v>43800</c:v>
                </c:pt>
                <c:pt idx="14">
                  <c:v>43983</c:v>
                </c:pt>
                <c:pt idx="15">
                  <c:v>44166</c:v>
                </c:pt>
                <c:pt idx="16">
                  <c:v>44348</c:v>
                </c:pt>
                <c:pt idx="17">
                  <c:v>44531</c:v>
                </c:pt>
                <c:pt idx="18">
                  <c:v>44713</c:v>
                </c:pt>
                <c:pt idx="19">
                  <c:v>44896</c:v>
                </c:pt>
                <c:pt idx="20">
                  <c:v>45078</c:v>
                </c:pt>
                <c:pt idx="21">
                  <c:v>45261</c:v>
                </c:pt>
                <c:pt idx="22">
                  <c:v>45444</c:v>
                </c:pt>
                <c:pt idx="23">
                  <c:v>45627</c:v>
                </c:pt>
                <c:pt idx="24">
                  <c:v>45809</c:v>
                </c:pt>
                <c:pt idx="25">
                  <c:v>45992</c:v>
                </c:pt>
                <c:pt idx="26">
                  <c:v>46174</c:v>
                </c:pt>
              </c:numCache>
            </c:numRef>
          </c:cat>
          <c:val>
            <c:numRef>
              <c:f>'Probabilidad Evento Alto Impact'!$I$5:$I$31</c:f>
              <c:numCache>
                <c:formatCode>0.0%</c:formatCode>
                <c:ptCount val="27"/>
                <c:pt idx="0">
                  <c:v>0.4358974358974359</c:v>
                </c:pt>
                <c:pt idx="1">
                  <c:v>0.33734939759036142</c:v>
                </c:pt>
                <c:pt idx="2">
                  <c:v>0.44047619047619047</c:v>
                </c:pt>
                <c:pt idx="3">
                  <c:v>0.33333333333333326</c:v>
                </c:pt>
                <c:pt idx="4">
                  <c:v>0.37037037037037041</c:v>
                </c:pt>
                <c:pt idx="5">
                  <c:v>0.46250000000000002</c:v>
                </c:pt>
                <c:pt idx="6">
                  <c:v>0.46739130434782611</c:v>
                </c:pt>
                <c:pt idx="7">
                  <c:v>0.43333333333333335</c:v>
                </c:pt>
                <c:pt idx="8">
                  <c:v>0.45833333333333326</c:v>
                </c:pt>
                <c:pt idx="9">
                  <c:v>0.48192771084337349</c:v>
                </c:pt>
                <c:pt idx="10">
                  <c:v>0.4943820224719101</c:v>
                </c:pt>
                <c:pt idx="11">
                  <c:v>0.45121951219512196</c:v>
                </c:pt>
                <c:pt idx="12">
                  <c:v>0.50649350649350644</c:v>
                </c:pt>
                <c:pt idx="13">
                  <c:v>0.35</c:v>
                </c:pt>
                <c:pt idx="14">
                  <c:v>0.36986301369863012</c:v>
                </c:pt>
                <c:pt idx="15">
                  <c:v>0.35616438356164382</c:v>
                </c:pt>
                <c:pt idx="16">
                  <c:v>0.36734693877551</c:v>
                </c:pt>
                <c:pt idx="17">
                  <c:v>0.37931034482758597</c:v>
                </c:pt>
                <c:pt idx="18">
                  <c:v>0.47222222222222199</c:v>
                </c:pt>
                <c:pt idx="19">
                  <c:v>0.375</c:v>
                </c:pt>
                <c:pt idx="20">
                  <c:v>0.34883720930232598</c:v>
                </c:pt>
                <c:pt idx="21">
                  <c:v>0.36046511627907002</c:v>
                </c:pt>
                <c:pt idx="22">
                  <c:v>0.37634408602150499</c:v>
                </c:pt>
                <c:pt idx="23">
                  <c:v>0.44642857142857101</c:v>
                </c:pt>
                <c:pt idx="24">
                  <c:v>0.46153846153846201</c:v>
                </c:pt>
                <c:pt idx="25">
                  <c:v>0.52032520325203302</c:v>
                </c:pt>
                <c:pt idx="26">
                  <c:v>0.32824427480916002</c:v>
                </c:pt>
              </c:numCache>
            </c:numRef>
          </c:val>
          <c:extLst>
            <c:ext xmlns:c16="http://schemas.microsoft.com/office/drawing/2014/chart" uri="{C3380CC4-5D6E-409C-BE32-E72D297353CC}">
              <c16:uniqueId val="{00000002-B507-4B58-B397-08AFC9395B7F}"/>
            </c:ext>
          </c:extLst>
        </c:ser>
        <c:ser>
          <c:idx val="3"/>
          <c:order val="3"/>
          <c:tx>
            <c:strRef>
              <c:f>'Probabilidad Evento Alto Impact'!$J$4</c:f>
              <c:strCache>
                <c:ptCount val="1"/>
                <c:pt idx="0">
                  <c:v>ALTA</c:v>
                </c:pt>
              </c:strCache>
            </c:strRef>
          </c:tx>
          <c:spPr>
            <a:solidFill>
              <a:schemeClr val="accent4"/>
            </a:solidFill>
            <a:ln>
              <a:noFill/>
            </a:ln>
            <a:effectLst/>
          </c:spPr>
          <c:invertIfNegative val="0"/>
          <c:cat>
            <c:numRef>
              <c:f>'Probabilidad Evento Alto Impact'!$A$5:$A$31</c:f>
              <c:numCache>
                <c:formatCode>mmm\-yy</c:formatCode>
                <c:ptCount val="27"/>
                <c:pt idx="0">
                  <c:v>41426</c:v>
                </c:pt>
                <c:pt idx="1">
                  <c:v>41609</c:v>
                </c:pt>
                <c:pt idx="2">
                  <c:v>41791</c:v>
                </c:pt>
                <c:pt idx="3">
                  <c:v>41974</c:v>
                </c:pt>
                <c:pt idx="4">
                  <c:v>42156</c:v>
                </c:pt>
                <c:pt idx="5">
                  <c:v>42339</c:v>
                </c:pt>
                <c:pt idx="6">
                  <c:v>42522</c:v>
                </c:pt>
                <c:pt idx="7">
                  <c:v>42705</c:v>
                </c:pt>
                <c:pt idx="8">
                  <c:v>42887</c:v>
                </c:pt>
                <c:pt idx="9">
                  <c:v>43070</c:v>
                </c:pt>
                <c:pt idx="10">
                  <c:v>43252</c:v>
                </c:pt>
                <c:pt idx="11">
                  <c:v>43435</c:v>
                </c:pt>
                <c:pt idx="12">
                  <c:v>43617</c:v>
                </c:pt>
                <c:pt idx="13">
                  <c:v>43800</c:v>
                </c:pt>
                <c:pt idx="14">
                  <c:v>43983</c:v>
                </c:pt>
                <c:pt idx="15">
                  <c:v>44166</c:v>
                </c:pt>
                <c:pt idx="16">
                  <c:v>44348</c:v>
                </c:pt>
                <c:pt idx="17">
                  <c:v>44531</c:v>
                </c:pt>
                <c:pt idx="18">
                  <c:v>44713</c:v>
                </c:pt>
                <c:pt idx="19">
                  <c:v>44896</c:v>
                </c:pt>
                <c:pt idx="20">
                  <c:v>45078</c:v>
                </c:pt>
                <c:pt idx="21">
                  <c:v>45261</c:v>
                </c:pt>
                <c:pt idx="22">
                  <c:v>45444</c:v>
                </c:pt>
                <c:pt idx="23">
                  <c:v>45627</c:v>
                </c:pt>
                <c:pt idx="24">
                  <c:v>45809</c:v>
                </c:pt>
                <c:pt idx="25">
                  <c:v>45992</c:v>
                </c:pt>
                <c:pt idx="26">
                  <c:v>46174</c:v>
                </c:pt>
              </c:numCache>
            </c:numRef>
          </c:cat>
          <c:val>
            <c:numRef>
              <c:f>'Probabilidad Evento Alto Impact'!$J$5:$J$31</c:f>
              <c:numCache>
                <c:formatCode>0.0%</c:formatCode>
                <c:ptCount val="27"/>
                <c:pt idx="0">
                  <c:v>0.15384615384615385</c:v>
                </c:pt>
                <c:pt idx="1">
                  <c:v>0.16867469879518071</c:v>
                </c:pt>
                <c:pt idx="2">
                  <c:v>0.10714285714285714</c:v>
                </c:pt>
                <c:pt idx="3">
                  <c:v>0.23809523809523805</c:v>
                </c:pt>
                <c:pt idx="4">
                  <c:v>0.24691358024691357</c:v>
                </c:pt>
                <c:pt idx="5">
                  <c:v>0.22500000000000001</c:v>
                </c:pt>
                <c:pt idx="6">
                  <c:v>0.16304347826086957</c:v>
                </c:pt>
                <c:pt idx="7">
                  <c:v>0.17777777777777778</c:v>
                </c:pt>
                <c:pt idx="8">
                  <c:v>0.13541666666666666</c:v>
                </c:pt>
                <c:pt idx="9">
                  <c:v>0.12048192771084337</c:v>
                </c:pt>
                <c:pt idx="10">
                  <c:v>0.12359550561797752</c:v>
                </c:pt>
                <c:pt idx="11">
                  <c:v>0.17073170731707318</c:v>
                </c:pt>
                <c:pt idx="12">
                  <c:v>0.11688311688311687</c:v>
                </c:pt>
                <c:pt idx="13">
                  <c:v>0.18333333333333332</c:v>
                </c:pt>
                <c:pt idx="14">
                  <c:v>0.34246575342465752</c:v>
                </c:pt>
                <c:pt idx="15">
                  <c:v>0.24657534246575341</c:v>
                </c:pt>
                <c:pt idx="16">
                  <c:v>0.14285714285714302</c:v>
                </c:pt>
                <c:pt idx="17">
                  <c:v>0.13793103448275901</c:v>
                </c:pt>
                <c:pt idx="18">
                  <c:v>0.26388888888888901</c:v>
                </c:pt>
                <c:pt idx="19">
                  <c:v>0.23611111111111099</c:v>
                </c:pt>
                <c:pt idx="20">
                  <c:v>0.19767441860465101</c:v>
                </c:pt>
                <c:pt idx="21">
                  <c:v>0.15116279069767399</c:v>
                </c:pt>
                <c:pt idx="22">
                  <c:v>0.16129032258064499</c:v>
                </c:pt>
                <c:pt idx="23">
                  <c:v>0.107142857142857</c:v>
                </c:pt>
                <c:pt idx="24">
                  <c:v>0.24786324786324801</c:v>
                </c:pt>
                <c:pt idx="25">
                  <c:v>0.17886178861788601</c:v>
                </c:pt>
                <c:pt idx="26">
                  <c:v>7.6335877862595394E-2</c:v>
                </c:pt>
              </c:numCache>
            </c:numRef>
          </c:val>
          <c:extLst>
            <c:ext xmlns:c16="http://schemas.microsoft.com/office/drawing/2014/chart" uri="{C3380CC4-5D6E-409C-BE32-E72D297353CC}">
              <c16:uniqueId val="{00000003-B507-4B58-B397-08AFC9395B7F}"/>
            </c:ext>
          </c:extLst>
        </c:ser>
        <c:ser>
          <c:idx val="4"/>
          <c:order val="4"/>
          <c:tx>
            <c:strRef>
              <c:f>'Probabilidad Evento Alto Impact'!$K$4</c:f>
              <c:strCache>
                <c:ptCount val="1"/>
                <c:pt idx="0">
                  <c:v>MUY ALTA</c:v>
                </c:pt>
              </c:strCache>
            </c:strRef>
          </c:tx>
          <c:spPr>
            <a:solidFill>
              <a:schemeClr val="accent5"/>
            </a:solidFill>
            <a:ln>
              <a:noFill/>
            </a:ln>
            <a:effectLst/>
          </c:spPr>
          <c:invertIfNegative val="0"/>
          <c:cat>
            <c:numRef>
              <c:f>'Probabilidad Evento Alto Impact'!$A$5:$A$31</c:f>
              <c:numCache>
                <c:formatCode>mmm\-yy</c:formatCode>
                <c:ptCount val="27"/>
                <c:pt idx="0">
                  <c:v>41426</c:v>
                </c:pt>
                <c:pt idx="1">
                  <c:v>41609</c:v>
                </c:pt>
                <c:pt idx="2">
                  <c:v>41791</c:v>
                </c:pt>
                <c:pt idx="3">
                  <c:v>41974</c:v>
                </c:pt>
                <c:pt idx="4">
                  <c:v>42156</c:v>
                </c:pt>
                <c:pt idx="5">
                  <c:v>42339</c:v>
                </c:pt>
                <c:pt idx="6">
                  <c:v>42522</c:v>
                </c:pt>
                <c:pt idx="7">
                  <c:v>42705</c:v>
                </c:pt>
                <c:pt idx="8">
                  <c:v>42887</c:v>
                </c:pt>
                <c:pt idx="9">
                  <c:v>43070</c:v>
                </c:pt>
                <c:pt idx="10">
                  <c:v>43252</c:v>
                </c:pt>
                <c:pt idx="11">
                  <c:v>43435</c:v>
                </c:pt>
                <c:pt idx="12">
                  <c:v>43617</c:v>
                </c:pt>
                <c:pt idx="13">
                  <c:v>43800</c:v>
                </c:pt>
                <c:pt idx="14">
                  <c:v>43983</c:v>
                </c:pt>
                <c:pt idx="15">
                  <c:v>44166</c:v>
                </c:pt>
                <c:pt idx="16">
                  <c:v>44348</c:v>
                </c:pt>
                <c:pt idx="17">
                  <c:v>44531</c:v>
                </c:pt>
                <c:pt idx="18">
                  <c:v>44713</c:v>
                </c:pt>
                <c:pt idx="19">
                  <c:v>44896</c:v>
                </c:pt>
                <c:pt idx="20">
                  <c:v>45078</c:v>
                </c:pt>
                <c:pt idx="21">
                  <c:v>45261</c:v>
                </c:pt>
                <c:pt idx="22">
                  <c:v>45444</c:v>
                </c:pt>
                <c:pt idx="23">
                  <c:v>45627</c:v>
                </c:pt>
                <c:pt idx="24">
                  <c:v>45809</c:v>
                </c:pt>
                <c:pt idx="25">
                  <c:v>45992</c:v>
                </c:pt>
                <c:pt idx="26">
                  <c:v>46174</c:v>
                </c:pt>
              </c:numCache>
            </c:numRef>
          </c:cat>
          <c:val>
            <c:numRef>
              <c:f>'Probabilidad Evento Alto Impact'!$K$5:$K$31</c:f>
              <c:numCache>
                <c:formatCode>0.0%</c:formatCode>
                <c:ptCount val="27"/>
                <c:pt idx="0">
                  <c:v>2.564102564102564E-2</c:v>
                </c:pt>
                <c:pt idx="1">
                  <c:v>2.4096385542168676E-2</c:v>
                </c:pt>
                <c:pt idx="2">
                  <c:v>2.3809523809523808E-2</c:v>
                </c:pt>
                <c:pt idx="3">
                  <c:v>1.1904761904761904E-2</c:v>
                </c:pt>
                <c:pt idx="4">
                  <c:v>1.2345679012345678E-2</c:v>
                </c:pt>
                <c:pt idx="5">
                  <c:v>0</c:v>
                </c:pt>
                <c:pt idx="6">
                  <c:v>0</c:v>
                </c:pt>
                <c:pt idx="7">
                  <c:v>2.2222222222222223E-2</c:v>
                </c:pt>
                <c:pt idx="8">
                  <c:v>1.0416666666666664E-2</c:v>
                </c:pt>
                <c:pt idx="9">
                  <c:v>2.4096385542168676E-2</c:v>
                </c:pt>
                <c:pt idx="10">
                  <c:v>1.1235955056179777E-2</c:v>
                </c:pt>
                <c:pt idx="11">
                  <c:v>1.2195121951219513E-2</c:v>
                </c:pt>
                <c:pt idx="12">
                  <c:v>2.5974025974025972E-2</c:v>
                </c:pt>
                <c:pt idx="13">
                  <c:v>1.6666666666666666E-2</c:v>
                </c:pt>
                <c:pt idx="14">
                  <c:v>9.5890410958904104E-2</c:v>
                </c:pt>
                <c:pt idx="15">
                  <c:v>0</c:v>
                </c:pt>
                <c:pt idx="16">
                  <c:v>6.1224489795918401E-2</c:v>
                </c:pt>
                <c:pt idx="17">
                  <c:v>3.4482758620689703E-2</c:v>
                </c:pt>
                <c:pt idx="18">
                  <c:v>4.1666666666666699E-2</c:v>
                </c:pt>
                <c:pt idx="19">
                  <c:v>4.1666666666666699E-2</c:v>
                </c:pt>
                <c:pt idx="20">
                  <c:v>3.4883720930232599E-2</c:v>
                </c:pt>
                <c:pt idx="21">
                  <c:v>2.32558139534884E-2</c:v>
                </c:pt>
                <c:pt idx="22">
                  <c:v>3.2258064516128997E-2</c:v>
                </c:pt>
                <c:pt idx="23">
                  <c:v>1.7857142857142901E-2</c:v>
                </c:pt>
                <c:pt idx="24">
                  <c:v>4.2735042735042701E-2</c:v>
                </c:pt>
                <c:pt idx="25">
                  <c:v>3.2520325203252001E-2</c:v>
                </c:pt>
                <c:pt idx="26">
                  <c:v>7.63358778625954E-3</c:v>
                </c:pt>
              </c:numCache>
            </c:numRef>
          </c:val>
          <c:extLst>
            <c:ext xmlns:c16="http://schemas.microsoft.com/office/drawing/2014/chart" uri="{C3380CC4-5D6E-409C-BE32-E72D297353CC}">
              <c16:uniqueId val="{00000004-B507-4B58-B397-08AFC9395B7F}"/>
            </c:ext>
          </c:extLst>
        </c:ser>
        <c:dLbls>
          <c:showLegendKey val="0"/>
          <c:showVal val="0"/>
          <c:showCatName val="0"/>
          <c:showSerName val="0"/>
          <c:showPercent val="0"/>
          <c:showBubbleSize val="0"/>
        </c:dLbls>
        <c:gapWidth val="0"/>
        <c:overlap val="100"/>
        <c:axId val="868932528"/>
        <c:axId val="871976112"/>
      </c:barChart>
      <c:dateAx>
        <c:axId val="868932528"/>
        <c:scaling>
          <c:orientation val="minMax"/>
        </c:scaling>
        <c:delete val="0"/>
        <c:axPos val="b"/>
        <c:numFmt formatCode="mmm\-yy" sourceLinked="1"/>
        <c:majorTickMark val="in"/>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ES"/>
          </a:p>
        </c:txPr>
        <c:crossAx val="871976112"/>
        <c:crosses val="autoZero"/>
        <c:auto val="1"/>
        <c:lblOffset val="100"/>
        <c:baseTimeUnit val="months"/>
        <c:majorUnit val="6"/>
        <c:majorTimeUnit val="months"/>
      </c:dateAx>
      <c:valAx>
        <c:axId val="8719761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ES"/>
          </a:p>
        </c:txPr>
        <c:crossAx val="8689325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defRPr>
      </a:pPr>
      <a:endParaRPr lang="es-E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percentStacked"/>
        <c:varyColors val="0"/>
        <c:ser>
          <c:idx val="0"/>
          <c:order val="0"/>
          <c:tx>
            <c:strRef>
              <c:f>Confianza!$B$4</c:f>
              <c:strCache>
                <c:ptCount val="1"/>
                <c:pt idx="0">
                  <c:v>MUY BAJA</c:v>
                </c:pt>
              </c:strCache>
            </c:strRef>
          </c:tx>
          <c:spPr>
            <a:solidFill>
              <a:schemeClr val="accent1"/>
            </a:solidFill>
            <a:ln>
              <a:noFill/>
            </a:ln>
            <a:effectLst/>
          </c:spPr>
          <c:invertIfNegative val="0"/>
          <c:cat>
            <c:numRef>
              <c:f>Confianza!$A$5:$A$31</c:f>
              <c:numCache>
                <c:formatCode>mmm\-yy</c:formatCode>
                <c:ptCount val="27"/>
                <c:pt idx="0">
                  <c:v>41426</c:v>
                </c:pt>
                <c:pt idx="1">
                  <c:v>41609</c:v>
                </c:pt>
                <c:pt idx="2">
                  <c:v>41791</c:v>
                </c:pt>
                <c:pt idx="3">
                  <c:v>41974</c:v>
                </c:pt>
                <c:pt idx="4">
                  <c:v>42156</c:v>
                </c:pt>
                <c:pt idx="5">
                  <c:v>42339</c:v>
                </c:pt>
                <c:pt idx="6">
                  <c:v>42522</c:v>
                </c:pt>
                <c:pt idx="7">
                  <c:v>42705</c:v>
                </c:pt>
                <c:pt idx="8">
                  <c:v>42887</c:v>
                </c:pt>
                <c:pt idx="9">
                  <c:v>43070</c:v>
                </c:pt>
                <c:pt idx="10">
                  <c:v>43252</c:v>
                </c:pt>
                <c:pt idx="11">
                  <c:v>43435</c:v>
                </c:pt>
                <c:pt idx="12">
                  <c:v>43617</c:v>
                </c:pt>
                <c:pt idx="13">
                  <c:v>43800</c:v>
                </c:pt>
                <c:pt idx="14">
                  <c:v>43983</c:v>
                </c:pt>
                <c:pt idx="15">
                  <c:v>44166</c:v>
                </c:pt>
                <c:pt idx="16">
                  <c:v>44348</c:v>
                </c:pt>
                <c:pt idx="17">
                  <c:v>44531</c:v>
                </c:pt>
                <c:pt idx="18">
                  <c:v>44713</c:v>
                </c:pt>
                <c:pt idx="19">
                  <c:v>44896</c:v>
                </c:pt>
                <c:pt idx="20">
                  <c:v>45078</c:v>
                </c:pt>
                <c:pt idx="21">
                  <c:v>45261</c:v>
                </c:pt>
                <c:pt idx="22">
                  <c:v>45444</c:v>
                </c:pt>
                <c:pt idx="23">
                  <c:v>45627</c:v>
                </c:pt>
                <c:pt idx="24">
                  <c:v>45809</c:v>
                </c:pt>
                <c:pt idx="25">
                  <c:v>45992</c:v>
                </c:pt>
                <c:pt idx="26">
                  <c:v>46174</c:v>
                </c:pt>
              </c:numCache>
            </c:numRef>
          </c:cat>
          <c:val>
            <c:numRef>
              <c:f>Confianza!$B$5:$B$31</c:f>
              <c:numCache>
                <c:formatCode>0.0%</c:formatCode>
                <c:ptCount val="27"/>
                <c:pt idx="0">
                  <c:v>0</c:v>
                </c:pt>
                <c:pt idx="1">
                  <c:v>0</c:v>
                </c:pt>
                <c:pt idx="2">
                  <c:v>0</c:v>
                </c:pt>
                <c:pt idx="3">
                  <c:v>0</c:v>
                </c:pt>
                <c:pt idx="4">
                  <c:v>0</c:v>
                </c:pt>
                <c:pt idx="5">
                  <c:v>0</c:v>
                </c:pt>
                <c:pt idx="6">
                  <c:v>1.0869565217391304E-2</c:v>
                </c:pt>
                <c:pt idx="7">
                  <c:v>0</c:v>
                </c:pt>
                <c:pt idx="8">
                  <c:v>0</c:v>
                </c:pt>
                <c:pt idx="9">
                  <c:v>0</c:v>
                </c:pt>
                <c:pt idx="10">
                  <c:v>0</c:v>
                </c:pt>
                <c:pt idx="11">
                  <c:v>0</c:v>
                </c:pt>
                <c:pt idx="12">
                  <c:v>0</c:v>
                </c:pt>
                <c:pt idx="13">
                  <c:v>0</c:v>
                </c:pt>
                <c:pt idx="14">
                  <c:v>0</c:v>
                </c:pt>
                <c:pt idx="15">
                  <c:v>1.3698630136986301E-2</c:v>
                </c:pt>
                <c:pt idx="16">
                  <c:v>0</c:v>
                </c:pt>
                <c:pt idx="17">
                  <c:v>0</c:v>
                </c:pt>
                <c:pt idx="18">
                  <c:v>0</c:v>
                </c:pt>
                <c:pt idx="19">
                  <c:v>0</c:v>
                </c:pt>
                <c:pt idx="20">
                  <c:v>0</c:v>
                </c:pt>
                <c:pt idx="21">
                  <c:v>0</c:v>
                </c:pt>
                <c:pt idx="22">
                  <c:v>0</c:v>
                </c:pt>
                <c:pt idx="23">
                  <c:v>0</c:v>
                </c:pt>
                <c:pt idx="24">
                  <c:v>0</c:v>
                </c:pt>
                <c:pt idx="25">
                  <c:v>8.1300813008130107E-3</c:v>
                </c:pt>
                <c:pt idx="26">
                  <c:v>0</c:v>
                </c:pt>
              </c:numCache>
            </c:numRef>
          </c:val>
          <c:extLst>
            <c:ext xmlns:c16="http://schemas.microsoft.com/office/drawing/2014/chart" uri="{C3380CC4-5D6E-409C-BE32-E72D297353CC}">
              <c16:uniqueId val="{00000000-0577-4EB7-81BC-37D9BD624F34}"/>
            </c:ext>
          </c:extLst>
        </c:ser>
        <c:ser>
          <c:idx val="1"/>
          <c:order val="1"/>
          <c:tx>
            <c:strRef>
              <c:f>Confianza!$C$4</c:f>
              <c:strCache>
                <c:ptCount val="1"/>
                <c:pt idx="0">
                  <c:v>BAJA </c:v>
                </c:pt>
              </c:strCache>
            </c:strRef>
          </c:tx>
          <c:spPr>
            <a:solidFill>
              <a:schemeClr val="accent2"/>
            </a:solidFill>
            <a:ln>
              <a:noFill/>
            </a:ln>
            <a:effectLst/>
          </c:spPr>
          <c:invertIfNegative val="0"/>
          <c:cat>
            <c:numRef>
              <c:f>Confianza!$A$5:$A$31</c:f>
              <c:numCache>
                <c:formatCode>mmm\-yy</c:formatCode>
                <c:ptCount val="27"/>
                <c:pt idx="0">
                  <c:v>41426</c:v>
                </c:pt>
                <c:pt idx="1">
                  <c:v>41609</c:v>
                </c:pt>
                <c:pt idx="2">
                  <c:v>41791</c:v>
                </c:pt>
                <c:pt idx="3">
                  <c:v>41974</c:v>
                </c:pt>
                <c:pt idx="4">
                  <c:v>42156</c:v>
                </c:pt>
                <c:pt idx="5">
                  <c:v>42339</c:v>
                </c:pt>
                <c:pt idx="6">
                  <c:v>42522</c:v>
                </c:pt>
                <c:pt idx="7">
                  <c:v>42705</c:v>
                </c:pt>
                <c:pt idx="8">
                  <c:v>42887</c:v>
                </c:pt>
                <c:pt idx="9">
                  <c:v>43070</c:v>
                </c:pt>
                <c:pt idx="10">
                  <c:v>43252</c:v>
                </c:pt>
                <c:pt idx="11">
                  <c:v>43435</c:v>
                </c:pt>
                <c:pt idx="12">
                  <c:v>43617</c:v>
                </c:pt>
                <c:pt idx="13">
                  <c:v>43800</c:v>
                </c:pt>
                <c:pt idx="14">
                  <c:v>43983</c:v>
                </c:pt>
                <c:pt idx="15">
                  <c:v>44166</c:v>
                </c:pt>
                <c:pt idx="16">
                  <c:v>44348</c:v>
                </c:pt>
                <c:pt idx="17">
                  <c:v>44531</c:v>
                </c:pt>
                <c:pt idx="18">
                  <c:v>44713</c:v>
                </c:pt>
                <c:pt idx="19">
                  <c:v>44896</c:v>
                </c:pt>
                <c:pt idx="20">
                  <c:v>45078</c:v>
                </c:pt>
                <c:pt idx="21">
                  <c:v>45261</c:v>
                </c:pt>
                <c:pt idx="22">
                  <c:v>45444</c:v>
                </c:pt>
                <c:pt idx="23">
                  <c:v>45627</c:v>
                </c:pt>
                <c:pt idx="24">
                  <c:v>45809</c:v>
                </c:pt>
                <c:pt idx="25">
                  <c:v>45992</c:v>
                </c:pt>
                <c:pt idx="26">
                  <c:v>46174</c:v>
                </c:pt>
              </c:numCache>
            </c:numRef>
          </c:cat>
          <c:val>
            <c:numRef>
              <c:f>Confianza!$C$5:$C$31</c:f>
              <c:numCache>
                <c:formatCode>0.0%</c:formatCode>
                <c:ptCount val="27"/>
                <c:pt idx="0">
                  <c:v>0</c:v>
                </c:pt>
                <c:pt idx="1">
                  <c:v>0</c:v>
                </c:pt>
                <c:pt idx="2">
                  <c:v>1.1904761904761904E-2</c:v>
                </c:pt>
                <c:pt idx="3">
                  <c:v>0</c:v>
                </c:pt>
                <c:pt idx="4">
                  <c:v>1.2345679012345678E-2</c:v>
                </c:pt>
                <c:pt idx="5">
                  <c:v>2.5000000000000001E-2</c:v>
                </c:pt>
                <c:pt idx="6">
                  <c:v>1.0869565217391304E-2</c:v>
                </c:pt>
                <c:pt idx="7">
                  <c:v>3.3333333333333333E-2</c:v>
                </c:pt>
                <c:pt idx="8">
                  <c:v>2.0833333333333329E-2</c:v>
                </c:pt>
                <c:pt idx="9">
                  <c:v>1.2048192771084338E-2</c:v>
                </c:pt>
                <c:pt idx="10">
                  <c:v>2.2471910112359553E-2</c:v>
                </c:pt>
                <c:pt idx="11">
                  <c:v>3.7037037037037035E-2</c:v>
                </c:pt>
                <c:pt idx="12">
                  <c:v>0</c:v>
                </c:pt>
                <c:pt idx="13">
                  <c:v>1.6666666666666666E-2</c:v>
                </c:pt>
                <c:pt idx="14">
                  <c:v>4.1095890410958902E-2</c:v>
                </c:pt>
                <c:pt idx="15">
                  <c:v>2.7397260273972601E-2</c:v>
                </c:pt>
                <c:pt idx="16">
                  <c:v>2.04081632653061E-2</c:v>
                </c:pt>
                <c:pt idx="17">
                  <c:v>1.72413793103448E-2</c:v>
                </c:pt>
                <c:pt idx="18">
                  <c:v>5.5555555555555601E-2</c:v>
                </c:pt>
                <c:pt idx="19">
                  <c:v>4.1666666666666699E-2</c:v>
                </c:pt>
                <c:pt idx="20">
                  <c:v>2.32558139534884E-2</c:v>
                </c:pt>
                <c:pt idx="21">
                  <c:v>0</c:v>
                </c:pt>
                <c:pt idx="22">
                  <c:v>3.2258064516128997E-2</c:v>
                </c:pt>
                <c:pt idx="23">
                  <c:v>2.6785714285714302E-2</c:v>
                </c:pt>
                <c:pt idx="24">
                  <c:v>5.1282051282051301E-2</c:v>
                </c:pt>
                <c:pt idx="25">
                  <c:v>1.6260162601626001E-2</c:v>
                </c:pt>
                <c:pt idx="26">
                  <c:v>1.5267175572519101E-2</c:v>
                </c:pt>
              </c:numCache>
            </c:numRef>
          </c:val>
          <c:extLst>
            <c:ext xmlns:c16="http://schemas.microsoft.com/office/drawing/2014/chart" uri="{C3380CC4-5D6E-409C-BE32-E72D297353CC}">
              <c16:uniqueId val="{00000001-0577-4EB7-81BC-37D9BD624F34}"/>
            </c:ext>
          </c:extLst>
        </c:ser>
        <c:ser>
          <c:idx val="2"/>
          <c:order val="2"/>
          <c:tx>
            <c:strRef>
              <c:f>Confianza!$D$4</c:f>
              <c:strCache>
                <c:ptCount val="1"/>
                <c:pt idx="0">
                  <c:v>MEDIA</c:v>
                </c:pt>
              </c:strCache>
            </c:strRef>
          </c:tx>
          <c:spPr>
            <a:solidFill>
              <a:schemeClr val="accent3"/>
            </a:solidFill>
            <a:ln>
              <a:noFill/>
            </a:ln>
            <a:effectLst/>
          </c:spPr>
          <c:invertIfNegative val="0"/>
          <c:cat>
            <c:numRef>
              <c:f>Confianza!$A$5:$A$31</c:f>
              <c:numCache>
                <c:formatCode>mmm\-yy</c:formatCode>
                <c:ptCount val="27"/>
                <c:pt idx="0">
                  <c:v>41426</c:v>
                </c:pt>
                <c:pt idx="1">
                  <c:v>41609</c:v>
                </c:pt>
                <c:pt idx="2">
                  <c:v>41791</c:v>
                </c:pt>
                <c:pt idx="3">
                  <c:v>41974</c:v>
                </c:pt>
                <c:pt idx="4">
                  <c:v>42156</c:v>
                </c:pt>
                <c:pt idx="5">
                  <c:v>42339</c:v>
                </c:pt>
                <c:pt idx="6">
                  <c:v>42522</c:v>
                </c:pt>
                <c:pt idx="7">
                  <c:v>42705</c:v>
                </c:pt>
                <c:pt idx="8">
                  <c:v>42887</c:v>
                </c:pt>
                <c:pt idx="9">
                  <c:v>43070</c:v>
                </c:pt>
                <c:pt idx="10">
                  <c:v>43252</c:v>
                </c:pt>
                <c:pt idx="11">
                  <c:v>43435</c:v>
                </c:pt>
                <c:pt idx="12">
                  <c:v>43617</c:v>
                </c:pt>
                <c:pt idx="13">
                  <c:v>43800</c:v>
                </c:pt>
                <c:pt idx="14">
                  <c:v>43983</c:v>
                </c:pt>
                <c:pt idx="15">
                  <c:v>44166</c:v>
                </c:pt>
                <c:pt idx="16">
                  <c:v>44348</c:v>
                </c:pt>
                <c:pt idx="17">
                  <c:v>44531</c:v>
                </c:pt>
                <c:pt idx="18">
                  <c:v>44713</c:v>
                </c:pt>
                <c:pt idx="19">
                  <c:v>44896</c:v>
                </c:pt>
                <c:pt idx="20">
                  <c:v>45078</c:v>
                </c:pt>
                <c:pt idx="21">
                  <c:v>45261</c:v>
                </c:pt>
                <c:pt idx="22">
                  <c:v>45444</c:v>
                </c:pt>
                <c:pt idx="23">
                  <c:v>45627</c:v>
                </c:pt>
                <c:pt idx="24">
                  <c:v>45809</c:v>
                </c:pt>
                <c:pt idx="25">
                  <c:v>45992</c:v>
                </c:pt>
                <c:pt idx="26">
                  <c:v>46174</c:v>
                </c:pt>
              </c:numCache>
            </c:numRef>
          </c:cat>
          <c:val>
            <c:numRef>
              <c:f>Confianza!$D$5:$D$31</c:f>
              <c:numCache>
                <c:formatCode>0.0%</c:formatCode>
                <c:ptCount val="27"/>
                <c:pt idx="0">
                  <c:v>0.15714285714285714</c:v>
                </c:pt>
                <c:pt idx="1">
                  <c:v>0.13253012048192769</c:v>
                </c:pt>
                <c:pt idx="2">
                  <c:v>7.1428571428571425E-2</c:v>
                </c:pt>
                <c:pt idx="3">
                  <c:v>0.16883116883116883</c:v>
                </c:pt>
                <c:pt idx="4">
                  <c:v>0.16049382716049382</c:v>
                </c:pt>
                <c:pt idx="5">
                  <c:v>0.27500000000000002</c:v>
                </c:pt>
                <c:pt idx="6">
                  <c:v>0.19565217391304349</c:v>
                </c:pt>
                <c:pt idx="7">
                  <c:v>0.24444444444444444</c:v>
                </c:pt>
                <c:pt idx="8">
                  <c:v>0.1875</c:v>
                </c:pt>
                <c:pt idx="9">
                  <c:v>0.27710843373493976</c:v>
                </c:pt>
                <c:pt idx="10">
                  <c:v>0.24719101123595505</c:v>
                </c:pt>
                <c:pt idx="11">
                  <c:v>0.2098765432098765</c:v>
                </c:pt>
                <c:pt idx="12">
                  <c:v>0.19480519480519484</c:v>
                </c:pt>
                <c:pt idx="13">
                  <c:v>0.11666666666666665</c:v>
                </c:pt>
                <c:pt idx="14">
                  <c:v>0.35616438356164382</c:v>
                </c:pt>
                <c:pt idx="15">
                  <c:v>0.24657534246575341</c:v>
                </c:pt>
                <c:pt idx="16">
                  <c:v>0.22448979591836701</c:v>
                </c:pt>
                <c:pt idx="17">
                  <c:v>0.20689655172413801</c:v>
                </c:pt>
                <c:pt idx="18">
                  <c:v>0.23611111111111099</c:v>
                </c:pt>
                <c:pt idx="19">
                  <c:v>0.20833333333333301</c:v>
                </c:pt>
                <c:pt idx="20">
                  <c:v>0.209302325581395</c:v>
                </c:pt>
                <c:pt idx="21">
                  <c:v>0.24418604651162798</c:v>
                </c:pt>
                <c:pt idx="22">
                  <c:v>0.21505376344086</c:v>
                </c:pt>
                <c:pt idx="23">
                  <c:v>0.1875</c:v>
                </c:pt>
                <c:pt idx="24">
                  <c:v>0.21367521367521403</c:v>
                </c:pt>
                <c:pt idx="25">
                  <c:v>0.203252032520325</c:v>
                </c:pt>
                <c:pt idx="26">
                  <c:v>0.106870229007634</c:v>
                </c:pt>
              </c:numCache>
            </c:numRef>
          </c:val>
          <c:extLst>
            <c:ext xmlns:c16="http://schemas.microsoft.com/office/drawing/2014/chart" uri="{C3380CC4-5D6E-409C-BE32-E72D297353CC}">
              <c16:uniqueId val="{00000002-0577-4EB7-81BC-37D9BD624F34}"/>
            </c:ext>
          </c:extLst>
        </c:ser>
        <c:ser>
          <c:idx val="3"/>
          <c:order val="3"/>
          <c:tx>
            <c:strRef>
              <c:f>Confianza!$E$4</c:f>
              <c:strCache>
                <c:ptCount val="1"/>
                <c:pt idx="0">
                  <c:v>ALTA</c:v>
                </c:pt>
              </c:strCache>
            </c:strRef>
          </c:tx>
          <c:spPr>
            <a:solidFill>
              <a:schemeClr val="accent4"/>
            </a:solidFill>
            <a:ln>
              <a:noFill/>
            </a:ln>
            <a:effectLst/>
          </c:spPr>
          <c:invertIfNegative val="0"/>
          <c:cat>
            <c:numRef>
              <c:f>Confianza!$A$5:$A$31</c:f>
              <c:numCache>
                <c:formatCode>mmm\-yy</c:formatCode>
                <c:ptCount val="27"/>
                <c:pt idx="0">
                  <c:v>41426</c:v>
                </c:pt>
                <c:pt idx="1">
                  <c:v>41609</c:v>
                </c:pt>
                <c:pt idx="2">
                  <c:v>41791</c:v>
                </c:pt>
                <c:pt idx="3">
                  <c:v>41974</c:v>
                </c:pt>
                <c:pt idx="4">
                  <c:v>42156</c:v>
                </c:pt>
                <c:pt idx="5">
                  <c:v>42339</c:v>
                </c:pt>
                <c:pt idx="6">
                  <c:v>42522</c:v>
                </c:pt>
                <c:pt idx="7">
                  <c:v>42705</c:v>
                </c:pt>
                <c:pt idx="8">
                  <c:v>42887</c:v>
                </c:pt>
                <c:pt idx="9">
                  <c:v>43070</c:v>
                </c:pt>
                <c:pt idx="10">
                  <c:v>43252</c:v>
                </c:pt>
                <c:pt idx="11">
                  <c:v>43435</c:v>
                </c:pt>
                <c:pt idx="12">
                  <c:v>43617</c:v>
                </c:pt>
                <c:pt idx="13">
                  <c:v>43800</c:v>
                </c:pt>
                <c:pt idx="14">
                  <c:v>43983</c:v>
                </c:pt>
                <c:pt idx="15">
                  <c:v>44166</c:v>
                </c:pt>
                <c:pt idx="16">
                  <c:v>44348</c:v>
                </c:pt>
                <c:pt idx="17">
                  <c:v>44531</c:v>
                </c:pt>
                <c:pt idx="18">
                  <c:v>44713</c:v>
                </c:pt>
                <c:pt idx="19">
                  <c:v>44896</c:v>
                </c:pt>
                <c:pt idx="20">
                  <c:v>45078</c:v>
                </c:pt>
                <c:pt idx="21">
                  <c:v>45261</c:v>
                </c:pt>
                <c:pt idx="22">
                  <c:v>45444</c:v>
                </c:pt>
                <c:pt idx="23">
                  <c:v>45627</c:v>
                </c:pt>
                <c:pt idx="24">
                  <c:v>45809</c:v>
                </c:pt>
                <c:pt idx="25">
                  <c:v>45992</c:v>
                </c:pt>
                <c:pt idx="26">
                  <c:v>46174</c:v>
                </c:pt>
              </c:numCache>
            </c:numRef>
          </c:cat>
          <c:val>
            <c:numRef>
              <c:f>Confianza!$E$5:$E$31</c:f>
              <c:numCache>
                <c:formatCode>0.0%</c:formatCode>
                <c:ptCount val="27"/>
                <c:pt idx="0">
                  <c:v>0.7142857142857143</c:v>
                </c:pt>
                <c:pt idx="1">
                  <c:v>0.74698795180722899</c:v>
                </c:pt>
                <c:pt idx="2">
                  <c:v>0.69047619047619047</c:v>
                </c:pt>
                <c:pt idx="3">
                  <c:v>0.72727272727272729</c:v>
                </c:pt>
                <c:pt idx="4">
                  <c:v>0.69135802469135799</c:v>
                </c:pt>
                <c:pt idx="5">
                  <c:v>0.625</c:v>
                </c:pt>
                <c:pt idx="6">
                  <c:v>0.63043478260869568</c:v>
                </c:pt>
                <c:pt idx="7">
                  <c:v>0.6</c:v>
                </c:pt>
                <c:pt idx="8">
                  <c:v>0.6875</c:v>
                </c:pt>
                <c:pt idx="9">
                  <c:v>0.49397590361445781</c:v>
                </c:pt>
                <c:pt idx="10">
                  <c:v>0.6179775280898876</c:v>
                </c:pt>
                <c:pt idx="11">
                  <c:v>0.64197530864197527</c:v>
                </c:pt>
                <c:pt idx="12">
                  <c:v>0.68831168831168843</c:v>
                </c:pt>
                <c:pt idx="13">
                  <c:v>0.6166666666666667</c:v>
                </c:pt>
                <c:pt idx="14">
                  <c:v>0.57534246575342463</c:v>
                </c:pt>
                <c:pt idx="15">
                  <c:v>0.65753424657534243</c:v>
                </c:pt>
                <c:pt idx="16">
                  <c:v>0.63265306122448994</c:v>
                </c:pt>
                <c:pt idx="17">
                  <c:v>0.55172413793103503</c:v>
                </c:pt>
                <c:pt idx="18">
                  <c:v>0.55555555555555602</c:v>
                </c:pt>
                <c:pt idx="19">
                  <c:v>0.58333333333333304</c:v>
                </c:pt>
                <c:pt idx="20">
                  <c:v>0.59302325581395399</c:v>
                </c:pt>
                <c:pt idx="21">
                  <c:v>0.61627906976744196</c:v>
                </c:pt>
                <c:pt idx="22">
                  <c:v>0.61290322580645207</c:v>
                </c:pt>
                <c:pt idx="23">
                  <c:v>0.65178571428571397</c:v>
                </c:pt>
                <c:pt idx="24">
                  <c:v>0.60683760683760701</c:v>
                </c:pt>
                <c:pt idx="25">
                  <c:v>0.59349593495934994</c:v>
                </c:pt>
                <c:pt idx="26">
                  <c:v>0.64122137404580104</c:v>
                </c:pt>
              </c:numCache>
            </c:numRef>
          </c:val>
          <c:extLst>
            <c:ext xmlns:c16="http://schemas.microsoft.com/office/drawing/2014/chart" uri="{C3380CC4-5D6E-409C-BE32-E72D297353CC}">
              <c16:uniqueId val="{00000003-0577-4EB7-81BC-37D9BD624F34}"/>
            </c:ext>
          </c:extLst>
        </c:ser>
        <c:ser>
          <c:idx val="4"/>
          <c:order val="4"/>
          <c:tx>
            <c:strRef>
              <c:f>Confianza!$F$4</c:f>
              <c:strCache>
                <c:ptCount val="1"/>
                <c:pt idx="0">
                  <c:v>MUY ALTA</c:v>
                </c:pt>
              </c:strCache>
            </c:strRef>
          </c:tx>
          <c:spPr>
            <a:solidFill>
              <a:schemeClr val="accent5"/>
            </a:solidFill>
            <a:ln>
              <a:noFill/>
            </a:ln>
            <a:effectLst/>
          </c:spPr>
          <c:invertIfNegative val="0"/>
          <c:cat>
            <c:numRef>
              <c:f>Confianza!$A$5:$A$31</c:f>
              <c:numCache>
                <c:formatCode>mmm\-yy</c:formatCode>
                <c:ptCount val="27"/>
                <c:pt idx="0">
                  <c:v>41426</c:v>
                </c:pt>
                <c:pt idx="1">
                  <c:v>41609</c:v>
                </c:pt>
                <c:pt idx="2">
                  <c:v>41791</c:v>
                </c:pt>
                <c:pt idx="3">
                  <c:v>41974</c:v>
                </c:pt>
                <c:pt idx="4">
                  <c:v>42156</c:v>
                </c:pt>
                <c:pt idx="5">
                  <c:v>42339</c:v>
                </c:pt>
                <c:pt idx="6">
                  <c:v>42522</c:v>
                </c:pt>
                <c:pt idx="7">
                  <c:v>42705</c:v>
                </c:pt>
                <c:pt idx="8">
                  <c:v>42887</c:v>
                </c:pt>
                <c:pt idx="9">
                  <c:v>43070</c:v>
                </c:pt>
                <c:pt idx="10">
                  <c:v>43252</c:v>
                </c:pt>
                <c:pt idx="11">
                  <c:v>43435</c:v>
                </c:pt>
                <c:pt idx="12">
                  <c:v>43617</c:v>
                </c:pt>
                <c:pt idx="13">
                  <c:v>43800</c:v>
                </c:pt>
                <c:pt idx="14">
                  <c:v>43983</c:v>
                </c:pt>
                <c:pt idx="15">
                  <c:v>44166</c:v>
                </c:pt>
                <c:pt idx="16">
                  <c:v>44348</c:v>
                </c:pt>
                <c:pt idx="17">
                  <c:v>44531</c:v>
                </c:pt>
                <c:pt idx="18">
                  <c:v>44713</c:v>
                </c:pt>
                <c:pt idx="19">
                  <c:v>44896</c:v>
                </c:pt>
                <c:pt idx="20">
                  <c:v>45078</c:v>
                </c:pt>
                <c:pt idx="21">
                  <c:v>45261</c:v>
                </c:pt>
                <c:pt idx="22">
                  <c:v>45444</c:v>
                </c:pt>
                <c:pt idx="23">
                  <c:v>45627</c:v>
                </c:pt>
                <c:pt idx="24">
                  <c:v>45809</c:v>
                </c:pt>
                <c:pt idx="25">
                  <c:v>45992</c:v>
                </c:pt>
                <c:pt idx="26">
                  <c:v>46174</c:v>
                </c:pt>
              </c:numCache>
            </c:numRef>
          </c:cat>
          <c:val>
            <c:numRef>
              <c:f>Confianza!$F$5:$F$31</c:f>
              <c:numCache>
                <c:formatCode>0.0%</c:formatCode>
                <c:ptCount val="27"/>
                <c:pt idx="0">
                  <c:v>0.11428571428571428</c:v>
                </c:pt>
                <c:pt idx="1">
                  <c:v>0.12048192771084337</c:v>
                </c:pt>
                <c:pt idx="2">
                  <c:v>0.22619047619047619</c:v>
                </c:pt>
                <c:pt idx="3">
                  <c:v>0.10389610389610389</c:v>
                </c:pt>
                <c:pt idx="4">
                  <c:v>0.13580246913580246</c:v>
                </c:pt>
                <c:pt idx="5">
                  <c:v>7.4999999999999997E-2</c:v>
                </c:pt>
                <c:pt idx="6">
                  <c:v>0.15217391304347827</c:v>
                </c:pt>
                <c:pt idx="7">
                  <c:v>0.12222222222222222</c:v>
                </c:pt>
                <c:pt idx="8">
                  <c:v>0.10416666666666669</c:v>
                </c:pt>
                <c:pt idx="9">
                  <c:v>0.21686746987951808</c:v>
                </c:pt>
                <c:pt idx="10">
                  <c:v>0.11235955056179775</c:v>
                </c:pt>
                <c:pt idx="11">
                  <c:v>0.1111111111111111</c:v>
                </c:pt>
                <c:pt idx="12">
                  <c:v>0.11688311688311687</c:v>
                </c:pt>
                <c:pt idx="13">
                  <c:v>0.25</c:v>
                </c:pt>
                <c:pt idx="14">
                  <c:v>2.7397260273972601E-2</c:v>
                </c:pt>
                <c:pt idx="15">
                  <c:v>5.4794520547945202E-2</c:v>
                </c:pt>
                <c:pt idx="16">
                  <c:v>0.122448979591837</c:v>
                </c:pt>
                <c:pt idx="17">
                  <c:v>0.22413793103448298</c:v>
                </c:pt>
                <c:pt idx="18">
                  <c:v>0.15277777777777801</c:v>
                </c:pt>
                <c:pt idx="19">
                  <c:v>0.16666666666666699</c:v>
                </c:pt>
                <c:pt idx="20">
                  <c:v>0.17441860465116299</c:v>
                </c:pt>
                <c:pt idx="21">
                  <c:v>0.13953488372093001</c:v>
                </c:pt>
                <c:pt idx="22">
                  <c:v>0.13978494623655899</c:v>
                </c:pt>
                <c:pt idx="23">
                  <c:v>0.13392857142857101</c:v>
                </c:pt>
                <c:pt idx="24">
                  <c:v>0.128205128205128</c:v>
                </c:pt>
                <c:pt idx="25">
                  <c:v>0.17886178861788601</c:v>
                </c:pt>
                <c:pt idx="26">
                  <c:v>0.236641221374046</c:v>
                </c:pt>
              </c:numCache>
            </c:numRef>
          </c:val>
          <c:extLst>
            <c:ext xmlns:c16="http://schemas.microsoft.com/office/drawing/2014/chart" uri="{C3380CC4-5D6E-409C-BE32-E72D297353CC}">
              <c16:uniqueId val="{00000004-0577-4EB7-81BC-37D9BD624F34}"/>
            </c:ext>
          </c:extLst>
        </c:ser>
        <c:dLbls>
          <c:showLegendKey val="0"/>
          <c:showVal val="0"/>
          <c:showCatName val="0"/>
          <c:showSerName val="0"/>
          <c:showPercent val="0"/>
          <c:showBubbleSize val="0"/>
        </c:dLbls>
        <c:gapWidth val="0"/>
        <c:overlap val="100"/>
        <c:axId val="869129968"/>
        <c:axId val="869130528"/>
      </c:barChart>
      <c:dateAx>
        <c:axId val="869129968"/>
        <c:scaling>
          <c:orientation val="minMax"/>
        </c:scaling>
        <c:delete val="0"/>
        <c:axPos val="b"/>
        <c:numFmt formatCode="mmm\-yy" sourceLinked="1"/>
        <c:majorTickMark val="in"/>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ES"/>
          </a:p>
        </c:txPr>
        <c:crossAx val="869130528"/>
        <c:crosses val="autoZero"/>
        <c:auto val="1"/>
        <c:lblOffset val="100"/>
        <c:baseTimeUnit val="months"/>
        <c:majorUnit val="6"/>
        <c:majorTimeUnit val="months"/>
      </c:dateAx>
      <c:valAx>
        <c:axId val="8691305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ES"/>
          </a:p>
        </c:txPr>
        <c:crossAx val="8691299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653456541072865E-2"/>
          <c:y val="7.5786239512165968E-2"/>
          <c:w val="0.88235743259365307"/>
          <c:h val="0.74280558724462775"/>
        </c:manualLayout>
      </c:layout>
      <c:areaChart>
        <c:grouping val="stacked"/>
        <c:varyColors val="0"/>
        <c:ser>
          <c:idx val="5"/>
          <c:order val="5"/>
          <c:tx>
            <c:strRef>
              <c:f>'Índice de confianza'!$G$3</c:f>
              <c:strCache>
                <c:ptCount val="1"/>
              </c:strCache>
            </c:strRef>
          </c:tx>
          <c:spPr>
            <a:solidFill>
              <a:schemeClr val="bg1">
                <a:lumMod val="85000"/>
              </a:schemeClr>
            </a:solidFill>
            <a:ln w="25400">
              <a:noFill/>
            </a:ln>
            <a:effectLst/>
          </c:spPr>
          <c:cat>
            <c:numRef>
              <c:f>'Índice de confianza'!$A$4:$A$30</c:f>
              <c:numCache>
                <c:formatCode>mmm\-yy</c:formatCode>
                <c:ptCount val="27"/>
                <c:pt idx="0">
                  <c:v>41426</c:v>
                </c:pt>
                <c:pt idx="1">
                  <c:v>41609</c:v>
                </c:pt>
                <c:pt idx="2">
                  <c:v>41791</c:v>
                </c:pt>
                <c:pt idx="3">
                  <c:v>41974</c:v>
                </c:pt>
                <c:pt idx="4">
                  <c:v>42156</c:v>
                </c:pt>
                <c:pt idx="5">
                  <c:v>42339</c:v>
                </c:pt>
                <c:pt idx="6">
                  <c:v>42522</c:v>
                </c:pt>
                <c:pt idx="7">
                  <c:v>42705</c:v>
                </c:pt>
                <c:pt idx="8">
                  <c:v>42887</c:v>
                </c:pt>
                <c:pt idx="9">
                  <c:v>43070</c:v>
                </c:pt>
                <c:pt idx="10">
                  <c:v>43252</c:v>
                </c:pt>
                <c:pt idx="11">
                  <c:v>43435</c:v>
                </c:pt>
                <c:pt idx="12">
                  <c:v>43617</c:v>
                </c:pt>
                <c:pt idx="13">
                  <c:v>43800</c:v>
                </c:pt>
                <c:pt idx="14">
                  <c:v>43983</c:v>
                </c:pt>
                <c:pt idx="15">
                  <c:v>44166</c:v>
                </c:pt>
                <c:pt idx="16">
                  <c:v>44348</c:v>
                </c:pt>
                <c:pt idx="17">
                  <c:v>44531</c:v>
                </c:pt>
                <c:pt idx="18">
                  <c:v>44713</c:v>
                </c:pt>
                <c:pt idx="19">
                  <c:v>44896</c:v>
                </c:pt>
                <c:pt idx="20">
                  <c:v>45078</c:v>
                </c:pt>
                <c:pt idx="21">
                  <c:v>45261</c:v>
                </c:pt>
                <c:pt idx="22">
                  <c:v>45444</c:v>
                </c:pt>
                <c:pt idx="23">
                  <c:v>45627</c:v>
                </c:pt>
                <c:pt idx="24">
                  <c:v>45809</c:v>
                </c:pt>
                <c:pt idx="25">
                  <c:v>45992</c:v>
                </c:pt>
                <c:pt idx="26">
                  <c:v>46174</c:v>
                </c:pt>
              </c:numCache>
            </c:numRef>
          </c:cat>
          <c:val>
            <c:numRef>
              <c:f>'Índice de confianza'!$G$4:$G$31</c:f>
              <c:numCache>
                <c:formatCode>0.000</c:formatCode>
                <c:ptCount val="28"/>
                <c:pt idx="27" formatCode="General">
                  <c:v>1000</c:v>
                </c:pt>
              </c:numCache>
            </c:numRef>
          </c:val>
          <c:extLst>
            <c:ext xmlns:c16="http://schemas.microsoft.com/office/drawing/2014/chart" uri="{C3380CC4-5D6E-409C-BE32-E72D297353CC}">
              <c16:uniqueId val="{00000000-14FA-4C8C-BF2C-69C69D16B3EA}"/>
            </c:ext>
          </c:extLst>
        </c:ser>
        <c:dLbls>
          <c:showLegendKey val="0"/>
          <c:showVal val="0"/>
          <c:showCatName val="0"/>
          <c:showSerName val="0"/>
          <c:showPercent val="0"/>
          <c:showBubbleSize val="0"/>
        </c:dLbls>
        <c:axId val="2026389856"/>
        <c:axId val="2026390688"/>
      </c:areaChart>
      <c:lineChart>
        <c:grouping val="standard"/>
        <c:varyColors val="0"/>
        <c:ser>
          <c:idx val="0"/>
          <c:order val="0"/>
          <c:tx>
            <c:strRef>
              <c:f>'Índice de confianza'!$B$3</c:f>
              <c:strCache>
                <c:ptCount val="1"/>
                <c:pt idx="0">
                  <c:v>Total</c:v>
                </c:pt>
              </c:strCache>
            </c:strRef>
          </c:tx>
          <c:spPr>
            <a:ln w="28575" cap="rnd">
              <a:solidFill>
                <a:schemeClr val="accent1"/>
              </a:solidFill>
              <a:round/>
            </a:ln>
            <a:effectLst/>
          </c:spPr>
          <c:marker>
            <c:symbol val="none"/>
          </c:marker>
          <c:cat>
            <c:numRef>
              <c:f>'Índice de confianza'!$A$4:$A$60</c:f>
              <c:numCache>
                <c:formatCode>mmm\-yy</c:formatCode>
                <c:ptCount val="57"/>
                <c:pt idx="0">
                  <c:v>41426</c:v>
                </c:pt>
                <c:pt idx="1">
                  <c:v>41609</c:v>
                </c:pt>
                <c:pt idx="2">
                  <c:v>41791</c:v>
                </c:pt>
                <c:pt idx="3">
                  <c:v>41974</c:v>
                </c:pt>
                <c:pt idx="4">
                  <c:v>42156</c:v>
                </c:pt>
                <c:pt idx="5">
                  <c:v>42339</c:v>
                </c:pt>
                <c:pt idx="6">
                  <c:v>42522</c:v>
                </c:pt>
                <c:pt idx="7">
                  <c:v>42705</c:v>
                </c:pt>
                <c:pt idx="8">
                  <c:v>42887</c:v>
                </c:pt>
                <c:pt idx="9">
                  <c:v>43070</c:v>
                </c:pt>
                <c:pt idx="10">
                  <c:v>43252</c:v>
                </c:pt>
                <c:pt idx="11">
                  <c:v>43435</c:v>
                </c:pt>
                <c:pt idx="12">
                  <c:v>43617</c:v>
                </c:pt>
                <c:pt idx="13">
                  <c:v>43800</c:v>
                </c:pt>
                <c:pt idx="14">
                  <c:v>43983</c:v>
                </c:pt>
                <c:pt idx="15">
                  <c:v>44166</c:v>
                </c:pt>
                <c:pt idx="16">
                  <c:v>44348</c:v>
                </c:pt>
                <c:pt idx="17">
                  <c:v>44531</c:v>
                </c:pt>
                <c:pt idx="18">
                  <c:v>44713</c:v>
                </c:pt>
                <c:pt idx="19">
                  <c:v>44896</c:v>
                </c:pt>
                <c:pt idx="20">
                  <c:v>45078</c:v>
                </c:pt>
                <c:pt idx="21">
                  <c:v>45261</c:v>
                </c:pt>
                <c:pt idx="22">
                  <c:v>45444</c:v>
                </c:pt>
                <c:pt idx="23">
                  <c:v>45627</c:v>
                </c:pt>
                <c:pt idx="24">
                  <c:v>45809</c:v>
                </c:pt>
                <c:pt idx="25">
                  <c:v>45992</c:v>
                </c:pt>
                <c:pt idx="26">
                  <c:v>46174</c:v>
                </c:pt>
              </c:numCache>
            </c:numRef>
          </c:cat>
          <c:val>
            <c:numRef>
              <c:f>'Índice de confianza'!$B$4:$B$60</c:f>
              <c:numCache>
                <c:formatCode>0.0</c:formatCode>
                <c:ptCount val="57"/>
                <c:pt idx="0">
                  <c:v>47.826086956521742</c:v>
                </c:pt>
                <c:pt idx="1">
                  <c:v>49.397590361445779</c:v>
                </c:pt>
                <c:pt idx="2">
                  <c:v>56.547619047619051</c:v>
                </c:pt>
                <c:pt idx="3">
                  <c:v>46.753246753246756</c:v>
                </c:pt>
                <c:pt idx="4">
                  <c:v>47.53086419753086</c:v>
                </c:pt>
                <c:pt idx="5">
                  <c:v>37.5</c:v>
                </c:pt>
                <c:pt idx="6">
                  <c:v>45.108695652173921</c:v>
                </c:pt>
                <c:pt idx="7">
                  <c:v>40.555555555555557</c:v>
                </c:pt>
                <c:pt idx="8">
                  <c:v>43.75</c:v>
                </c:pt>
                <c:pt idx="9">
                  <c:v>45.783132530120483</c:v>
                </c:pt>
                <c:pt idx="10">
                  <c:v>40.229885057471265</c:v>
                </c:pt>
                <c:pt idx="11">
                  <c:v>41.358024691358025</c:v>
                </c:pt>
                <c:pt idx="12">
                  <c:v>46.103896103896105</c:v>
                </c:pt>
                <c:pt idx="13">
                  <c:v>55</c:v>
                </c:pt>
                <c:pt idx="14">
                  <c:v>29.452054794520549</c:v>
                </c:pt>
                <c:pt idx="15">
                  <c:v>40.410958904109592</c:v>
                </c:pt>
                <c:pt idx="16">
                  <c:v>42.156862745098039</c:v>
                </c:pt>
                <c:pt idx="17">
                  <c:v>49.137931034482762</c:v>
                </c:pt>
                <c:pt idx="18">
                  <c:v>41.44736842105263</c:v>
                </c:pt>
                <c:pt idx="19">
                  <c:v>43.75</c:v>
                </c:pt>
                <c:pt idx="20">
                  <c:v>45.930232558139537</c:v>
                </c:pt>
                <c:pt idx="21">
                  <c:v>44.767441860465112</c:v>
                </c:pt>
                <c:pt idx="22">
                  <c:v>43.01075268817204</c:v>
                </c:pt>
                <c:pt idx="23">
                  <c:v>44.642857142857139</c:v>
                </c:pt>
                <c:pt idx="24">
                  <c:v>40.598290598290596</c:v>
                </c:pt>
                <c:pt idx="25">
                  <c:v>45.934959349593498</c:v>
                </c:pt>
                <c:pt idx="26">
                  <c:v>54.961832061068698</c:v>
                </c:pt>
              </c:numCache>
            </c:numRef>
          </c:val>
          <c:smooth val="0"/>
          <c:extLst>
            <c:ext xmlns:c16="http://schemas.microsoft.com/office/drawing/2014/chart" uri="{C3380CC4-5D6E-409C-BE32-E72D297353CC}">
              <c16:uniqueId val="{00000001-14FA-4C8C-BF2C-69C69D16B3EA}"/>
            </c:ext>
          </c:extLst>
        </c:ser>
        <c:ser>
          <c:idx val="1"/>
          <c:order val="1"/>
          <c:tx>
            <c:strRef>
              <c:f>'Índice de confianza'!$C$3</c:f>
              <c:strCache>
                <c:ptCount val="1"/>
                <c:pt idx="0">
                  <c:v>EC</c:v>
                </c:pt>
              </c:strCache>
            </c:strRef>
          </c:tx>
          <c:spPr>
            <a:ln w="28575" cap="rnd">
              <a:solidFill>
                <a:schemeClr val="accent2"/>
              </a:solidFill>
              <a:round/>
            </a:ln>
            <a:effectLst/>
          </c:spPr>
          <c:marker>
            <c:symbol val="none"/>
          </c:marker>
          <c:cat>
            <c:numRef>
              <c:f>'Índice de confianza'!$A$4:$A$60</c:f>
              <c:numCache>
                <c:formatCode>mmm\-yy</c:formatCode>
                <c:ptCount val="57"/>
                <c:pt idx="0">
                  <c:v>41426</c:v>
                </c:pt>
                <c:pt idx="1">
                  <c:v>41609</c:v>
                </c:pt>
                <c:pt idx="2">
                  <c:v>41791</c:v>
                </c:pt>
                <c:pt idx="3">
                  <c:v>41974</c:v>
                </c:pt>
                <c:pt idx="4">
                  <c:v>42156</c:v>
                </c:pt>
                <c:pt idx="5">
                  <c:v>42339</c:v>
                </c:pt>
                <c:pt idx="6">
                  <c:v>42522</c:v>
                </c:pt>
                <c:pt idx="7">
                  <c:v>42705</c:v>
                </c:pt>
                <c:pt idx="8">
                  <c:v>42887</c:v>
                </c:pt>
                <c:pt idx="9">
                  <c:v>43070</c:v>
                </c:pt>
                <c:pt idx="10">
                  <c:v>43252</c:v>
                </c:pt>
                <c:pt idx="11">
                  <c:v>43435</c:v>
                </c:pt>
                <c:pt idx="12">
                  <c:v>43617</c:v>
                </c:pt>
                <c:pt idx="13">
                  <c:v>43800</c:v>
                </c:pt>
                <c:pt idx="14">
                  <c:v>43983</c:v>
                </c:pt>
                <c:pt idx="15">
                  <c:v>44166</c:v>
                </c:pt>
                <c:pt idx="16">
                  <c:v>44348</c:v>
                </c:pt>
                <c:pt idx="17">
                  <c:v>44531</c:v>
                </c:pt>
                <c:pt idx="18">
                  <c:v>44713</c:v>
                </c:pt>
                <c:pt idx="19">
                  <c:v>44896</c:v>
                </c:pt>
                <c:pt idx="20">
                  <c:v>45078</c:v>
                </c:pt>
                <c:pt idx="21">
                  <c:v>45261</c:v>
                </c:pt>
                <c:pt idx="22">
                  <c:v>45444</c:v>
                </c:pt>
                <c:pt idx="23">
                  <c:v>45627</c:v>
                </c:pt>
                <c:pt idx="24">
                  <c:v>45809</c:v>
                </c:pt>
                <c:pt idx="25">
                  <c:v>45992</c:v>
                </c:pt>
                <c:pt idx="26">
                  <c:v>46174</c:v>
                </c:pt>
              </c:numCache>
            </c:numRef>
          </c:cat>
          <c:val>
            <c:numRef>
              <c:f>'Índice de confianza'!$C$4:$C$60</c:f>
              <c:numCache>
                <c:formatCode>0.0</c:formatCode>
                <c:ptCount val="57"/>
                <c:pt idx="0">
                  <c:v>44.444444444444443</c:v>
                </c:pt>
                <c:pt idx="1">
                  <c:v>51.5625</c:v>
                </c:pt>
                <c:pt idx="2">
                  <c:v>54.411764705882348</c:v>
                </c:pt>
                <c:pt idx="3">
                  <c:v>50</c:v>
                </c:pt>
                <c:pt idx="4">
                  <c:v>45</c:v>
                </c:pt>
                <c:pt idx="5">
                  <c:v>37.878787878787875</c:v>
                </c:pt>
                <c:pt idx="6">
                  <c:v>48.684210526315795</c:v>
                </c:pt>
                <c:pt idx="7">
                  <c:v>43.589743589743591</c:v>
                </c:pt>
                <c:pt idx="8">
                  <c:v>46.153846153846146</c:v>
                </c:pt>
                <c:pt idx="9">
                  <c:v>39.705882352941174</c:v>
                </c:pt>
                <c:pt idx="10">
                  <c:v>39.0625</c:v>
                </c:pt>
                <c:pt idx="11">
                  <c:v>45.714285714285708</c:v>
                </c:pt>
                <c:pt idx="12">
                  <c:v>43.548387096774192</c:v>
                </c:pt>
                <c:pt idx="13">
                  <c:v>57.407407407407405</c:v>
                </c:pt>
                <c:pt idx="14">
                  <c:v>34.285714285714285</c:v>
                </c:pt>
                <c:pt idx="15">
                  <c:v>39.393939393939398</c:v>
                </c:pt>
                <c:pt idx="16">
                  <c:v>45.238095238095241</c:v>
                </c:pt>
                <c:pt idx="17">
                  <c:v>53.030303030303031</c:v>
                </c:pt>
                <c:pt idx="18">
                  <c:v>51.515151515151516</c:v>
                </c:pt>
                <c:pt idx="19">
                  <c:v>48.529411764705884</c:v>
                </c:pt>
                <c:pt idx="20">
                  <c:v>45.348837209302332</c:v>
                </c:pt>
                <c:pt idx="21">
                  <c:v>51.282051282051285</c:v>
                </c:pt>
                <c:pt idx="22">
                  <c:v>52.272727272727266</c:v>
                </c:pt>
                <c:pt idx="23">
                  <c:v>45.192307692307693</c:v>
                </c:pt>
                <c:pt idx="24">
                  <c:v>47.916666666666664</c:v>
                </c:pt>
                <c:pt idx="25">
                  <c:v>55.660377358490564</c:v>
                </c:pt>
                <c:pt idx="26">
                  <c:v>56.481481481481481</c:v>
                </c:pt>
              </c:numCache>
            </c:numRef>
          </c:val>
          <c:smooth val="0"/>
          <c:extLst>
            <c:ext xmlns:c16="http://schemas.microsoft.com/office/drawing/2014/chart" uri="{C3380CC4-5D6E-409C-BE32-E72D297353CC}">
              <c16:uniqueId val="{00000002-14FA-4C8C-BF2C-69C69D16B3EA}"/>
            </c:ext>
          </c:extLst>
        </c:ser>
        <c:ser>
          <c:idx val="2"/>
          <c:order val="2"/>
          <c:tx>
            <c:strRef>
              <c:f>'Índice de confianza'!$D$3</c:f>
              <c:strCache>
                <c:ptCount val="1"/>
                <c:pt idx="0">
                  <c:v>IFNB</c:v>
                </c:pt>
              </c:strCache>
            </c:strRef>
          </c:tx>
          <c:spPr>
            <a:ln w="28575" cap="rnd">
              <a:solidFill>
                <a:schemeClr val="accent3"/>
              </a:solidFill>
              <a:round/>
            </a:ln>
            <a:effectLst/>
          </c:spPr>
          <c:marker>
            <c:symbol val="none"/>
          </c:marker>
          <c:cat>
            <c:numRef>
              <c:f>'Índice de confianza'!$A$4:$A$60</c:f>
              <c:numCache>
                <c:formatCode>mmm\-yy</c:formatCode>
                <c:ptCount val="57"/>
                <c:pt idx="0">
                  <c:v>41426</c:v>
                </c:pt>
                <c:pt idx="1">
                  <c:v>41609</c:v>
                </c:pt>
                <c:pt idx="2">
                  <c:v>41791</c:v>
                </c:pt>
                <c:pt idx="3">
                  <c:v>41974</c:v>
                </c:pt>
                <c:pt idx="4">
                  <c:v>42156</c:v>
                </c:pt>
                <c:pt idx="5">
                  <c:v>42339</c:v>
                </c:pt>
                <c:pt idx="6">
                  <c:v>42522</c:v>
                </c:pt>
                <c:pt idx="7">
                  <c:v>42705</c:v>
                </c:pt>
                <c:pt idx="8">
                  <c:v>42887</c:v>
                </c:pt>
                <c:pt idx="9">
                  <c:v>43070</c:v>
                </c:pt>
                <c:pt idx="10">
                  <c:v>43252</c:v>
                </c:pt>
                <c:pt idx="11">
                  <c:v>43435</c:v>
                </c:pt>
                <c:pt idx="12">
                  <c:v>43617</c:v>
                </c:pt>
                <c:pt idx="13">
                  <c:v>43800</c:v>
                </c:pt>
                <c:pt idx="14">
                  <c:v>43983</c:v>
                </c:pt>
                <c:pt idx="15">
                  <c:v>44166</c:v>
                </c:pt>
                <c:pt idx="16">
                  <c:v>44348</c:v>
                </c:pt>
                <c:pt idx="17">
                  <c:v>44531</c:v>
                </c:pt>
                <c:pt idx="18">
                  <c:v>44713</c:v>
                </c:pt>
                <c:pt idx="19">
                  <c:v>44896</c:v>
                </c:pt>
                <c:pt idx="20">
                  <c:v>45078</c:v>
                </c:pt>
                <c:pt idx="21">
                  <c:v>45261</c:v>
                </c:pt>
                <c:pt idx="22">
                  <c:v>45444</c:v>
                </c:pt>
                <c:pt idx="23">
                  <c:v>45627</c:v>
                </c:pt>
                <c:pt idx="24">
                  <c:v>45809</c:v>
                </c:pt>
                <c:pt idx="25">
                  <c:v>45992</c:v>
                </c:pt>
                <c:pt idx="26">
                  <c:v>46174</c:v>
                </c:pt>
              </c:numCache>
            </c:numRef>
          </c:cat>
          <c:val>
            <c:numRef>
              <c:f>'Índice de confianza'!$D$4:$D$60</c:f>
              <c:numCache>
                <c:formatCode>0.0</c:formatCode>
                <c:ptCount val="57"/>
                <c:pt idx="0">
                  <c:v>55</c:v>
                </c:pt>
                <c:pt idx="1">
                  <c:v>41.935483870967744</c:v>
                </c:pt>
                <c:pt idx="2">
                  <c:v>57.352941176470587</c:v>
                </c:pt>
                <c:pt idx="3">
                  <c:v>43.103448275862064</c:v>
                </c:pt>
                <c:pt idx="4">
                  <c:v>48.387096774193552</c:v>
                </c:pt>
                <c:pt idx="5">
                  <c:v>32.758620689655174</c:v>
                </c:pt>
                <c:pt idx="6">
                  <c:v>36.764705882352942</c:v>
                </c:pt>
                <c:pt idx="7">
                  <c:v>32.432432432432435</c:v>
                </c:pt>
                <c:pt idx="8">
                  <c:v>42.105263157894733</c:v>
                </c:pt>
                <c:pt idx="9">
                  <c:v>45.454545454545453</c:v>
                </c:pt>
                <c:pt idx="10">
                  <c:v>39.772727272727273</c:v>
                </c:pt>
                <c:pt idx="11">
                  <c:v>31.666666666666668</c:v>
                </c:pt>
                <c:pt idx="12">
                  <c:v>43.333333333333329</c:v>
                </c:pt>
                <c:pt idx="13">
                  <c:v>50</c:v>
                </c:pt>
                <c:pt idx="14">
                  <c:v>24.999999999999996</c:v>
                </c:pt>
                <c:pt idx="15">
                  <c:v>37.037037037037031</c:v>
                </c:pt>
                <c:pt idx="16">
                  <c:v>35</c:v>
                </c:pt>
                <c:pt idx="17">
                  <c:v>44.117647058823536</c:v>
                </c:pt>
                <c:pt idx="18">
                  <c:v>26.923076923076923</c:v>
                </c:pt>
                <c:pt idx="19">
                  <c:v>34.482758620689651</c:v>
                </c:pt>
                <c:pt idx="20">
                  <c:v>48.387096774193552</c:v>
                </c:pt>
                <c:pt idx="21">
                  <c:v>35.714285714285715</c:v>
                </c:pt>
                <c:pt idx="22">
                  <c:v>31.944444444444446</c:v>
                </c:pt>
                <c:pt idx="23">
                  <c:v>40</c:v>
                </c:pt>
                <c:pt idx="24">
                  <c:v>29.411764705882351</c:v>
                </c:pt>
                <c:pt idx="25">
                  <c:v>32.407407407407405</c:v>
                </c:pt>
                <c:pt idx="26">
                  <c:v>52.678571428571431</c:v>
                </c:pt>
              </c:numCache>
            </c:numRef>
          </c:val>
          <c:smooth val="0"/>
          <c:extLst>
            <c:ext xmlns:c16="http://schemas.microsoft.com/office/drawing/2014/chart" uri="{C3380CC4-5D6E-409C-BE32-E72D297353CC}">
              <c16:uniqueId val="{00000003-14FA-4C8C-BF2C-69C69D16B3EA}"/>
            </c:ext>
          </c:extLst>
        </c:ser>
        <c:ser>
          <c:idx val="3"/>
          <c:order val="3"/>
          <c:tx>
            <c:strRef>
              <c:f>'Índice de confianza'!$E$3</c:f>
              <c:strCache>
                <c:ptCount val="1"/>
                <c:pt idx="0">
                  <c:v>INF</c:v>
                </c:pt>
              </c:strCache>
            </c:strRef>
          </c:tx>
          <c:spPr>
            <a:ln w="28575" cap="rnd">
              <a:solidFill>
                <a:schemeClr val="accent4"/>
              </a:solidFill>
              <a:round/>
            </a:ln>
            <a:effectLst/>
          </c:spPr>
          <c:marker>
            <c:symbol val="none"/>
          </c:marker>
          <c:cat>
            <c:numRef>
              <c:f>'Índice de confianza'!$A$4:$A$60</c:f>
              <c:numCache>
                <c:formatCode>mmm\-yy</c:formatCode>
                <c:ptCount val="57"/>
                <c:pt idx="0">
                  <c:v>41426</c:v>
                </c:pt>
                <c:pt idx="1">
                  <c:v>41609</c:v>
                </c:pt>
                <c:pt idx="2">
                  <c:v>41791</c:v>
                </c:pt>
                <c:pt idx="3">
                  <c:v>41974</c:v>
                </c:pt>
                <c:pt idx="4">
                  <c:v>42156</c:v>
                </c:pt>
                <c:pt idx="5">
                  <c:v>42339</c:v>
                </c:pt>
                <c:pt idx="6">
                  <c:v>42522</c:v>
                </c:pt>
                <c:pt idx="7">
                  <c:v>42705</c:v>
                </c:pt>
                <c:pt idx="8">
                  <c:v>42887</c:v>
                </c:pt>
                <c:pt idx="9">
                  <c:v>43070</c:v>
                </c:pt>
                <c:pt idx="10">
                  <c:v>43252</c:v>
                </c:pt>
                <c:pt idx="11">
                  <c:v>43435</c:v>
                </c:pt>
                <c:pt idx="12">
                  <c:v>43617</c:v>
                </c:pt>
                <c:pt idx="13">
                  <c:v>43800</c:v>
                </c:pt>
                <c:pt idx="14">
                  <c:v>43983</c:v>
                </c:pt>
                <c:pt idx="15">
                  <c:v>44166</c:v>
                </c:pt>
                <c:pt idx="16">
                  <c:v>44348</c:v>
                </c:pt>
                <c:pt idx="17">
                  <c:v>44531</c:v>
                </c:pt>
                <c:pt idx="18">
                  <c:v>44713</c:v>
                </c:pt>
                <c:pt idx="19">
                  <c:v>44896</c:v>
                </c:pt>
                <c:pt idx="20">
                  <c:v>45078</c:v>
                </c:pt>
                <c:pt idx="21">
                  <c:v>45261</c:v>
                </c:pt>
                <c:pt idx="22">
                  <c:v>45444</c:v>
                </c:pt>
                <c:pt idx="23">
                  <c:v>45627</c:v>
                </c:pt>
                <c:pt idx="24">
                  <c:v>45809</c:v>
                </c:pt>
                <c:pt idx="25">
                  <c:v>45992</c:v>
                </c:pt>
                <c:pt idx="26">
                  <c:v>46174</c:v>
                </c:pt>
              </c:numCache>
            </c:numRef>
          </c:cat>
          <c:val>
            <c:numRef>
              <c:f>'Índice de confianza'!$E$4:$E$60</c:f>
              <c:numCache>
                <c:formatCode>0.0</c:formatCode>
                <c:ptCount val="57"/>
                <c:pt idx="0">
                  <c:v>45.45454545454546</c:v>
                </c:pt>
                <c:pt idx="1">
                  <c:v>57.5</c:v>
                </c:pt>
                <c:pt idx="2">
                  <c:v>59.375</c:v>
                </c:pt>
                <c:pt idx="3">
                  <c:v>46.428571428571431</c:v>
                </c:pt>
                <c:pt idx="4">
                  <c:v>50</c:v>
                </c:pt>
                <c:pt idx="5">
                  <c:v>44.44444444444445</c:v>
                </c:pt>
                <c:pt idx="6">
                  <c:v>52.5</c:v>
                </c:pt>
                <c:pt idx="7">
                  <c:v>53.571428571428569</c:v>
                </c:pt>
                <c:pt idx="8">
                  <c:v>42.105263157894733</c:v>
                </c:pt>
                <c:pt idx="9">
                  <c:v>59.375</c:v>
                </c:pt>
                <c:pt idx="10">
                  <c:v>45.45454545454546</c:v>
                </c:pt>
                <c:pt idx="11">
                  <c:v>50</c:v>
                </c:pt>
                <c:pt idx="12">
                  <c:v>56.25</c:v>
                </c:pt>
                <c:pt idx="13">
                  <c:v>59.090909090909093</c:v>
                </c:pt>
                <c:pt idx="14">
                  <c:v>25</c:v>
                </c:pt>
                <c:pt idx="15">
                  <c:v>50</c:v>
                </c:pt>
                <c:pt idx="16">
                  <c:v>50</c:v>
                </c:pt>
                <c:pt idx="17">
                  <c:v>43.75</c:v>
                </c:pt>
                <c:pt idx="18">
                  <c:v>44.117647058823529</c:v>
                </c:pt>
                <c:pt idx="19">
                  <c:v>55.55555555555555</c:v>
                </c:pt>
                <c:pt idx="20">
                  <c:v>41.666666666666671</c:v>
                </c:pt>
                <c:pt idx="21">
                  <c:v>50</c:v>
                </c:pt>
                <c:pt idx="22">
                  <c:v>42.307692307692307</c:v>
                </c:pt>
                <c:pt idx="23">
                  <c:v>56.666666666666671</c:v>
                </c:pt>
                <c:pt idx="24">
                  <c:v>52.777777777777771</c:v>
                </c:pt>
                <c:pt idx="25">
                  <c:v>59.375</c:v>
                </c:pt>
                <c:pt idx="26">
                  <c:v>57.142857142857139</c:v>
                </c:pt>
              </c:numCache>
            </c:numRef>
          </c:val>
          <c:smooth val="0"/>
          <c:extLst>
            <c:ext xmlns:c16="http://schemas.microsoft.com/office/drawing/2014/chart" uri="{C3380CC4-5D6E-409C-BE32-E72D297353CC}">
              <c16:uniqueId val="{00000004-14FA-4C8C-BF2C-69C69D16B3EA}"/>
            </c:ext>
          </c:extLst>
        </c:ser>
        <c:ser>
          <c:idx val="4"/>
          <c:order val="4"/>
          <c:tx>
            <c:strRef>
              <c:f>'Índice de confianza'!$F$3</c:f>
              <c:strCache>
                <c:ptCount val="1"/>
                <c:pt idx="0">
                  <c:v>Promedio de los últimos 
cinco años del indicador total</c:v>
                </c:pt>
              </c:strCache>
            </c:strRef>
          </c:tx>
          <c:spPr>
            <a:ln w="28575" cap="rnd">
              <a:solidFill>
                <a:schemeClr val="tx1">
                  <a:lumMod val="95000"/>
                  <a:lumOff val="5000"/>
                </a:schemeClr>
              </a:solidFill>
              <a:prstDash val="sysDot"/>
              <a:round/>
            </a:ln>
            <a:effectLst/>
          </c:spPr>
          <c:marker>
            <c:symbol val="none"/>
          </c:marker>
          <c:cat>
            <c:numRef>
              <c:f>'Índice de confianza'!$A$4:$A$60</c:f>
              <c:numCache>
                <c:formatCode>mmm\-yy</c:formatCode>
                <c:ptCount val="57"/>
                <c:pt idx="0">
                  <c:v>41426</c:v>
                </c:pt>
                <c:pt idx="1">
                  <c:v>41609</c:v>
                </c:pt>
                <c:pt idx="2">
                  <c:v>41791</c:v>
                </c:pt>
                <c:pt idx="3">
                  <c:v>41974</c:v>
                </c:pt>
                <c:pt idx="4">
                  <c:v>42156</c:v>
                </c:pt>
                <c:pt idx="5">
                  <c:v>42339</c:v>
                </c:pt>
                <c:pt idx="6">
                  <c:v>42522</c:v>
                </c:pt>
                <c:pt idx="7">
                  <c:v>42705</c:v>
                </c:pt>
                <c:pt idx="8">
                  <c:v>42887</c:v>
                </c:pt>
                <c:pt idx="9">
                  <c:v>43070</c:v>
                </c:pt>
                <c:pt idx="10">
                  <c:v>43252</c:v>
                </c:pt>
                <c:pt idx="11">
                  <c:v>43435</c:v>
                </c:pt>
                <c:pt idx="12">
                  <c:v>43617</c:v>
                </c:pt>
                <c:pt idx="13">
                  <c:v>43800</c:v>
                </c:pt>
                <c:pt idx="14">
                  <c:v>43983</c:v>
                </c:pt>
                <c:pt idx="15">
                  <c:v>44166</c:v>
                </c:pt>
                <c:pt idx="16">
                  <c:v>44348</c:v>
                </c:pt>
                <c:pt idx="17">
                  <c:v>44531</c:v>
                </c:pt>
                <c:pt idx="18">
                  <c:v>44713</c:v>
                </c:pt>
                <c:pt idx="19">
                  <c:v>44896</c:v>
                </c:pt>
                <c:pt idx="20">
                  <c:v>45078</c:v>
                </c:pt>
                <c:pt idx="21">
                  <c:v>45261</c:v>
                </c:pt>
                <c:pt idx="22">
                  <c:v>45444</c:v>
                </c:pt>
                <c:pt idx="23">
                  <c:v>45627</c:v>
                </c:pt>
                <c:pt idx="24">
                  <c:v>45809</c:v>
                </c:pt>
                <c:pt idx="25">
                  <c:v>45992</c:v>
                </c:pt>
                <c:pt idx="26">
                  <c:v>46174</c:v>
                </c:pt>
              </c:numCache>
            </c:numRef>
          </c:cat>
          <c:val>
            <c:numRef>
              <c:f>'Índice de confianza'!$F$4:$F$60</c:f>
              <c:numCache>
                <c:formatCode>0.0</c:formatCode>
                <c:ptCount val="57"/>
                <c:pt idx="17">
                  <c:v>45.418166571412208</c:v>
                </c:pt>
                <c:pt idx="18">
                  <c:v>45.418166571412208</c:v>
                </c:pt>
                <c:pt idx="19">
                  <c:v>45.418166571412208</c:v>
                </c:pt>
                <c:pt idx="20">
                  <c:v>45.418166571412208</c:v>
                </c:pt>
                <c:pt idx="21">
                  <c:v>45.418166571412208</c:v>
                </c:pt>
                <c:pt idx="22">
                  <c:v>45.418166571412208</c:v>
                </c:pt>
                <c:pt idx="23">
                  <c:v>45.418166571412208</c:v>
                </c:pt>
                <c:pt idx="24">
                  <c:v>45.418166571412208</c:v>
                </c:pt>
                <c:pt idx="25">
                  <c:v>45.418166571412208</c:v>
                </c:pt>
                <c:pt idx="26">
                  <c:v>45.418166571412208</c:v>
                </c:pt>
              </c:numCache>
            </c:numRef>
          </c:val>
          <c:smooth val="0"/>
          <c:extLst>
            <c:ext xmlns:c16="http://schemas.microsoft.com/office/drawing/2014/chart" uri="{C3380CC4-5D6E-409C-BE32-E72D297353CC}">
              <c16:uniqueId val="{00000005-14FA-4C8C-BF2C-69C69D16B3EA}"/>
            </c:ext>
          </c:extLst>
        </c:ser>
        <c:dLbls>
          <c:showLegendKey val="0"/>
          <c:showVal val="0"/>
          <c:showCatName val="0"/>
          <c:showSerName val="0"/>
          <c:showPercent val="0"/>
          <c:showBubbleSize val="0"/>
        </c:dLbls>
        <c:marker val="1"/>
        <c:smooth val="0"/>
        <c:axId val="2026389856"/>
        <c:axId val="2026390688"/>
      </c:lineChart>
      <c:dateAx>
        <c:axId val="2026389856"/>
        <c:scaling>
          <c:orientation val="minMax"/>
          <c:max val="46174"/>
          <c:min val="41426"/>
        </c:scaling>
        <c:delete val="0"/>
        <c:axPos val="b"/>
        <c:numFmt formatCode="mmm\-yy" sourceLinked="1"/>
        <c:majorTickMark val="in"/>
        <c:minorTickMark val="none"/>
        <c:tickLblPos val="nextTo"/>
        <c:spPr>
          <a:noFill/>
          <a:ln w="9525" cap="flat" cmpd="sng" algn="ctr">
            <a:solidFill>
              <a:schemeClr val="tx1"/>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mn-lt"/>
                <a:ea typeface="+mn-ea"/>
                <a:cs typeface="Times New Roman" panose="02020603050405020304" pitchFamily="18" charset="0"/>
              </a:defRPr>
            </a:pPr>
            <a:endParaRPr lang="es-ES"/>
          </a:p>
        </c:txPr>
        <c:crossAx val="2026390688"/>
        <c:crosses val="autoZero"/>
        <c:auto val="1"/>
        <c:lblOffset val="100"/>
        <c:baseTimeUnit val="months"/>
        <c:majorUnit val="12"/>
        <c:majorTimeUnit val="months"/>
      </c:dateAx>
      <c:valAx>
        <c:axId val="2026390688"/>
        <c:scaling>
          <c:orientation val="minMax"/>
          <c:max val="70"/>
        </c:scaling>
        <c:delete val="0"/>
        <c:axPos val="l"/>
        <c:title>
          <c:tx>
            <c:rich>
              <a:bodyPr rot="0" spcFirstLastPara="1" vertOverflow="ellipsis" wrap="square" anchor="ctr" anchorCtr="1"/>
              <a:lstStyle/>
              <a:p>
                <a:pPr>
                  <a:defRPr sz="900" b="0" i="0" u="none" strike="noStrike" kern="1200" baseline="0">
                    <a:solidFill>
                      <a:sysClr val="windowText" lastClr="000000"/>
                    </a:solidFill>
                    <a:latin typeface="+mn-lt"/>
                    <a:ea typeface="+mn-ea"/>
                    <a:cs typeface="Times New Roman" panose="02020603050405020304" pitchFamily="18" charset="0"/>
                  </a:defRPr>
                </a:pPr>
                <a:r>
                  <a:rPr lang="es-CO"/>
                  <a:t>(unidades)</a:t>
                </a:r>
              </a:p>
            </c:rich>
          </c:tx>
          <c:layout>
            <c:manualLayout>
              <c:xMode val="edge"/>
              <c:yMode val="edge"/>
              <c:x val="0"/>
              <c:y val="1.6797535724701079E-2"/>
            </c:manualLayout>
          </c:layout>
          <c:overlay val="0"/>
          <c:spPr>
            <a:noFill/>
            <a:ln>
              <a:noFill/>
            </a:ln>
            <a:effectLst/>
          </c:spPr>
          <c:txPr>
            <a:bodyPr rot="0" spcFirstLastPara="1" vertOverflow="ellipsis" wrap="square" anchor="ctr" anchorCtr="1"/>
            <a:lstStyle/>
            <a:p>
              <a:pPr>
                <a:defRPr sz="900" b="0" i="0" u="none" strike="noStrike" kern="1200" baseline="0">
                  <a:solidFill>
                    <a:sysClr val="windowText" lastClr="000000"/>
                  </a:solidFill>
                  <a:latin typeface="+mn-lt"/>
                  <a:ea typeface="+mn-ea"/>
                  <a:cs typeface="Times New Roman" panose="02020603050405020304" pitchFamily="18" charset="0"/>
                </a:defRPr>
              </a:pPr>
              <a:endParaRPr lang="es-ES"/>
            </a:p>
          </c:txPr>
        </c:title>
        <c:numFmt formatCode="0.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Times New Roman" panose="02020603050405020304" pitchFamily="18" charset="0"/>
              </a:defRPr>
            </a:pPr>
            <a:endParaRPr lang="es-ES"/>
          </a:p>
        </c:txPr>
        <c:crossAx val="2026389856"/>
        <c:crosses val="autoZero"/>
        <c:crossBetween val="midCat"/>
      </c:valAx>
      <c:spPr>
        <a:noFill/>
        <a:ln>
          <a:noFill/>
        </a:ln>
        <a:effectLst/>
      </c:spPr>
    </c:plotArea>
    <c:legend>
      <c:legendPos val="r"/>
      <c:legendEntry>
        <c:idx val="0"/>
        <c:delete val="1"/>
      </c:legendEntry>
      <c:layout>
        <c:manualLayout>
          <c:xMode val="edge"/>
          <c:yMode val="edge"/>
          <c:x val="0"/>
          <c:y val="0.87556380579386528"/>
          <c:w val="1"/>
          <c:h val="0.12443609982242111"/>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Times New Roman" panose="02020603050405020304" pitchFamily="18" charset="0"/>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solidFill>
            <a:sysClr val="windowText" lastClr="000000"/>
          </a:solidFill>
          <a:latin typeface="+mn-lt"/>
          <a:cs typeface="Times New Roman" panose="02020603050405020304" pitchFamily="18" charset="0"/>
        </a:defRPr>
      </a:pPr>
      <a:endParaRPr lang="es-E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s-CO" b="1"/>
              <a:t>Condiciones de fondeo de los EC</a:t>
            </a: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endParaRPr lang="es-ES"/>
        </a:p>
      </c:txPr>
    </c:title>
    <c:autoTitleDeleted val="0"/>
    <c:plotArea>
      <c:layout>
        <c:manualLayout>
          <c:layoutTarget val="inner"/>
          <c:xMode val="edge"/>
          <c:yMode val="edge"/>
          <c:x val="0.20172652339770397"/>
          <c:y val="0.15393557623478885"/>
          <c:w val="0.63504333708125382"/>
          <c:h val="0.66281403006442374"/>
        </c:manualLayout>
      </c:layout>
      <c:barChart>
        <c:barDir val="col"/>
        <c:grouping val="percentStacked"/>
        <c:varyColors val="0"/>
        <c:ser>
          <c:idx val="0"/>
          <c:order val="0"/>
          <c:tx>
            <c:strRef>
              <c:f>'Condiciones de fondeo'!$B$4</c:f>
              <c:strCache>
                <c:ptCount val="1"/>
                <c:pt idx="0">
                  <c:v>Muy desfavorables</c:v>
                </c:pt>
              </c:strCache>
            </c:strRef>
          </c:tx>
          <c:spPr>
            <a:solidFill>
              <a:schemeClr val="accent1"/>
            </a:solidFill>
            <a:ln>
              <a:noFill/>
            </a:ln>
            <a:effectLst/>
          </c:spPr>
          <c:invertIfNegative val="0"/>
          <c:cat>
            <c:strRef>
              <c:f>'Condiciones de fondeo'!$A$5:$A$7</c:f>
              <c:strCache>
                <c:ptCount val="3"/>
                <c:pt idx="0">
                  <c:v>Jun-25</c:v>
                </c:pt>
                <c:pt idx="1">
                  <c:v>Dic-25</c:v>
                </c:pt>
                <c:pt idx="2">
                  <c:v>Jun-26</c:v>
                </c:pt>
              </c:strCache>
            </c:strRef>
          </c:cat>
          <c:val>
            <c:numRef>
              <c:f>'Condiciones de fondeo'!$B$5:$B$7</c:f>
              <c:numCache>
                <c:formatCode>0.0%</c:formatCode>
                <c:ptCount val="3"/>
                <c:pt idx="0">
                  <c:v>0</c:v>
                </c:pt>
                <c:pt idx="1">
                  <c:v>1.88679245283019E-2</c:v>
                </c:pt>
                <c:pt idx="2">
                  <c:v>0</c:v>
                </c:pt>
              </c:numCache>
            </c:numRef>
          </c:val>
          <c:extLst>
            <c:ext xmlns:c16="http://schemas.microsoft.com/office/drawing/2014/chart" uri="{C3380CC4-5D6E-409C-BE32-E72D297353CC}">
              <c16:uniqueId val="{00000000-6DD2-446C-8652-55D05211DE0C}"/>
            </c:ext>
          </c:extLst>
        </c:ser>
        <c:ser>
          <c:idx val="1"/>
          <c:order val="1"/>
          <c:tx>
            <c:strRef>
              <c:f>'Condiciones de fondeo'!$C$4</c:f>
              <c:strCache>
                <c:ptCount val="1"/>
                <c:pt idx="0">
                  <c:v>Desfavorables</c:v>
                </c:pt>
              </c:strCache>
            </c:strRef>
          </c:tx>
          <c:spPr>
            <a:solidFill>
              <a:schemeClr val="accent2"/>
            </a:solidFill>
            <a:ln>
              <a:noFill/>
            </a:ln>
            <a:effectLst/>
          </c:spPr>
          <c:invertIfNegative val="0"/>
          <c:cat>
            <c:strRef>
              <c:f>'Condiciones de fondeo'!$A$5:$A$7</c:f>
              <c:strCache>
                <c:ptCount val="3"/>
                <c:pt idx="0">
                  <c:v>Jun-25</c:v>
                </c:pt>
                <c:pt idx="1">
                  <c:v>Dic-25</c:v>
                </c:pt>
                <c:pt idx="2">
                  <c:v>Jun-26</c:v>
                </c:pt>
              </c:strCache>
            </c:strRef>
          </c:cat>
          <c:val>
            <c:numRef>
              <c:f>'Condiciones de fondeo'!$C$5:$C$7</c:f>
              <c:numCache>
                <c:formatCode>0.0%</c:formatCode>
                <c:ptCount val="3"/>
                <c:pt idx="0">
                  <c:v>0.1875</c:v>
                </c:pt>
                <c:pt idx="1">
                  <c:v>0.30188679245283001</c:v>
                </c:pt>
                <c:pt idx="2">
                  <c:v>0.203703703703704</c:v>
                </c:pt>
              </c:numCache>
            </c:numRef>
          </c:val>
          <c:extLst>
            <c:ext xmlns:c16="http://schemas.microsoft.com/office/drawing/2014/chart" uri="{C3380CC4-5D6E-409C-BE32-E72D297353CC}">
              <c16:uniqueId val="{00000001-6DD2-446C-8652-55D05211DE0C}"/>
            </c:ext>
          </c:extLst>
        </c:ser>
        <c:ser>
          <c:idx val="2"/>
          <c:order val="2"/>
          <c:tx>
            <c:strRef>
              <c:f>'Condiciones de fondeo'!$D$4</c:f>
              <c:strCache>
                <c:ptCount val="1"/>
                <c:pt idx="0">
                  <c:v>Neutras</c:v>
                </c:pt>
              </c:strCache>
            </c:strRef>
          </c:tx>
          <c:spPr>
            <a:solidFill>
              <a:schemeClr val="accent3"/>
            </a:solidFill>
            <a:ln>
              <a:noFill/>
            </a:ln>
            <a:effectLst/>
          </c:spPr>
          <c:invertIfNegative val="0"/>
          <c:cat>
            <c:strRef>
              <c:f>'Condiciones de fondeo'!$A$5:$A$7</c:f>
              <c:strCache>
                <c:ptCount val="3"/>
                <c:pt idx="0">
                  <c:v>Jun-25</c:v>
                </c:pt>
                <c:pt idx="1">
                  <c:v>Dic-25</c:v>
                </c:pt>
                <c:pt idx="2">
                  <c:v>Jun-26</c:v>
                </c:pt>
              </c:strCache>
            </c:strRef>
          </c:cat>
          <c:val>
            <c:numRef>
              <c:f>'Condiciones de fondeo'!$D$5:$D$7</c:f>
              <c:numCache>
                <c:formatCode>0.0%</c:formatCode>
                <c:ptCount val="3"/>
                <c:pt idx="0">
                  <c:v>0.60416666666666696</c:v>
                </c:pt>
                <c:pt idx="1">
                  <c:v>0.37735849056603799</c:v>
                </c:pt>
                <c:pt idx="2">
                  <c:v>0.38888888888888901</c:v>
                </c:pt>
              </c:numCache>
            </c:numRef>
          </c:val>
          <c:extLst>
            <c:ext xmlns:c16="http://schemas.microsoft.com/office/drawing/2014/chart" uri="{C3380CC4-5D6E-409C-BE32-E72D297353CC}">
              <c16:uniqueId val="{00000002-6DD2-446C-8652-55D05211DE0C}"/>
            </c:ext>
          </c:extLst>
        </c:ser>
        <c:ser>
          <c:idx val="3"/>
          <c:order val="3"/>
          <c:tx>
            <c:strRef>
              <c:f>'Condiciones de fondeo'!$E$4</c:f>
              <c:strCache>
                <c:ptCount val="1"/>
                <c:pt idx="0">
                  <c:v>Favorables</c:v>
                </c:pt>
              </c:strCache>
            </c:strRef>
          </c:tx>
          <c:spPr>
            <a:solidFill>
              <a:schemeClr val="accent4"/>
            </a:solidFill>
            <a:ln>
              <a:noFill/>
            </a:ln>
            <a:effectLst/>
          </c:spPr>
          <c:invertIfNegative val="0"/>
          <c:cat>
            <c:strRef>
              <c:f>'Condiciones de fondeo'!$A$5:$A$7</c:f>
              <c:strCache>
                <c:ptCount val="3"/>
                <c:pt idx="0">
                  <c:v>Jun-25</c:v>
                </c:pt>
                <c:pt idx="1">
                  <c:v>Dic-25</c:v>
                </c:pt>
                <c:pt idx="2">
                  <c:v>Jun-26</c:v>
                </c:pt>
              </c:strCache>
            </c:strRef>
          </c:cat>
          <c:val>
            <c:numRef>
              <c:f>'Condiciones de fondeo'!$E$5:$E$7</c:f>
              <c:numCache>
                <c:formatCode>0.0%</c:formatCode>
                <c:ptCount val="3"/>
                <c:pt idx="0">
                  <c:v>0.20833333333333301</c:v>
                </c:pt>
                <c:pt idx="1">
                  <c:v>0.30188679245283001</c:v>
                </c:pt>
                <c:pt idx="2">
                  <c:v>0.37037037037037002</c:v>
                </c:pt>
              </c:numCache>
            </c:numRef>
          </c:val>
          <c:extLst>
            <c:ext xmlns:c16="http://schemas.microsoft.com/office/drawing/2014/chart" uri="{C3380CC4-5D6E-409C-BE32-E72D297353CC}">
              <c16:uniqueId val="{00000003-6DD2-446C-8652-55D05211DE0C}"/>
            </c:ext>
          </c:extLst>
        </c:ser>
        <c:ser>
          <c:idx val="4"/>
          <c:order val="4"/>
          <c:tx>
            <c:strRef>
              <c:f>'Condiciones de fondeo'!$F$4</c:f>
              <c:strCache>
                <c:ptCount val="1"/>
                <c:pt idx="0">
                  <c:v>Muy favorables</c:v>
                </c:pt>
              </c:strCache>
            </c:strRef>
          </c:tx>
          <c:spPr>
            <a:solidFill>
              <a:schemeClr val="accent5"/>
            </a:solidFill>
            <a:ln>
              <a:noFill/>
            </a:ln>
            <a:effectLst/>
          </c:spPr>
          <c:invertIfNegative val="0"/>
          <c:cat>
            <c:strRef>
              <c:f>'Condiciones de fondeo'!$A$5:$A$7</c:f>
              <c:strCache>
                <c:ptCount val="3"/>
                <c:pt idx="0">
                  <c:v>Jun-25</c:v>
                </c:pt>
                <c:pt idx="1">
                  <c:v>Dic-25</c:v>
                </c:pt>
                <c:pt idx="2">
                  <c:v>Jun-26</c:v>
                </c:pt>
              </c:strCache>
            </c:strRef>
          </c:cat>
          <c:val>
            <c:numRef>
              <c:f>'Condiciones de fondeo'!$F$5:$F$7</c:f>
              <c:numCache>
                <c:formatCode>0.0%</c:formatCode>
                <c:ptCount val="3"/>
                <c:pt idx="0">
                  <c:v>0</c:v>
                </c:pt>
                <c:pt idx="1">
                  <c:v>0</c:v>
                </c:pt>
                <c:pt idx="2">
                  <c:v>3.7037037037037E-2</c:v>
                </c:pt>
              </c:numCache>
            </c:numRef>
          </c:val>
          <c:extLst>
            <c:ext xmlns:c16="http://schemas.microsoft.com/office/drawing/2014/chart" uri="{C3380CC4-5D6E-409C-BE32-E72D297353CC}">
              <c16:uniqueId val="{00000004-6DD2-446C-8652-55D05211DE0C}"/>
            </c:ext>
          </c:extLst>
        </c:ser>
        <c:dLbls>
          <c:showLegendKey val="0"/>
          <c:showVal val="0"/>
          <c:showCatName val="0"/>
          <c:showSerName val="0"/>
          <c:showPercent val="0"/>
          <c:showBubbleSize val="0"/>
        </c:dLbls>
        <c:gapWidth val="200"/>
        <c:overlap val="100"/>
        <c:axId val="830965568"/>
        <c:axId val="830966128"/>
      </c:barChart>
      <c:catAx>
        <c:axId val="830965568"/>
        <c:scaling>
          <c:orientation val="minMax"/>
        </c:scaling>
        <c:delete val="0"/>
        <c:axPos val="b"/>
        <c:numFmt formatCode="mmm\-\y\y"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ES"/>
          </a:p>
        </c:txPr>
        <c:crossAx val="830966128"/>
        <c:crosses val="autoZero"/>
        <c:auto val="1"/>
        <c:lblAlgn val="ctr"/>
        <c:lblOffset val="100"/>
        <c:tickLblSkip val="1"/>
        <c:noMultiLvlLbl val="1"/>
      </c:catAx>
      <c:valAx>
        <c:axId val="8309661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ES"/>
          </a:p>
        </c:txPr>
        <c:crossAx val="830965568"/>
        <c:crosses val="autoZero"/>
        <c:crossBetween val="between"/>
      </c:valAx>
      <c:spPr>
        <a:noFill/>
        <a:ln>
          <a:noFill/>
        </a:ln>
        <a:effectLst/>
      </c:spPr>
    </c:plotArea>
    <c:legend>
      <c:legendPos val="b"/>
      <c:layout>
        <c:manualLayout>
          <c:xMode val="edge"/>
          <c:yMode val="edge"/>
          <c:x val="3.399287935095776E-2"/>
          <c:y val="0.88636277738010016"/>
          <c:w val="0.94420598283316381"/>
          <c:h val="9.1819040801717947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defRPr>
      </a:pPr>
      <a:endParaRPr lang="es-E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1</xdr:col>
      <xdr:colOff>639930</xdr:colOff>
      <xdr:row>32</xdr:row>
      <xdr:rowOff>72398</xdr:rowOff>
    </xdr:from>
    <xdr:to>
      <xdr:col>4</xdr:col>
      <xdr:colOff>1134341</xdr:colOff>
      <xdr:row>54</xdr:row>
      <xdr:rowOff>165759</xdr:rowOff>
    </xdr:to>
    <xdr:graphicFrame macro="">
      <xdr:nvGraphicFramePr>
        <xdr:cNvPr id="2" name="Gráfico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1531296</xdr:colOff>
      <xdr:row>33</xdr:row>
      <xdr:rowOff>46592</xdr:rowOff>
    </xdr:from>
    <xdr:to>
      <xdr:col>5</xdr:col>
      <xdr:colOff>178253</xdr:colOff>
      <xdr:row>56</xdr:row>
      <xdr:rowOff>68035</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286657</xdr:colOff>
      <xdr:row>39</xdr:row>
      <xdr:rowOff>10883</xdr:rowOff>
    </xdr:from>
    <xdr:to>
      <xdr:col>4</xdr:col>
      <xdr:colOff>1178719</xdr:colOff>
      <xdr:row>61</xdr:row>
      <xdr:rowOff>142873</xdr:rowOff>
    </xdr:to>
    <xdr:graphicFrame macro="">
      <xdr:nvGraphicFramePr>
        <xdr:cNvPr id="4" name="Gráfico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438149</xdr:colOff>
      <xdr:row>32</xdr:row>
      <xdr:rowOff>50800</xdr:rowOff>
    </xdr:from>
    <xdr:to>
      <xdr:col>7</xdr:col>
      <xdr:colOff>186149</xdr:colOff>
      <xdr:row>48</xdr:row>
      <xdr:rowOff>62800</xdr:rowOff>
    </xdr:to>
    <xdr:graphicFrame macro="">
      <xdr:nvGraphicFramePr>
        <xdr:cNvPr id="3" name="Gráfico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254000</xdr:colOff>
      <xdr:row>32</xdr:row>
      <xdr:rowOff>66675</xdr:rowOff>
    </xdr:from>
    <xdr:to>
      <xdr:col>13</xdr:col>
      <xdr:colOff>2000</xdr:colOff>
      <xdr:row>48</xdr:row>
      <xdr:rowOff>78675</xdr:rowOff>
    </xdr:to>
    <xdr:graphicFrame macro="">
      <xdr:nvGraphicFramePr>
        <xdr:cNvPr id="4" name="Gráfico 3">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7</xdr:col>
      <xdr:colOff>2076</xdr:colOff>
      <xdr:row>11</xdr:row>
      <xdr:rowOff>58920</xdr:rowOff>
    </xdr:from>
    <xdr:to>
      <xdr:col>12</xdr:col>
      <xdr:colOff>512076</xdr:colOff>
      <xdr:row>27</xdr:row>
      <xdr:rowOff>70920</xdr:rowOff>
    </xdr:to>
    <xdr:graphicFrame macro="">
      <xdr:nvGraphicFramePr>
        <xdr:cNvPr id="3" name="Gráfico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7</xdr:col>
      <xdr:colOff>409575</xdr:colOff>
      <xdr:row>2</xdr:row>
      <xdr:rowOff>266701</xdr:rowOff>
    </xdr:from>
    <xdr:to>
      <xdr:col>14</xdr:col>
      <xdr:colOff>485775</xdr:colOff>
      <xdr:row>21</xdr:row>
      <xdr:rowOff>95250</xdr:rowOff>
    </xdr:to>
    <xdr:graphicFrame macro="">
      <xdr:nvGraphicFramePr>
        <xdr:cNvPr id="2" name="Gráfico 1">
          <a:extLst>
            <a:ext uri="{FF2B5EF4-FFF2-40B4-BE49-F238E27FC236}">
              <a16:creationId xmlns:a16="http://schemas.microsoft.com/office/drawing/2014/main" id="{374A16E7-1ADC-4409-A80A-B38B6DBE09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xdr:col>
      <xdr:colOff>489238</xdr:colOff>
      <xdr:row>9</xdr:row>
      <xdr:rowOff>36945</xdr:rowOff>
    </xdr:from>
    <xdr:to>
      <xdr:col>5</xdr:col>
      <xdr:colOff>317788</xdr:colOff>
      <xdr:row>27</xdr:row>
      <xdr:rowOff>100445</xdr:rowOff>
    </xdr:to>
    <xdr:graphicFrame macro="">
      <xdr:nvGraphicFramePr>
        <xdr:cNvPr id="2" name="Gráfico 1">
          <a:extLst>
            <a:ext uri="{FF2B5EF4-FFF2-40B4-BE49-F238E27FC236}">
              <a16:creationId xmlns:a16="http://schemas.microsoft.com/office/drawing/2014/main" id="{640C0F83-D4CE-48F9-8DB8-813175955C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bancodelarepublica.sharepoint.com/teams/SeccinRiesgosSistmicos/Shared%20Documents/General/EPRSF/202607%20Julio/Encuesta_de_Riesgos_jun_2026_VF.xlsx" TargetMode="External"/><Relationship Id="rId1" Type="http://schemas.openxmlformats.org/officeDocument/2006/relationships/externalLinkPath" Target="https://bancodelarepublica.sharepoint.com/teams/SeccinRiesgosSistmicos/Shared%20Documents/General/EPRSF/202607%20Julio/Encuesta_de_Riesgos_jun_2026_VF.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Output/Riesgos.csv" TargetMode="External"/><Relationship Id="rId2" Type="http://schemas.openxmlformats.org/officeDocument/2006/relationships/externalLinkPath" Target="file:///\\SERVGT\defi\Encuesta%20de%20riesgo%20sistemico\An&#225;lisis%20e%20informes\27.%20Encuesta%20julio-2026\Output\Riesgos.csv" TargetMode="External"/><Relationship Id="rId1" Type="http://schemas.openxmlformats.org/officeDocument/2006/relationships/externalLinkPath" Target="/Encuesta%20de%20riesgo%20sistemico/An&#225;lisis%20e%20informes/27.%20Encuesta%20julio-2026/Output/Riesgos.csv"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1_A"/>
      <sheetName val="G1_B"/>
      <sheetName val="G2"/>
      <sheetName val="G3"/>
      <sheetName val="G4.A"/>
      <sheetName val="G4.B"/>
      <sheetName val="G4.D"/>
      <sheetName val="G4.C"/>
      <sheetName val="G5.A"/>
      <sheetName val="G5.B"/>
      <sheetName val="G6.A"/>
      <sheetName val="G6.B"/>
      <sheetName val="G7.A"/>
      <sheetName val="G7.B"/>
      <sheetName val="G8"/>
      <sheetName val="Agradecimientos (final)"/>
    </sheetNames>
    <sheetDataSet>
      <sheetData sheetId="0"/>
      <sheetData sheetId="1"/>
      <sheetData sheetId="2"/>
      <sheetData sheetId="3"/>
      <sheetData sheetId="4">
        <row r="4">
          <cell r="B4" t="str">
            <v>Deterioro en la posición fiscal del gobierno colombiano</v>
          </cell>
          <cell r="C4">
            <v>23.358778625954201</v>
          </cell>
          <cell r="D4">
            <v>21.679389312977101</v>
          </cell>
        </row>
        <row r="5">
          <cell r="B5" t="str">
            <v>Deterioro del crecimiento económico en Colombia</v>
          </cell>
          <cell r="C5">
            <v>12.2137404580153</v>
          </cell>
          <cell r="D5">
            <v>9.4147582697200995</v>
          </cell>
        </row>
        <row r="6">
          <cell r="B6" t="str">
            <v>Materialización del riesgo de crédito</v>
          </cell>
          <cell r="C6">
            <v>8.7531806615776109</v>
          </cell>
          <cell r="D6">
            <v>7.6844783715012701</v>
          </cell>
        </row>
        <row r="7">
          <cell r="B7" t="str">
            <v>Riesgo político interno</v>
          </cell>
          <cell r="C7">
            <v>3.9185750636132299</v>
          </cell>
          <cell r="D7">
            <v>5.5470737913486001</v>
          </cell>
        </row>
        <row r="8">
          <cell r="B8" t="str">
            <v>Riesgo cibernético</v>
          </cell>
          <cell r="C8">
            <v>4.4783715012722602</v>
          </cell>
          <cell r="D8">
            <v>5.4961832061068696</v>
          </cell>
        </row>
        <row r="9">
          <cell r="B9" t="str">
            <v>Incremento en la deuda de los hogares y las empresas</v>
          </cell>
          <cell r="C9">
            <v>3.3587786259542001</v>
          </cell>
          <cell r="D9">
            <v>5.08905852417303</v>
          </cell>
        </row>
        <row r="10">
          <cell r="B10" t="str">
            <v>Deterioro del mercado laboral colombiano</v>
          </cell>
          <cell r="C10">
            <v>3.5623409669211199</v>
          </cell>
          <cell r="D10">
            <v>5.0381679389313003</v>
          </cell>
        </row>
        <row r="11">
          <cell r="B11" t="str">
            <v>Aumento en la volatilidad del tipo de cambio</v>
          </cell>
          <cell r="C11">
            <v>1.0687022900763401</v>
          </cell>
          <cell r="D11">
            <v>4.9363867684478402</v>
          </cell>
        </row>
        <row r="12">
          <cell r="B12" t="str">
            <v>Pérdida de confianza en el cumplimiento de la meta de inflación</v>
          </cell>
          <cell r="C12">
            <v>3.5623409669211199</v>
          </cell>
          <cell r="D12">
            <v>4.7837150127226504</v>
          </cell>
        </row>
        <row r="13">
          <cell r="B13" t="str">
            <v>Volatilidad en el mercado de capitales</v>
          </cell>
          <cell r="C13">
            <v>0.91603053435114501</v>
          </cell>
          <cell r="D13">
            <v>3.8676844783714999</v>
          </cell>
        </row>
        <row r="14">
          <cell r="B14" t="str">
            <v>Riesgo climático</v>
          </cell>
          <cell r="C14">
            <v>1.3740458015267201</v>
          </cell>
          <cell r="D14">
            <v>3.5114503816793898</v>
          </cell>
        </row>
        <row r="15">
          <cell r="B15" t="str">
            <v>Riesgo geopolítico</v>
          </cell>
          <cell r="C15">
            <v>3.1043256997455502</v>
          </cell>
          <cell r="D15">
            <v>3.0534351145038201</v>
          </cell>
        </row>
        <row r="16">
          <cell r="B16" t="str">
            <v>Reducción de la inversión privada</v>
          </cell>
          <cell r="C16">
            <v>4.9872773536895698</v>
          </cell>
          <cell r="D16">
            <v>2.7989821882951702</v>
          </cell>
        </row>
        <row r="17">
          <cell r="B17" t="str">
            <v>Deterioro en el panorama económico mundial</v>
          </cell>
          <cell r="C17">
            <v>4.7328244274809199</v>
          </cell>
          <cell r="D17">
            <v>2.5954198473282402</v>
          </cell>
        </row>
        <row r="18">
          <cell r="B18" t="str">
            <v>Consecuencias no previstas frente a cambios en la regulación</v>
          </cell>
          <cell r="C18">
            <v>1.8829516539440201</v>
          </cell>
          <cell r="D18">
            <v>2.2900763358778602</v>
          </cell>
        </row>
        <row r="19">
          <cell r="B19" t="str">
            <v>Materialización del riesgo operativo (terrorismo, fraude, etc)</v>
          </cell>
          <cell r="C19">
            <v>1.83206106870229</v>
          </cell>
          <cell r="D19">
            <v>2.13740458015267</v>
          </cell>
        </row>
        <row r="20">
          <cell r="B20" t="str">
            <v>Restricción en las fuentes de fondeo</v>
          </cell>
          <cell r="C20">
            <v>4.1221374045801502</v>
          </cell>
          <cell r="D20">
            <v>1.7302798982188301</v>
          </cell>
        </row>
        <row r="21">
          <cell r="B21" t="str">
            <v>Caída en la confianza inversionista</v>
          </cell>
          <cell r="C21">
            <v>2.3409669211195898</v>
          </cell>
          <cell r="D21">
            <v>1.7302798982188301</v>
          </cell>
        </row>
        <row r="22">
          <cell r="B22" t="str">
            <v>Caída en el precio de los activos financieros</v>
          </cell>
          <cell r="C22">
            <v>2.6463104325699698</v>
          </cell>
          <cell r="D22">
            <v>1.62849872773537</v>
          </cell>
        </row>
        <row r="23">
          <cell r="B23" t="str">
            <v>Problemas de liquidez de corto plazo</v>
          </cell>
          <cell r="C23">
            <v>1.2213740458015301</v>
          </cell>
          <cell r="D23">
            <v>1.62849872773537</v>
          </cell>
        </row>
        <row r="24">
          <cell r="B24" t="str">
            <v>Aumento de los costos de operación</v>
          </cell>
          <cell r="C24">
            <v>0.101781170483461</v>
          </cell>
          <cell r="D24">
            <v>0.76335877862595403</v>
          </cell>
        </row>
        <row r="25">
          <cell r="B25" t="str">
            <v>Deterioro en el panorama económico de nuestros principales socios comerciales</v>
          </cell>
          <cell r="C25">
            <v>0.30534351145038202</v>
          </cell>
          <cell r="D25">
            <v>0.71246819338422396</v>
          </cell>
        </row>
        <row r="26">
          <cell r="B26" t="str">
            <v>Salida de capitales dada la incertidumbre de las condiciones económicas internas y externas</v>
          </cell>
          <cell r="C26">
            <v>2.2900763358778602</v>
          </cell>
          <cell r="D26">
            <v>0.61068702290076304</v>
          </cell>
        </row>
        <row r="27">
          <cell r="B27" t="str">
            <v>Caída en el precio de los activos inmobiliarios</v>
          </cell>
          <cell r="C27">
            <v>0.35623409669211198</v>
          </cell>
          <cell r="D27">
            <v>0.55979643765903297</v>
          </cell>
        </row>
        <row r="28">
          <cell r="B28" t="str">
            <v>Falla de una entidad del sistema financiero</v>
          </cell>
          <cell r="C28">
            <v>1.83206106870229</v>
          </cell>
          <cell r="D28">
            <v>0.35623409669211198</v>
          </cell>
        </row>
        <row r="29">
          <cell r="B29" t="str">
            <v>Pérdida de confianza en los reguladores</v>
          </cell>
          <cell r="C29">
            <v>1.1195928753180699</v>
          </cell>
          <cell r="D29">
            <v>0.203562340966921</v>
          </cell>
        </row>
        <row r="30">
          <cell r="B30" t="str">
            <v>Riesgo de interconexión (vínculos existentes entre las instituciones financieras bancarias, no bancarias, y los proveedores de servicios de infraestructura financiera)</v>
          </cell>
          <cell r="C30">
            <v>0.50890585241730302</v>
          </cell>
          <cell r="D30">
            <v>0.101781170483461</v>
          </cell>
        </row>
        <row r="31">
          <cell r="B31" t="str">
            <v>Otro</v>
          </cell>
          <cell r="C31">
            <v>5.0890585241730298E-2</v>
          </cell>
          <cell r="D31">
            <v>5.0890585241730298E-2</v>
          </cell>
        </row>
      </sheetData>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iesgos"/>
    </sheetNames>
    <sheetDataSet>
      <sheetData sheetId="0">
        <row r="1">
          <cell r="C1" t="str">
            <v>Riesgo</v>
          </cell>
          <cell r="D1" t="str">
            <v>Impacto_Sistema_1</v>
          </cell>
          <cell r="E1" t="str">
            <v>Impacto_Sistema_pond</v>
          </cell>
          <cell r="F1" t="str">
            <v>Probabilidad_1</v>
          </cell>
          <cell r="G1" t="str">
            <v>Probabilidad_pond</v>
          </cell>
          <cell r="H1" t="str">
            <v>Impacto_Individual_1</v>
          </cell>
          <cell r="I1" t="str">
            <v>Impacto_Individual_pond</v>
          </cell>
        </row>
        <row r="2">
          <cell r="C2" t="str">
            <v>Aumento de los costos de operación</v>
          </cell>
          <cell r="D2">
            <v>0</v>
          </cell>
          <cell r="E2">
            <v>0.69444444444444497</v>
          </cell>
          <cell r="F2">
            <v>0</v>
          </cell>
          <cell r="G2">
            <v>0.83333333333333304</v>
          </cell>
          <cell r="H2">
            <v>0</v>
          </cell>
          <cell r="I2">
            <v>1.80555555555556</v>
          </cell>
        </row>
        <row r="3">
          <cell r="C3" t="str">
            <v>Aumento de los costos de operación</v>
          </cell>
          <cell r="D3">
            <v>0</v>
          </cell>
          <cell r="E3">
            <v>0.13071895424836599</v>
          </cell>
          <cell r="F3">
            <v>0</v>
          </cell>
          <cell r="G3">
            <v>0.52287581699346397</v>
          </cell>
          <cell r="H3">
            <v>0</v>
          </cell>
          <cell r="I3">
            <v>2.0915032679738599</v>
          </cell>
        </row>
        <row r="4">
          <cell r="C4" t="str">
            <v>Aumento de los costos de operación</v>
          </cell>
          <cell r="D4">
            <v>0</v>
          </cell>
          <cell r="E4">
            <v>0</v>
          </cell>
          <cell r="F4">
            <v>0</v>
          </cell>
          <cell r="G4">
            <v>0</v>
          </cell>
        </row>
        <row r="5">
          <cell r="C5" t="str">
            <v>Aumento de los costos de operación</v>
          </cell>
          <cell r="D5">
            <v>0</v>
          </cell>
          <cell r="E5">
            <v>0.341880341880342</v>
          </cell>
          <cell r="F5">
            <v>0</v>
          </cell>
          <cell r="G5">
            <v>0.56980056980057003</v>
          </cell>
          <cell r="H5">
            <v>0</v>
          </cell>
          <cell r="I5">
            <v>1.95286195286195</v>
          </cell>
        </row>
        <row r="6">
          <cell r="C6" t="str">
            <v>Aumento de los costos de operación</v>
          </cell>
          <cell r="D6">
            <v>0</v>
          </cell>
          <cell r="E6">
            <v>0.12578616352201299</v>
          </cell>
          <cell r="F6">
            <v>1.88679245283019</v>
          </cell>
          <cell r="G6">
            <v>1.6352201257861601</v>
          </cell>
          <cell r="H6">
            <v>1.88679245283019</v>
          </cell>
          <cell r="I6">
            <v>2.1383647798742098</v>
          </cell>
        </row>
        <row r="7">
          <cell r="C7" t="str">
            <v>Aumento de los costos de operación</v>
          </cell>
          <cell r="D7">
            <v>0</v>
          </cell>
          <cell r="E7">
            <v>0</v>
          </cell>
          <cell r="F7">
            <v>1.8518518518518501</v>
          </cell>
          <cell r="G7">
            <v>1.6049382716049401</v>
          </cell>
          <cell r="H7">
            <v>1.8518518518518501</v>
          </cell>
          <cell r="I7">
            <v>1.8518518518518501</v>
          </cell>
        </row>
        <row r="8">
          <cell r="C8" t="str">
            <v>Aumento de los costos de operación</v>
          </cell>
          <cell r="D8">
            <v>0</v>
          </cell>
          <cell r="E8">
            <v>0</v>
          </cell>
          <cell r="F8">
            <v>0</v>
          </cell>
          <cell r="G8">
            <v>0</v>
          </cell>
        </row>
        <row r="9">
          <cell r="C9" t="str">
            <v>Aumento de los costos de operación</v>
          </cell>
          <cell r="D9">
            <v>0</v>
          </cell>
          <cell r="E9">
            <v>5.4200542005420099E-2</v>
          </cell>
          <cell r="F9">
            <v>1.6260162601626</v>
          </cell>
          <cell r="G9">
            <v>1.40921409214092</v>
          </cell>
          <cell r="H9">
            <v>1.86915887850467</v>
          </cell>
          <cell r="I9">
            <v>1.99376947040498</v>
          </cell>
        </row>
        <row r="10">
          <cell r="C10" t="str">
            <v>Aumento de los costos de operación</v>
          </cell>
          <cell r="D10">
            <v>0</v>
          </cell>
          <cell r="E10">
            <v>0.24691358024691401</v>
          </cell>
          <cell r="F10">
            <v>0</v>
          </cell>
          <cell r="G10">
            <v>0.86419753086419804</v>
          </cell>
          <cell r="H10">
            <v>0</v>
          </cell>
          <cell r="I10">
            <v>1.2345679012345701</v>
          </cell>
        </row>
        <row r="11">
          <cell r="C11" t="str">
            <v>Aumento de los costos de operación</v>
          </cell>
          <cell r="D11">
            <v>0</v>
          </cell>
          <cell r="E11">
            <v>0</v>
          </cell>
          <cell r="F11">
            <v>0</v>
          </cell>
          <cell r="G11">
            <v>0.952380952380952</v>
          </cell>
          <cell r="H11">
            <v>0</v>
          </cell>
          <cell r="I11">
            <v>0.952380952380952</v>
          </cell>
        </row>
        <row r="12">
          <cell r="C12" t="str">
            <v>Aumento de los costos de operación</v>
          </cell>
          <cell r="D12">
            <v>0</v>
          </cell>
          <cell r="E12">
            <v>0</v>
          </cell>
          <cell r="F12">
            <v>0</v>
          </cell>
          <cell r="G12">
            <v>0</v>
          </cell>
        </row>
        <row r="13">
          <cell r="C13" t="str">
            <v>Aumento de los costos de operación</v>
          </cell>
          <cell r="D13">
            <v>0</v>
          </cell>
          <cell r="E13">
            <v>0.101781170483461</v>
          </cell>
          <cell r="F13">
            <v>0</v>
          </cell>
          <cell r="G13">
            <v>0.76335877862595403</v>
          </cell>
          <cell r="H13">
            <v>0</v>
          </cell>
          <cell r="I13">
            <v>1.0909090909090899</v>
          </cell>
        </row>
        <row r="14">
          <cell r="C14" t="str">
            <v>Aumento en la volatilidad del tipo de cambio</v>
          </cell>
          <cell r="D14">
            <v>0</v>
          </cell>
          <cell r="E14">
            <v>0.27777777777777801</v>
          </cell>
          <cell r="F14">
            <v>0</v>
          </cell>
          <cell r="G14">
            <v>2.2222222222222201</v>
          </cell>
          <cell r="H14">
            <v>0</v>
          </cell>
          <cell r="I14">
            <v>1.1111111111111101</v>
          </cell>
        </row>
        <row r="15">
          <cell r="C15" t="str">
            <v>Aumento en la volatilidad del tipo de cambio</v>
          </cell>
          <cell r="D15">
            <v>0</v>
          </cell>
          <cell r="E15">
            <v>0.78431372549019596</v>
          </cell>
          <cell r="F15">
            <v>1.9607843137254899</v>
          </cell>
          <cell r="G15">
            <v>2.4836601307189499</v>
          </cell>
          <cell r="H15">
            <v>0</v>
          </cell>
          <cell r="I15">
            <v>1.6993464052287599</v>
          </cell>
        </row>
        <row r="16">
          <cell r="C16" t="str">
            <v>Aumento en la volatilidad del tipo de cambio</v>
          </cell>
          <cell r="D16">
            <v>0</v>
          </cell>
          <cell r="E16">
            <v>1.1111111111111101</v>
          </cell>
          <cell r="F16">
            <v>0</v>
          </cell>
          <cell r="G16">
            <v>4.8148148148148202</v>
          </cell>
        </row>
        <row r="17">
          <cell r="C17" t="str">
            <v>Aumento en la volatilidad del tipo de cambio</v>
          </cell>
          <cell r="D17">
            <v>0</v>
          </cell>
          <cell r="E17">
            <v>0.62678062678062696</v>
          </cell>
          <cell r="F17">
            <v>0.854700854700855</v>
          </cell>
          <cell r="G17">
            <v>2.7350427350427302</v>
          </cell>
          <cell r="H17">
            <v>0</v>
          </cell>
          <cell r="I17">
            <v>1.4141414141414099</v>
          </cell>
        </row>
        <row r="18">
          <cell r="C18" t="str">
            <v>Aumento en la volatilidad del tipo de cambio</v>
          </cell>
          <cell r="D18">
            <v>1.88679245283019</v>
          </cell>
          <cell r="E18">
            <v>1.1320754716981101</v>
          </cell>
          <cell r="F18">
            <v>0</v>
          </cell>
          <cell r="G18">
            <v>2.2641509433962299</v>
          </cell>
          <cell r="H18">
            <v>0</v>
          </cell>
          <cell r="I18">
            <v>1.7610062893081799</v>
          </cell>
        </row>
        <row r="19">
          <cell r="C19" t="str">
            <v>Aumento en la volatilidad del tipo de cambio</v>
          </cell>
          <cell r="D19">
            <v>0</v>
          </cell>
          <cell r="E19">
            <v>1.7283950617284001</v>
          </cell>
          <cell r="F19">
            <v>1.8518518518518501</v>
          </cell>
          <cell r="G19">
            <v>3.5802469135802499</v>
          </cell>
          <cell r="H19">
            <v>0</v>
          </cell>
          <cell r="I19">
            <v>3.2098765432098801</v>
          </cell>
        </row>
        <row r="20">
          <cell r="C20" t="str">
            <v>Aumento en la volatilidad del tipo de cambio</v>
          </cell>
          <cell r="D20">
            <v>0</v>
          </cell>
          <cell r="E20">
            <v>0.83333333333333304</v>
          </cell>
          <cell r="F20">
            <v>0</v>
          </cell>
          <cell r="G20">
            <v>1.25</v>
          </cell>
        </row>
        <row r="21">
          <cell r="C21" t="str">
            <v>Aumento en la volatilidad del tipo de cambio</v>
          </cell>
          <cell r="D21">
            <v>0.81300813008130102</v>
          </cell>
          <cell r="E21">
            <v>1.3550135501355001</v>
          </cell>
          <cell r="F21">
            <v>0.81300813008130102</v>
          </cell>
          <cell r="G21">
            <v>2.7100271002710001</v>
          </cell>
          <cell r="H21">
            <v>0</v>
          </cell>
          <cell r="I21">
            <v>2.4922118380062299</v>
          </cell>
        </row>
        <row r="22">
          <cell r="C22" t="str">
            <v>Aumento en la volatilidad del tipo de cambio</v>
          </cell>
          <cell r="D22">
            <v>0</v>
          </cell>
          <cell r="E22">
            <v>1.6049382716049401</v>
          </cell>
          <cell r="F22">
            <v>1.8518518518518501</v>
          </cell>
          <cell r="G22">
            <v>4.9382716049382704</v>
          </cell>
          <cell r="H22">
            <v>1.8518518518518501</v>
          </cell>
          <cell r="I22">
            <v>1.7283950617284001</v>
          </cell>
        </row>
        <row r="23">
          <cell r="C23" t="str">
            <v>Aumento en la volatilidad del tipo de cambio</v>
          </cell>
          <cell r="D23">
            <v>0</v>
          </cell>
          <cell r="E23">
            <v>0.952380952380952</v>
          </cell>
          <cell r="F23">
            <v>1.78571428571429</v>
          </cell>
          <cell r="G23">
            <v>5.4761904761904798</v>
          </cell>
          <cell r="H23">
            <v>0</v>
          </cell>
          <cell r="I23">
            <v>1.9047619047619</v>
          </cell>
        </row>
        <row r="24">
          <cell r="C24" t="str">
            <v>Aumento en la volatilidad del tipo de cambio</v>
          </cell>
          <cell r="D24">
            <v>0</v>
          </cell>
          <cell r="E24">
            <v>0</v>
          </cell>
          <cell r="F24">
            <v>4.7619047619047601</v>
          </cell>
          <cell r="G24">
            <v>3.4920634920634899</v>
          </cell>
        </row>
        <row r="25">
          <cell r="C25" t="str">
            <v>Aumento en la volatilidad del tipo de cambio</v>
          </cell>
          <cell r="D25">
            <v>0</v>
          </cell>
          <cell r="E25">
            <v>1.0687022900763401</v>
          </cell>
          <cell r="F25">
            <v>2.2900763358778602</v>
          </cell>
          <cell r="G25">
            <v>4.9363867684478402</v>
          </cell>
          <cell r="H25">
            <v>0.90909090909090895</v>
          </cell>
          <cell r="I25">
            <v>1.8181818181818199</v>
          </cell>
        </row>
        <row r="26">
          <cell r="C26" t="str">
            <v>Caída en el precio de los activos financieros</v>
          </cell>
          <cell r="D26">
            <v>0</v>
          </cell>
          <cell r="E26">
            <v>1.5277777777777799</v>
          </cell>
          <cell r="F26">
            <v>0</v>
          </cell>
          <cell r="G26">
            <v>2.6388888888888902</v>
          </cell>
          <cell r="H26">
            <v>2.0833333333333299</v>
          </cell>
          <cell r="I26">
            <v>3.1944444444444402</v>
          </cell>
        </row>
        <row r="27">
          <cell r="C27" t="str">
            <v>Caída en el precio de los activos financieros</v>
          </cell>
          <cell r="D27">
            <v>0</v>
          </cell>
          <cell r="E27">
            <v>1.9607843137254899</v>
          </cell>
          <cell r="F27">
            <v>0</v>
          </cell>
          <cell r="G27">
            <v>3.2679738562091498</v>
          </cell>
          <cell r="H27">
            <v>9.8039215686274499</v>
          </cell>
          <cell r="I27">
            <v>6.6666666666666696</v>
          </cell>
        </row>
        <row r="28">
          <cell r="C28" t="str">
            <v>Caída en el precio de los activos financieros</v>
          </cell>
          <cell r="D28">
            <v>0</v>
          </cell>
          <cell r="E28">
            <v>4.4444444444444402</v>
          </cell>
          <cell r="F28">
            <v>0</v>
          </cell>
          <cell r="G28">
            <v>5.1851851851851896</v>
          </cell>
        </row>
        <row r="29">
          <cell r="C29" t="str">
            <v>Caída en el precio de los activos financieros</v>
          </cell>
          <cell r="D29">
            <v>0</v>
          </cell>
          <cell r="E29">
            <v>2.1652421652421698</v>
          </cell>
          <cell r="F29">
            <v>0</v>
          </cell>
          <cell r="G29">
            <v>3.3048433048433101</v>
          </cell>
          <cell r="H29">
            <v>6.0606060606060597</v>
          </cell>
          <cell r="I29">
            <v>4.98316498316498</v>
          </cell>
        </row>
        <row r="30">
          <cell r="C30" t="str">
            <v>Caída en el precio de los activos financieros</v>
          </cell>
          <cell r="D30">
            <v>0</v>
          </cell>
          <cell r="E30">
            <v>1.6352201257861601</v>
          </cell>
          <cell r="F30">
            <v>1.88679245283019</v>
          </cell>
          <cell r="G30">
            <v>1.6352201257861601</v>
          </cell>
          <cell r="H30">
            <v>1.88679245283019</v>
          </cell>
          <cell r="I30">
            <v>3.1446540880503102</v>
          </cell>
        </row>
        <row r="31">
          <cell r="C31" t="str">
            <v>Caída en el precio de los activos financieros</v>
          </cell>
          <cell r="D31">
            <v>0</v>
          </cell>
          <cell r="E31">
            <v>4.44444444444445</v>
          </cell>
          <cell r="F31">
            <v>1.8518518518518501</v>
          </cell>
          <cell r="G31">
            <v>5.80246913580247</v>
          </cell>
          <cell r="H31">
            <v>16.6666666666667</v>
          </cell>
          <cell r="I31">
            <v>11.851851851851899</v>
          </cell>
        </row>
        <row r="32">
          <cell r="C32" t="str">
            <v>Caída en el precio de los activos financieros</v>
          </cell>
          <cell r="D32">
            <v>0</v>
          </cell>
          <cell r="E32">
            <v>1.6666666666666701</v>
          </cell>
          <cell r="F32">
            <v>0</v>
          </cell>
          <cell r="G32">
            <v>3.3333333333333299</v>
          </cell>
        </row>
        <row r="33">
          <cell r="C33" t="str">
            <v>Caída en el precio de los activos financieros</v>
          </cell>
          <cell r="D33">
            <v>0</v>
          </cell>
          <cell r="E33">
            <v>2.8726287262872598</v>
          </cell>
          <cell r="F33">
            <v>1.6260162601626</v>
          </cell>
          <cell r="G33">
            <v>3.6856368563685602</v>
          </cell>
          <cell r="H33">
            <v>9.3457943925233593</v>
          </cell>
          <cell r="I33">
            <v>7.5389408099688504</v>
          </cell>
        </row>
        <row r="34">
          <cell r="C34" t="str">
            <v>Caída en el precio de los activos financieros</v>
          </cell>
          <cell r="D34">
            <v>0</v>
          </cell>
          <cell r="E34">
            <v>2.7160493827160499</v>
          </cell>
          <cell r="F34">
            <v>0</v>
          </cell>
          <cell r="G34">
            <v>1.3580246913580201</v>
          </cell>
          <cell r="H34">
            <v>3.7037037037037002</v>
          </cell>
          <cell r="I34">
            <v>3.3333333333333299</v>
          </cell>
        </row>
        <row r="35">
          <cell r="C35" t="str">
            <v>Caída en el precio de los activos financieros</v>
          </cell>
          <cell r="D35">
            <v>1.78571428571429</v>
          </cell>
          <cell r="E35">
            <v>3.3333333333333299</v>
          </cell>
          <cell r="F35">
            <v>1.78571428571429</v>
          </cell>
          <cell r="G35">
            <v>2.0238095238095202</v>
          </cell>
          <cell r="H35">
            <v>10.714285714285699</v>
          </cell>
          <cell r="I35">
            <v>9.6428571428571406</v>
          </cell>
        </row>
        <row r="36">
          <cell r="C36" t="str">
            <v>Caída en el precio de los activos financieros</v>
          </cell>
          <cell r="D36">
            <v>0</v>
          </cell>
          <cell r="E36">
            <v>0.634920634920635</v>
          </cell>
          <cell r="F36">
            <v>0</v>
          </cell>
          <cell r="G36">
            <v>1.26984126984127</v>
          </cell>
        </row>
        <row r="37">
          <cell r="C37" t="str">
            <v>Caída en el precio de los activos financieros</v>
          </cell>
          <cell r="D37">
            <v>0.76335877862595403</v>
          </cell>
          <cell r="E37">
            <v>2.6463104325699698</v>
          </cell>
          <cell r="F37">
            <v>0.76335877862595403</v>
          </cell>
          <cell r="G37">
            <v>1.62849872773537</v>
          </cell>
          <cell r="H37">
            <v>7.2727272727272698</v>
          </cell>
          <cell r="I37">
            <v>6.5454545454545503</v>
          </cell>
        </row>
        <row r="38">
          <cell r="C38" t="str">
            <v>Caída en el precio de los activos inmobiliarios</v>
          </cell>
          <cell r="D38">
            <v>0</v>
          </cell>
          <cell r="E38">
            <v>0</v>
          </cell>
          <cell r="F38">
            <v>0</v>
          </cell>
          <cell r="G38">
            <v>0.27777777777777801</v>
          </cell>
          <cell r="H38">
            <v>0</v>
          </cell>
          <cell r="I38">
            <v>0.41666666666666702</v>
          </cell>
        </row>
        <row r="39">
          <cell r="C39" t="str">
            <v>Caída en el precio de los activos inmobiliarios</v>
          </cell>
          <cell r="D39">
            <v>0</v>
          </cell>
          <cell r="E39">
            <v>0.52287581699346397</v>
          </cell>
          <cell r="F39">
            <v>1.9607843137254899</v>
          </cell>
          <cell r="G39">
            <v>1.8300653594771199</v>
          </cell>
          <cell r="H39">
            <v>0</v>
          </cell>
          <cell r="I39">
            <v>0.52287581699346397</v>
          </cell>
        </row>
        <row r="40">
          <cell r="C40" t="str">
            <v>Caída en el precio de los activos inmobiliarios</v>
          </cell>
          <cell r="D40">
            <v>0</v>
          </cell>
          <cell r="E40">
            <v>0</v>
          </cell>
          <cell r="F40">
            <v>0</v>
          </cell>
          <cell r="G40">
            <v>0</v>
          </cell>
        </row>
        <row r="41">
          <cell r="C41" t="str">
            <v>Caída en el precio de los activos inmobiliarios</v>
          </cell>
          <cell r="D41">
            <v>0</v>
          </cell>
          <cell r="E41">
            <v>0.22792022792022801</v>
          </cell>
          <cell r="F41">
            <v>0.854700854700855</v>
          </cell>
          <cell r="G41">
            <v>0.91168091168091203</v>
          </cell>
          <cell r="H41">
            <v>0</v>
          </cell>
          <cell r="I41">
            <v>0.47138047138047101</v>
          </cell>
        </row>
        <row r="42">
          <cell r="C42" t="str">
            <v>Caída en el precio de los activos inmobiliarios</v>
          </cell>
          <cell r="D42">
            <v>0</v>
          </cell>
          <cell r="E42">
            <v>0.12578616352201299</v>
          </cell>
          <cell r="F42">
            <v>0</v>
          </cell>
          <cell r="G42">
            <v>0</v>
          </cell>
          <cell r="H42">
            <v>0</v>
          </cell>
          <cell r="I42">
            <v>1.1320754716981101</v>
          </cell>
        </row>
        <row r="43">
          <cell r="C43" t="str">
            <v>Caída en el precio de los activos inmobiliarios</v>
          </cell>
          <cell r="D43">
            <v>0</v>
          </cell>
          <cell r="E43">
            <v>0.86419753086419804</v>
          </cell>
          <cell r="F43">
            <v>0</v>
          </cell>
          <cell r="G43">
            <v>0.61728395061728403</v>
          </cell>
          <cell r="H43">
            <v>1.8518518518518501</v>
          </cell>
          <cell r="I43">
            <v>3.5802469135802499</v>
          </cell>
        </row>
        <row r="44">
          <cell r="C44" t="str">
            <v>Caída en el precio de los activos inmobiliarios</v>
          </cell>
          <cell r="D44">
            <v>0</v>
          </cell>
          <cell r="E44">
            <v>0</v>
          </cell>
          <cell r="F44">
            <v>0</v>
          </cell>
          <cell r="G44">
            <v>0</v>
          </cell>
        </row>
        <row r="45">
          <cell r="C45" t="str">
            <v>Caída en el precio de los activos inmobiliarios</v>
          </cell>
          <cell r="D45">
            <v>0</v>
          </cell>
          <cell r="E45">
            <v>0.43360433604336102</v>
          </cell>
          <cell r="F45">
            <v>0</v>
          </cell>
          <cell r="G45">
            <v>0.27100271002710002</v>
          </cell>
          <cell r="H45">
            <v>0.934579439252336</v>
          </cell>
          <cell r="I45">
            <v>2.3676012461059202</v>
          </cell>
        </row>
        <row r="46">
          <cell r="C46" t="str">
            <v>Caída en el precio de los activos inmobiliarios</v>
          </cell>
          <cell r="D46">
            <v>0</v>
          </cell>
          <cell r="E46">
            <v>0.24691358024691401</v>
          </cell>
          <cell r="F46">
            <v>0</v>
          </cell>
          <cell r="G46">
            <v>0.49382716049382702</v>
          </cell>
          <cell r="H46">
            <v>1.8518518518518501</v>
          </cell>
          <cell r="I46">
            <v>0.86419753086419804</v>
          </cell>
        </row>
        <row r="47">
          <cell r="C47" t="str">
            <v>Caída en el precio de los activos inmobiliarios</v>
          </cell>
          <cell r="D47">
            <v>0</v>
          </cell>
          <cell r="E47">
            <v>0.59523809523809501</v>
          </cell>
          <cell r="F47">
            <v>0</v>
          </cell>
          <cell r="G47">
            <v>0.71428571428571397</v>
          </cell>
          <cell r="H47">
            <v>1.78571428571429</v>
          </cell>
          <cell r="I47">
            <v>2.2619047619047601</v>
          </cell>
        </row>
        <row r="48">
          <cell r="C48" t="str">
            <v>Caída en el precio de los activos inmobiliarios</v>
          </cell>
          <cell r="D48">
            <v>0</v>
          </cell>
          <cell r="E48">
            <v>0</v>
          </cell>
          <cell r="F48">
            <v>0</v>
          </cell>
          <cell r="G48">
            <v>0.317460317460317</v>
          </cell>
        </row>
        <row r="49">
          <cell r="C49" t="str">
            <v>Caída en el precio de los activos inmobiliarios</v>
          </cell>
          <cell r="D49">
            <v>0</v>
          </cell>
          <cell r="E49">
            <v>0.35623409669211198</v>
          </cell>
          <cell r="F49">
            <v>0</v>
          </cell>
          <cell r="G49">
            <v>0.55979643765903297</v>
          </cell>
          <cell r="H49">
            <v>1.8181818181818199</v>
          </cell>
          <cell r="I49">
            <v>1.5757575757575799</v>
          </cell>
        </row>
        <row r="50">
          <cell r="C50" t="str">
            <v>Caída en la confianza inversionista</v>
          </cell>
          <cell r="D50">
            <v>0</v>
          </cell>
          <cell r="E50">
            <v>2.7777777777777799</v>
          </cell>
          <cell r="F50">
            <v>0</v>
          </cell>
          <cell r="G50">
            <v>2.7777777777777799</v>
          </cell>
          <cell r="H50">
            <v>2.0833333333333299</v>
          </cell>
          <cell r="I50">
            <v>2.7777777777777799</v>
          </cell>
        </row>
        <row r="51">
          <cell r="C51" t="str">
            <v>Caída en la confianza inversionista</v>
          </cell>
          <cell r="D51">
            <v>0</v>
          </cell>
          <cell r="E51">
            <v>2.8758169934640501</v>
          </cell>
          <cell r="F51">
            <v>0</v>
          </cell>
          <cell r="G51">
            <v>4.9673202614379104</v>
          </cell>
          <cell r="H51">
            <v>3.9215686274509798</v>
          </cell>
          <cell r="I51">
            <v>4.7058823529411802</v>
          </cell>
        </row>
        <row r="52">
          <cell r="C52" t="str">
            <v>Caída en la confianza inversionista</v>
          </cell>
          <cell r="D52">
            <v>11.1111111111111</v>
          </cell>
          <cell r="E52">
            <v>7.4074074074074101</v>
          </cell>
          <cell r="F52">
            <v>0</v>
          </cell>
          <cell r="G52">
            <v>9.2592592592592595</v>
          </cell>
        </row>
        <row r="53">
          <cell r="C53" t="str">
            <v>Caída en la confianza inversionista</v>
          </cell>
          <cell r="D53">
            <v>1.70940170940171</v>
          </cell>
          <cell r="E53">
            <v>3.5327635327635298</v>
          </cell>
          <cell r="F53">
            <v>0</v>
          </cell>
          <cell r="G53">
            <v>4.7293447293447297</v>
          </cell>
          <cell r="H53">
            <v>3.0303030303030298</v>
          </cell>
          <cell r="I53">
            <v>3.7710437710437699</v>
          </cell>
        </row>
        <row r="54">
          <cell r="C54" t="str">
            <v>Caída en la confianza inversionista</v>
          </cell>
          <cell r="D54">
            <v>0</v>
          </cell>
          <cell r="E54">
            <v>3.1446540880503102</v>
          </cell>
          <cell r="F54">
            <v>0</v>
          </cell>
          <cell r="G54">
            <v>4.52830188679245</v>
          </cell>
          <cell r="H54">
            <v>0</v>
          </cell>
          <cell r="I54">
            <v>0.88050314465408797</v>
          </cell>
        </row>
        <row r="55">
          <cell r="C55" t="str">
            <v>Caída en la confianza inversionista</v>
          </cell>
          <cell r="D55">
            <v>0</v>
          </cell>
          <cell r="E55">
            <v>1.7283950617284001</v>
          </cell>
          <cell r="F55">
            <v>0</v>
          </cell>
          <cell r="G55">
            <v>2.2222222222222201</v>
          </cell>
          <cell r="H55">
            <v>5.5555555555555598</v>
          </cell>
          <cell r="I55">
            <v>4.8148148148148202</v>
          </cell>
        </row>
        <row r="56">
          <cell r="C56" t="str">
            <v>Caída en la confianza inversionista</v>
          </cell>
          <cell r="D56">
            <v>0</v>
          </cell>
          <cell r="E56">
            <v>3.75</v>
          </cell>
          <cell r="F56">
            <v>0</v>
          </cell>
          <cell r="G56">
            <v>2.5</v>
          </cell>
        </row>
        <row r="57">
          <cell r="C57" t="str">
            <v>Caída en la confianza inversionista</v>
          </cell>
          <cell r="D57">
            <v>0</v>
          </cell>
          <cell r="E57">
            <v>2.6016260162601599</v>
          </cell>
          <cell r="F57">
            <v>0</v>
          </cell>
          <cell r="G57">
            <v>3.2520325203252001</v>
          </cell>
          <cell r="H57">
            <v>2.8037383177570101</v>
          </cell>
          <cell r="I57">
            <v>2.8660436137071699</v>
          </cell>
        </row>
        <row r="58">
          <cell r="C58" t="str">
            <v>Caída en la confianza inversionista</v>
          </cell>
          <cell r="D58">
            <v>0</v>
          </cell>
          <cell r="E58">
            <v>2.7160493827160499</v>
          </cell>
          <cell r="F58">
            <v>0</v>
          </cell>
          <cell r="G58">
            <v>2.4691358024691401</v>
          </cell>
          <cell r="H58">
            <v>0</v>
          </cell>
          <cell r="I58">
            <v>1.3580246913580301</v>
          </cell>
        </row>
        <row r="59">
          <cell r="C59" t="str">
            <v>Caída en la confianza inversionista</v>
          </cell>
          <cell r="D59">
            <v>0</v>
          </cell>
          <cell r="E59">
            <v>2.0238095238095202</v>
          </cell>
          <cell r="F59">
            <v>0</v>
          </cell>
          <cell r="G59">
            <v>1.5476190476190499</v>
          </cell>
          <cell r="H59">
            <v>3.5714285714285698</v>
          </cell>
          <cell r="I59">
            <v>2.7380952380952399</v>
          </cell>
        </row>
        <row r="60">
          <cell r="C60" t="str">
            <v>Caída en la confianza inversionista</v>
          </cell>
          <cell r="D60">
            <v>0</v>
          </cell>
          <cell r="E60">
            <v>2.2222222222222201</v>
          </cell>
          <cell r="F60">
            <v>0</v>
          </cell>
          <cell r="G60">
            <v>0.317460317460317</v>
          </cell>
        </row>
        <row r="61">
          <cell r="C61" t="str">
            <v>Caída en la confianza inversionista</v>
          </cell>
          <cell r="D61">
            <v>0</v>
          </cell>
          <cell r="E61">
            <v>2.3409669211195898</v>
          </cell>
          <cell r="F61">
            <v>0</v>
          </cell>
          <cell r="G61">
            <v>1.7302798982188301</v>
          </cell>
          <cell r="H61">
            <v>1.8181818181818199</v>
          </cell>
          <cell r="I61">
            <v>2.0606060606060601</v>
          </cell>
        </row>
        <row r="62">
          <cell r="C62" t="str">
            <v>Consecuencias no previstas frente a cambios en la regulación</v>
          </cell>
          <cell r="D62">
            <v>2.0833333333333299</v>
          </cell>
          <cell r="E62">
            <v>1.25</v>
          </cell>
          <cell r="F62">
            <v>0</v>
          </cell>
          <cell r="G62">
            <v>2.0833333333333299</v>
          </cell>
          <cell r="H62">
            <v>2.0833333333333299</v>
          </cell>
          <cell r="I62">
            <v>2.7777777777777799</v>
          </cell>
        </row>
        <row r="63">
          <cell r="C63" t="str">
            <v>Consecuencias no previstas frente a cambios en la regulación</v>
          </cell>
          <cell r="D63">
            <v>0</v>
          </cell>
          <cell r="E63">
            <v>1.4379084967320299</v>
          </cell>
          <cell r="F63">
            <v>1.9607843137254899</v>
          </cell>
          <cell r="G63">
            <v>3.3986928104575198</v>
          </cell>
          <cell r="H63">
            <v>1.9607843137254899</v>
          </cell>
          <cell r="I63">
            <v>5.3594771241830097</v>
          </cell>
        </row>
        <row r="64">
          <cell r="C64" t="str">
            <v>Consecuencias no previstas frente a cambios en la regulación</v>
          </cell>
          <cell r="D64">
            <v>0</v>
          </cell>
          <cell r="E64">
            <v>0.74074074074074103</v>
          </cell>
          <cell r="F64">
            <v>0</v>
          </cell>
          <cell r="G64">
            <v>0.37037037037037002</v>
          </cell>
        </row>
        <row r="65">
          <cell r="C65" t="str">
            <v>Consecuencias no previstas frente a cambios en la regulación</v>
          </cell>
          <cell r="D65">
            <v>0.854700854700855</v>
          </cell>
          <cell r="E65">
            <v>1.2535612535612499</v>
          </cell>
          <cell r="F65">
            <v>0.854700854700855</v>
          </cell>
          <cell r="G65">
            <v>2.39316239316239</v>
          </cell>
          <cell r="H65">
            <v>2.0202020202020199</v>
          </cell>
          <cell r="I65">
            <v>4.1077441077441099</v>
          </cell>
        </row>
        <row r="66">
          <cell r="C66" t="str">
            <v>Consecuencias no previstas frente a cambios en la regulación</v>
          </cell>
          <cell r="D66">
            <v>0</v>
          </cell>
          <cell r="E66">
            <v>2.5157232704402501</v>
          </cell>
          <cell r="F66">
            <v>3.7735849056603801</v>
          </cell>
          <cell r="G66">
            <v>3.1446540880503102</v>
          </cell>
          <cell r="H66">
            <v>1.88679245283019</v>
          </cell>
          <cell r="I66">
            <v>4.0251572327043998</v>
          </cell>
        </row>
        <row r="67">
          <cell r="C67" t="str">
            <v>Consecuencias no previstas frente a cambios en la regulación</v>
          </cell>
          <cell r="D67">
            <v>3.7037037037037002</v>
          </cell>
          <cell r="E67">
            <v>3.2098765432098801</v>
          </cell>
          <cell r="F67">
            <v>1.8518518518518501</v>
          </cell>
          <cell r="G67">
            <v>2.3456790123456801</v>
          </cell>
          <cell r="H67">
            <v>9.2592592592592595</v>
          </cell>
          <cell r="I67">
            <v>5.5555555555555598</v>
          </cell>
        </row>
        <row r="68">
          <cell r="C68" t="str">
            <v>Consecuencias no previstas frente a cambios en la regulación</v>
          </cell>
          <cell r="D68">
            <v>6.25</v>
          </cell>
          <cell r="E68">
            <v>5.8333333333333304</v>
          </cell>
          <cell r="F68">
            <v>6.25</v>
          </cell>
          <cell r="G68">
            <v>5.4166666666666696</v>
          </cell>
        </row>
        <row r="69">
          <cell r="C69" t="str">
            <v>Consecuencias no previstas frente a cambios en la regulación</v>
          </cell>
          <cell r="D69">
            <v>2.4390243902439002</v>
          </cell>
          <cell r="E69">
            <v>3.2520325203252001</v>
          </cell>
          <cell r="F69">
            <v>3.2520325203252001</v>
          </cell>
          <cell r="G69">
            <v>3.0894308943089399</v>
          </cell>
          <cell r="H69">
            <v>5.6074766355140202</v>
          </cell>
          <cell r="I69">
            <v>4.7975077881619903</v>
          </cell>
        </row>
        <row r="70">
          <cell r="C70" t="str">
            <v>Consecuencias no previstas frente a cambios en la regulación</v>
          </cell>
          <cell r="D70">
            <v>0</v>
          </cell>
          <cell r="E70">
            <v>2.0987654320987699</v>
          </cell>
          <cell r="F70">
            <v>0</v>
          </cell>
          <cell r="G70">
            <v>2.3456790123456801</v>
          </cell>
          <cell r="H70">
            <v>3.7037037037037002</v>
          </cell>
          <cell r="I70">
            <v>3.3333333333333299</v>
          </cell>
        </row>
        <row r="71">
          <cell r="C71" t="str">
            <v>Consecuencias no previstas frente a cambios en la regulación</v>
          </cell>
          <cell r="D71">
            <v>1.78571428571429</v>
          </cell>
          <cell r="E71">
            <v>1.78571428571429</v>
          </cell>
          <cell r="F71">
            <v>1.78571428571429</v>
          </cell>
          <cell r="G71">
            <v>2.61904761904762</v>
          </cell>
          <cell r="H71">
            <v>3.5714285714285698</v>
          </cell>
          <cell r="I71">
            <v>4.5238095238095299</v>
          </cell>
        </row>
        <row r="72">
          <cell r="C72" t="str">
            <v>Consecuencias no previstas frente a cambios en la regulación</v>
          </cell>
          <cell r="D72">
            <v>4.7619047619047601</v>
          </cell>
          <cell r="E72">
            <v>1.5873015873015901</v>
          </cell>
          <cell r="F72">
            <v>0</v>
          </cell>
          <cell r="G72">
            <v>1.26984126984127</v>
          </cell>
        </row>
        <row r="73">
          <cell r="C73" t="str">
            <v>Consecuencias no previstas frente a cambios en la regulación</v>
          </cell>
          <cell r="D73">
            <v>1.5267175572519101</v>
          </cell>
          <cell r="E73">
            <v>1.8829516539440201</v>
          </cell>
          <cell r="F73">
            <v>0.76335877862595403</v>
          </cell>
          <cell r="G73">
            <v>2.2900763358778602</v>
          </cell>
          <cell r="H73">
            <v>3.6363636363636398</v>
          </cell>
          <cell r="I73">
            <v>3.9393939393939399</v>
          </cell>
        </row>
        <row r="74">
          <cell r="C74" t="str">
            <v>Deterioro del crecimiento económico en Colombia</v>
          </cell>
          <cell r="D74">
            <v>20.8333333333333</v>
          </cell>
          <cell r="E74">
            <v>15.5555555555556</v>
          </cell>
          <cell r="F74">
            <v>4.1666666666666696</v>
          </cell>
          <cell r="G74">
            <v>12.9166666666667</v>
          </cell>
          <cell r="H74">
            <v>18.75</v>
          </cell>
          <cell r="I74">
            <v>12.6388888888889</v>
          </cell>
        </row>
        <row r="75">
          <cell r="C75" t="str">
            <v>Deterioro del crecimiento económico en Colombia</v>
          </cell>
          <cell r="D75">
            <v>7.8431372549019596</v>
          </cell>
          <cell r="E75">
            <v>11.241830065359499</v>
          </cell>
          <cell r="F75">
            <v>3.9215686274509798</v>
          </cell>
          <cell r="G75">
            <v>10.3267973856209</v>
          </cell>
          <cell r="H75">
            <v>17.647058823529399</v>
          </cell>
          <cell r="I75">
            <v>10.980392156862701</v>
          </cell>
        </row>
        <row r="76">
          <cell r="C76" t="str">
            <v>Deterioro del crecimiento económico en Colombia</v>
          </cell>
          <cell r="D76">
            <v>5.5555555555555598</v>
          </cell>
          <cell r="E76">
            <v>7.4074074074074101</v>
          </cell>
          <cell r="F76">
            <v>0</v>
          </cell>
          <cell r="G76">
            <v>9.2592592592592595</v>
          </cell>
        </row>
        <row r="77">
          <cell r="C77" t="str">
            <v>Deterioro del crecimiento económico en Colombia</v>
          </cell>
          <cell r="D77">
            <v>12.8205128205128</v>
          </cell>
          <cell r="E77">
            <v>12.4216524216524</v>
          </cell>
          <cell r="F77">
            <v>3.41880341880342</v>
          </cell>
          <cell r="G77">
            <v>11.225071225071201</v>
          </cell>
          <cell r="H77">
            <v>18.181818181818201</v>
          </cell>
          <cell r="I77">
            <v>11.7845117845118</v>
          </cell>
        </row>
        <row r="78">
          <cell r="C78" t="str">
            <v>Deterioro del crecimiento económico en Colombia</v>
          </cell>
          <cell r="D78">
            <v>9.4339622641509404</v>
          </cell>
          <cell r="E78">
            <v>10.062893081761001</v>
          </cell>
          <cell r="F78">
            <v>9.4339622641509404</v>
          </cell>
          <cell r="G78">
            <v>9.8113207547169807</v>
          </cell>
          <cell r="H78">
            <v>18.867924528301899</v>
          </cell>
          <cell r="I78">
            <v>11.1949685534591</v>
          </cell>
        </row>
        <row r="79">
          <cell r="C79" t="str">
            <v>Deterioro del crecimiento económico en Colombia</v>
          </cell>
          <cell r="D79">
            <v>7.4074074074074101</v>
          </cell>
          <cell r="E79">
            <v>11.9753086419753</v>
          </cell>
          <cell r="F79">
            <v>5.5555555555555598</v>
          </cell>
          <cell r="G79">
            <v>9.8765432098765409</v>
          </cell>
          <cell r="H79">
            <v>11.1111111111111</v>
          </cell>
          <cell r="I79">
            <v>9.1358024691358004</v>
          </cell>
        </row>
        <row r="80">
          <cell r="C80" t="str">
            <v>Deterioro del crecimiento económico en Colombia</v>
          </cell>
          <cell r="D80">
            <v>0</v>
          </cell>
          <cell r="E80">
            <v>7.0833333333333304</v>
          </cell>
          <cell r="F80">
            <v>0</v>
          </cell>
          <cell r="G80">
            <v>8.3333333333333304</v>
          </cell>
        </row>
        <row r="81">
          <cell r="C81" t="str">
            <v>Deterioro del crecimiento económico en Colombia</v>
          </cell>
          <cell r="D81">
            <v>7.3170731707317103</v>
          </cell>
          <cell r="E81">
            <v>10.514905149051501</v>
          </cell>
          <cell r="F81">
            <v>6.5040650406504099</v>
          </cell>
          <cell r="G81">
            <v>9.6476964769647697</v>
          </cell>
          <cell r="H81">
            <v>14.953271028037401</v>
          </cell>
          <cell r="I81">
            <v>10.1557632398754</v>
          </cell>
        </row>
        <row r="82">
          <cell r="C82" t="str">
            <v>Deterioro del crecimiento económico en Colombia</v>
          </cell>
          <cell r="D82">
            <v>12.962962962962999</v>
          </cell>
          <cell r="E82">
            <v>12.3456790123457</v>
          </cell>
          <cell r="F82">
            <v>11.1111111111111</v>
          </cell>
          <cell r="G82">
            <v>9.5061728395061706</v>
          </cell>
          <cell r="H82">
            <v>14.814814814814801</v>
          </cell>
          <cell r="I82">
            <v>10.8641975308642</v>
          </cell>
        </row>
        <row r="83">
          <cell r="C83" t="str">
            <v>Deterioro del crecimiento económico en Colombia</v>
          </cell>
          <cell r="D83">
            <v>1.78571428571429</v>
          </cell>
          <cell r="E83">
            <v>11.785714285714301</v>
          </cell>
          <cell r="F83">
            <v>8.9285714285714306</v>
          </cell>
          <cell r="G83">
            <v>8.9285714285714306</v>
          </cell>
          <cell r="H83">
            <v>12.5</v>
          </cell>
          <cell r="I83">
            <v>9.7619047619047592</v>
          </cell>
        </row>
        <row r="84">
          <cell r="C84" t="str">
            <v>Deterioro del crecimiento económico en Colombia</v>
          </cell>
          <cell r="D84">
            <v>19.047619047619101</v>
          </cell>
          <cell r="E84">
            <v>13.015873015873</v>
          </cell>
          <cell r="F84">
            <v>4.7619047619047601</v>
          </cell>
          <cell r="G84">
            <v>10.476190476190499</v>
          </cell>
        </row>
        <row r="85">
          <cell r="C85" t="str">
            <v>Deterioro del crecimiento económico en Colombia</v>
          </cell>
          <cell r="D85">
            <v>9.1603053435114496</v>
          </cell>
          <cell r="E85">
            <v>12.2137404580153</v>
          </cell>
          <cell r="F85">
            <v>9.1603053435114496</v>
          </cell>
          <cell r="G85">
            <v>9.4147582697200995</v>
          </cell>
          <cell r="H85">
            <v>13.636363636363599</v>
          </cell>
          <cell r="I85">
            <v>10.303030303030299</v>
          </cell>
        </row>
        <row r="86">
          <cell r="C86" t="str">
            <v>Deterioro del mercado laboral colombiano</v>
          </cell>
          <cell r="D86">
            <v>0</v>
          </cell>
          <cell r="E86">
            <v>3.4722222222222201</v>
          </cell>
          <cell r="F86">
            <v>0</v>
          </cell>
          <cell r="G86">
            <v>2.7777777777777799</v>
          </cell>
          <cell r="H86">
            <v>4.1666666666666696</v>
          </cell>
          <cell r="I86">
            <v>6.8055555555555598</v>
          </cell>
        </row>
        <row r="87">
          <cell r="C87" t="str">
            <v>Deterioro del mercado laboral colombiano</v>
          </cell>
          <cell r="D87">
            <v>0</v>
          </cell>
          <cell r="E87">
            <v>2.0915032679738599</v>
          </cell>
          <cell r="F87">
            <v>1.9607843137254899</v>
          </cell>
          <cell r="G87">
            <v>5.7516339869281099</v>
          </cell>
          <cell r="H87">
            <v>1.9607843137254899</v>
          </cell>
          <cell r="I87">
            <v>2.3529411764705901</v>
          </cell>
        </row>
        <row r="88">
          <cell r="C88" t="str">
            <v>Deterioro del mercado laboral colombiano</v>
          </cell>
          <cell r="D88">
            <v>0</v>
          </cell>
          <cell r="E88">
            <v>2.2222222222222201</v>
          </cell>
          <cell r="F88">
            <v>0</v>
          </cell>
          <cell r="G88">
            <v>1.4814814814814801</v>
          </cell>
        </row>
        <row r="89">
          <cell r="C89" t="str">
            <v>Deterioro del mercado laboral colombiano</v>
          </cell>
          <cell r="D89">
            <v>0</v>
          </cell>
          <cell r="E89">
            <v>2.6780626780626799</v>
          </cell>
          <cell r="F89">
            <v>0.854700854700855</v>
          </cell>
          <cell r="G89">
            <v>3.8746438746438798</v>
          </cell>
          <cell r="H89">
            <v>3.0303030303030298</v>
          </cell>
          <cell r="I89">
            <v>4.5117845117845103</v>
          </cell>
        </row>
        <row r="90">
          <cell r="C90" t="str">
            <v>Deterioro del mercado laboral colombiano</v>
          </cell>
          <cell r="D90">
            <v>3.7735849056603801</v>
          </cell>
          <cell r="E90">
            <v>4.0251572327043998</v>
          </cell>
          <cell r="F90">
            <v>3.7735849056603801</v>
          </cell>
          <cell r="G90">
            <v>6.1635220125786203</v>
          </cell>
          <cell r="H90">
            <v>0</v>
          </cell>
          <cell r="I90">
            <v>5.4088050314465397</v>
          </cell>
        </row>
        <row r="91">
          <cell r="C91" t="str">
            <v>Deterioro del mercado laboral colombiano</v>
          </cell>
          <cell r="D91">
            <v>5.5555555555555598</v>
          </cell>
          <cell r="E91">
            <v>5.1851851851851896</v>
          </cell>
          <cell r="F91">
            <v>7.4074074074074101</v>
          </cell>
          <cell r="G91">
            <v>6.1728395061728403</v>
          </cell>
          <cell r="H91">
            <v>1.8518518518518501</v>
          </cell>
          <cell r="I91">
            <v>3.0864197530864201</v>
          </cell>
        </row>
        <row r="92">
          <cell r="C92" t="str">
            <v>Deterioro del mercado laboral colombiano</v>
          </cell>
          <cell r="D92">
            <v>0</v>
          </cell>
          <cell r="E92">
            <v>7.0833333333333304</v>
          </cell>
          <cell r="F92">
            <v>6.25</v>
          </cell>
          <cell r="G92">
            <v>7.5</v>
          </cell>
        </row>
        <row r="93">
          <cell r="C93" t="str">
            <v>Deterioro del mercado laboral colombiano</v>
          </cell>
          <cell r="D93">
            <v>4.0650406504065</v>
          </cell>
          <cell r="E93">
            <v>4.93224932249323</v>
          </cell>
          <cell r="F93">
            <v>5.6910569105691096</v>
          </cell>
          <cell r="G93">
            <v>6.3414634146341502</v>
          </cell>
          <cell r="H93">
            <v>0.934579439252336</v>
          </cell>
          <cell r="I93">
            <v>4.2367601246105897</v>
          </cell>
        </row>
        <row r="94">
          <cell r="C94" t="str">
            <v>Deterioro del mercado laboral colombiano</v>
          </cell>
          <cell r="D94">
            <v>0</v>
          </cell>
          <cell r="E94">
            <v>3.5802469135802499</v>
          </cell>
          <cell r="F94">
            <v>5.5555555555555598</v>
          </cell>
          <cell r="G94">
            <v>6.1728395061728403</v>
          </cell>
          <cell r="H94">
            <v>7.4074074074074101</v>
          </cell>
          <cell r="I94">
            <v>7.1604938271604901</v>
          </cell>
        </row>
        <row r="95">
          <cell r="C95" t="str">
            <v>Deterioro del mercado laboral colombiano</v>
          </cell>
          <cell r="D95">
            <v>1.78571428571429</v>
          </cell>
          <cell r="E95">
            <v>3.8095238095238102</v>
          </cell>
          <cell r="F95">
            <v>3.5714285714285698</v>
          </cell>
          <cell r="G95">
            <v>4.0476190476190501</v>
          </cell>
          <cell r="H95">
            <v>5.3571428571428603</v>
          </cell>
          <cell r="I95">
            <v>4.28571428571429</v>
          </cell>
        </row>
        <row r="96">
          <cell r="C96" t="str">
            <v>Deterioro del mercado laboral colombiano</v>
          </cell>
          <cell r="D96">
            <v>0</v>
          </cell>
          <cell r="E96">
            <v>2.8571428571428599</v>
          </cell>
          <cell r="F96">
            <v>0</v>
          </cell>
          <cell r="G96">
            <v>4.7619047619047601</v>
          </cell>
        </row>
        <row r="97">
          <cell r="C97" t="str">
            <v>Deterioro del mercado laboral colombiano</v>
          </cell>
          <cell r="D97">
            <v>0.76335877862595403</v>
          </cell>
          <cell r="E97">
            <v>3.5623409669211199</v>
          </cell>
          <cell r="F97">
            <v>3.8167938931297698</v>
          </cell>
          <cell r="G97">
            <v>5.0381679389313003</v>
          </cell>
          <cell r="H97">
            <v>6.3636363636363598</v>
          </cell>
          <cell r="I97">
            <v>5.6969696969696999</v>
          </cell>
        </row>
        <row r="98">
          <cell r="C98" t="str">
            <v>Deterioro en el panorama económico de nuestros principales socios comerciales</v>
          </cell>
          <cell r="D98">
            <v>0</v>
          </cell>
          <cell r="E98">
            <v>0.69444444444444497</v>
          </cell>
          <cell r="F98">
            <v>2.0833333333333299</v>
          </cell>
          <cell r="G98">
            <v>0.97222222222222199</v>
          </cell>
          <cell r="H98">
            <v>2.0833333333333299</v>
          </cell>
          <cell r="I98">
            <v>1.1111111111111101</v>
          </cell>
        </row>
        <row r="99">
          <cell r="C99" t="str">
            <v>Deterioro en el panorama económico de nuestros principales socios comerciales</v>
          </cell>
          <cell r="D99">
            <v>0</v>
          </cell>
          <cell r="E99">
            <v>0.26143790849673199</v>
          </cell>
          <cell r="F99">
            <v>0</v>
          </cell>
          <cell r="G99">
            <v>1.1764705882352899</v>
          </cell>
          <cell r="H99">
            <v>0</v>
          </cell>
          <cell r="I99">
            <v>0.65359477124182996</v>
          </cell>
        </row>
        <row r="100">
          <cell r="C100" t="str">
            <v>Deterioro en el panorama económico de nuestros principales socios comerciales</v>
          </cell>
          <cell r="D100">
            <v>0</v>
          </cell>
          <cell r="E100">
            <v>0.74074074074074103</v>
          </cell>
          <cell r="F100">
            <v>0</v>
          </cell>
          <cell r="G100">
            <v>0</v>
          </cell>
        </row>
        <row r="101">
          <cell r="C101" t="str">
            <v>Deterioro en el panorama económico de nuestros principales socios comerciales</v>
          </cell>
          <cell r="D101">
            <v>0</v>
          </cell>
          <cell r="E101">
            <v>0.512820512820513</v>
          </cell>
          <cell r="F101">
            <v>0.854700854700855</v>
          </cell>
          <cell r="G101">
            <v>0.91168091168091203</v>
          </cell>
          <cell r="H101">
            <v>1.0101010101010099</v>
          </cell>
          <cell r="I101">
            <v>0.87542087542087499</v>
          </cell>
        </row>
        <row r="102">
          <cell r="C102" t="str">
            <v>Deterioro en el panorama económico de nuestros principales socios comerciales</v>
          </cell>
          <cell r="D102">
            <v>0</v>
          </cell>
          <cell r="E102">
            <v>0</v>
          </cell>
          <cell r="F102">
            <v>0</v>
          </cell>
          <cell r="G102">
            <v>0.50314465408804998</v>
          </cell>
          <cell r="H102">
            <v>1.88679245283019</v>
          </cell>
          <cell r="I102">
            <v>1.0062893081761</v>
          </cell>
        </row>
        <row r="103">
          <cell r="C103" t="str">
            <v>Deterioro en el panorama económico de nuestros principales socios comerciales</v>
          </cell>
          <cell r="D103">
            <v>0</v>
          </cell>
          <cell r="E103">
            <v>0</v>
          </cell>
          <cell r="F103">
            <v>1.8518518518518501</v>
          </cell>
          <cell r="G103">
            <v>0.61728395061728403</v>
          </cell>
          <cell r="H103">
            <v>0</v>
          </cell>
          <cell r="I103">
            <v>1.2345679012345701</v>
          </cell>
        </row>
        <row r="104">
          <cell r="C104" t="str">
            <v>Deterioro en el panorama económico de nuestros principales socios comerciales</v>
          </cell>
          <cell r="D104">
            <v>0</v>
          </cell>
          <cell r="E104">
            <v>0</v>
          </cell>
          <cell r="F104">
            <v>0</v>
          </cell>
          <cell r="G104">
            <v>0</v>
          </cell>
        </row>
        <row r="105">
          <cell r="C105" t="str">
            <v>Deterioro en el panorama económico de nuestros principales socios comerciales</v>
          </cell>
          <cell r="D105">
            <v>0</v>
          </cell>
          <cell r="E105">
            <v>0</v>
          </cell>
          <cell r="F105">
            <v>0.81300813008130102</v>
          </cell>
          <cell r="G105">
            <v>0.48780487804878098</v>
          </cell>
          <cell r="H105">
            <v>0.934579439252336</v>
          </cell>
          <cell r="I105">
            <v>1.1214953271028001</v>
          </cell>
        </row>
        <row r="106">
          <cell r="C106" t="str">
            <v>Deterioro en el panorama económico de nuestros principales socios comerciales</v>
          </cell>
          <cell r="D106">
            <v>0</v>
          </cell>
          <cell r="E106">
            <v>0.12345679012345701</v>
          </cell>
          <cell r="F106">
            <v>0</v>
          </cell>
          <cell r="G106">
            <v>0.12345679012345701</v>
          </cell>
          <cell r="H106">
            <v>1.8518518518518501</v>
          </cell>
          <cell r="I106">
            <v>0.98765432098765404</v>
          </cell>
        </row>
        <row r="107">
          <cell r="C107" t="str">
            <v>Deterioro en el panorama económico de nuestros principales socios comerciales</v>
          </cell>
          <cell r="D107">
            <v>0</v>
          </cell>
          <cell r="E107">
            <v>0.476190476190476</v>
          </cell>
          <cell r="F107">
            <v>0</v>
          </cell>
          <cell r="G107">
            <v>0.59523809523809501</v>
          </cell>
          <cell r="H107">
            <v>1.78571428571429</v>
          </cell>
          <cell r="I107">
            <v>1.4285714285714299</v>
          </cell>
        </row>
        <row r="108">
          <cell r="C108" t="str">
            <v>Deterioro en el panorama económico de nuestros principales socios comerciales</v>
          </cell>
          <cell r="D108">
            <v>0</v>
          </cell>
          <cell r="E108">
            <v>0.317460317460317</v>
          </cell>
          <cell r="F108">
            <v>4.7619047619047601</v>
          </cell>
          <cell r="G108">
            <v>2.53968253968254</v>
          </cell>
        </row>
        <row r="109">
          <cell r="C109" t="str">
            <v>Deterioro en el panorama económico de nuestros principales socios comerciales</v>
          </cell>
          <cell r="D109">
            <v>0</v>
          </cell>
          <cell r="E109">
            <v>0.30534351145038202</v>
          </cell>
          <cell r="F109">
            <v>0.76335877862595403</v>
          </cell>
          <cell r="G109">
            <v>0.71246819338422396</v>
          </cell>
          <cell r="H109">
            <v>1.8181818181818199</v>
          </cell>
          <cell r="I109">
            <v>1.2121212121212099</v>
          </cell>
        </row>
        <row r="110">
          <cell r="C110" t="str">
            <v>Deterioro en el panorama económico mundial</v>
          </cell>
          <cell r="D110">
            <v>4.1666666666666696</v>
          </cell>
          <cell r="E110">
            <v>7.6388888888888902</v>
          </cell>
          <cell r="F110">
            <v>2.0833333333333299</v>
          </cell>
          <cell r="G110">
            <v>4.7222222222222197</v>
          </cell>
          <cell r="H110">
            <v>2.0833333333333299</v>
          </cell>
          <cell r="I110">
            <v>1.6666666666666701</v>
          </cell>
        </row>
        <row r="111">
          <cell r="C111" t="str">
            <v>Deterioro en el panorama económico mundial</v>
          </cell>
          <cell r="D111">
            <v>1.9607843137254899</v>
          </cell>
          <cell r="E111">
            <v>4.44444444444445</v>
          </cell>
          <cell r="F111">
            <v>1.9607843137254899</v>
          </cell>
          <cell r="G111">
            <v>4.7058823529411802</v>
          </cell>
          <cell r="H111">
            <v>3.9215686274509798</v>
          </cell>
          <cell r="I111">
            <v>3.7908496732026098</v>
          </cell>
        </row>
        <row r="112">
          <cell r="C112" t="str">
            <v>Deterioro en el panorama económico mundial</v>
          </cell>
          <cell r="D112">
            <v>0</v>
          </cell>
          <cell r="E112">
            <v>2.5925925925925899</v>
          </cell>
          <cell r="F112">
            <v>5.5555555555555598</v>
          </cell>
          <cell r="G112">
            <v>8.5185185185185208</v>
          </cell>
        </row>
        <row r="113">
          <cell r="C113" t="str">
            <v>Deterioro en el panorama económico mundial</v>
          </cell>
          <cell r="D113">
            <v>2.5641025641025599</v>
          </cell>
          <cell r="E113">
            <v>5.4700854700854702</v>
          </cell>
          <cell r="F113">
            <v>2.5641025641025599</v>
          </cell>
          <cell r="G113">
            <v>5.2991452991452999</v>
          </cell>
          <cell r="H113">
            <v>3.0303030303030298</v>
          </cell>
          <cell r="I113">
            <v>2.7609427609427599</v>
          </cell>
        </row>
        <row r="114">
          <cell r="C114" t="str">
            <v>Deterioro en el panorama económico mundial</v>
          </cell>
          <cell r="D114">
            <v>0</v>
          </cell>
          <cell r="E114">
            <v>2.5157232704402501</v>
          </cell>
          <cell r="F114">
            <v>0</v>
          </cell>
          <cell r="G114">
            <v>1.2578616352201299</v>
          </cell>
          <cell r="H114">
            <v>0</v>
          </cell>
          <cell r="I114">
            <v>1.7610062893081799</v>
          </cell>
        </row>
        <row r="115">
          <cell r="C115" t="str">
            <v>Deterioro en el panorama económico mundial</v>
          </cell>
          <cell r="D115">
            <v>0</v>
          </cell>
          <cell r="E115">
            <v>1.8518518518518501</v>
          </cell>
          <cell r="F115">
            <v>1.8518518518518501</v>
          </cell>
          <cell r="G115">
            <v>2.2222222222222201</v>
          </cell>
          <cell r="H115">
            <v>1.8518518518518501</v>
          </cell>
          <cell r="I115">
            <v>1.7283950617284001</v>
          </cell>
        </row>
        <row r="116">
          <cell r="C116" t="str">
            <v>Deterioro en el panorama económico mundial</v>
          </cell>
          <cell r="D116">
            <v>0</v>
          </cell>
          <cell r="E116">
            <v>0.83333333333333304</v>
          </cell>
          <cell r="F116">
            <v>0</v>
          </cell>
          <cell r="G116">
            <v>1.25</v>
          </cell>
        </row>
        <row r="117">
          <cell r="C117" t="str">
            <v>Deterioro en el panorama económico mundial</v>
          </cell>
          <cell r="D117">
            <v>0</v>
          </cell>
          <cell r="E117">
            <v>2.00542005420054</v>
          </cell>
          <cell r="F117">
            <v>0.81300813008130102</v>
          </cell>
          <cell r="G117">
            <v>1.6802168021680199</v>
          </cell>
          <cell r="H117">
            <v>0.934579439252336</v>
          </cell>
          <cell r="I117">
            <v>1.74454828660436</v>
          </cell>
        </row>
        <row r="118">
          <cell r="C118" t="str">
            <v>Deterioro en el panorama económico mundial</v>
          </cell>
          <cell r="D118">
            <v>1.8518518518518501</v>
          </cell>
          <cell r="E118">
            <v>4.19753086419753</v>
          </cell>
          <cell r="F118">
            <v>0</v>
          </cell>
          <cell r="G118">
            <v>1.7283950617284001</v>
          </cell>
          <cell r="H118">
            <v>0</v>
          </cell>
          <cell r="I118">
            <v>0.86419753086419804</v>
          </cell>
        </row>
        <row r="119">
          <cell r="C119" t="str">
            <v>Deterioro en el panorama económico mundial</v>
          </cell>
          <cell r="D119">
            <v>3.5714285714285698</v>
          </cell>
          <cell r="E119">
            <v>6.3095238095238102</v>
          </cell>
          <cell r="F119">
            <v>0</v>
          </cell>
          <cell r="G119">
            <v>3.6904761904761898</v>
          </cell>
          <cell r="H119">
            <v>0</v>
          </cell>
          <cell r="I119">
            <v>2.7380952380952399</v>
          </cell>
        </row>
        <row r="120">
          <cell r="C120" t="str">
            <v>Deterioro en el panorama económico mundial</v>
          </cell>
          <cell r="D120">
            <v>0</v>
          </cell>
          <cell r="E120">
            <v>1.90476190476191</v>
          </cell>
          <cell r="F120">
            <v>0</v>
          </cell>
          <cell r="G120">
            <v>1.90476190476191</v>
          </cell>
        </row>
        <row r="121">
          <cell r="C121" t="str">
            <v>Deterioro en el panorama económico mundial</v>
          </cell>
          <cell r="D121">
            <v>2.2900763358778602</v>
          </cell>
          <cell r="E121">
            <v>4.7328244274809199</v>
          </cell>
          <cell r="F121">
            <v>0</v>
          </cell>
          <cell r="G121">
            <v>2.5954198473282402</v>
          </cell>
          <cell r="H121">
            <v>0</v>
          </cell>
          <cell r="I121">
            <v>1.8181818181818199</v>
          </cell>
        </row>
        <row r="122">
          <cell r="C122" t="str">
            <v>Deterioro en la posición fiscal del gobierno colombiano</v>
          </cell>
          <cell r="D122">
            <v>43.75</v>
          </cell>
          <cell r="E122">
            <v>20.6944444444444</v>
          </cell>
          <cell r="F122">
            <v>68.75</v>
          </cell>
          <cell r="G122">
            <v>25.6944444444444</v>
          </cell>
          <cell r="H122">
            <v>14.5833333333333</v>
          </cell>
          <cell r="I122">
            <v>8.8888888888888893</v>
          </cell>
        </row>
        <row r="123">
          <cell r="C123" t="str">
            <v>Deterioro en la posición fiscal del gobierno colombiano</v>
          </cell>
          <cell r="D123">
            <v>66.6666666666667</v>
          </cell>
          <cell r="E123">
            <v>26.535947712418299</v>
          </cell>
          <cell r="F123">
            <v>74.509803921568604</v>
          </cell>
          <cell r="G123">
            <v>26.797385620915001</v>
          </cell>
          <cell r="H123">
            <v>21.568627450980401</v>
          </cell>
          <cell r="I123">
            <v>14.509803921568601</v>
          </cell>
        </row>
        <row r="124">
          <cell r="C124" t="str">
            <v>Deterioro en la posición fiscal del gobierno colombiano</v>
          </cell>
          <cell r="D124">
            <v>55.5555555555556</v>
          </cell>
          <cell r="E124">
            <v>26.296296296296301</v>
          </cell>
          <cell r="F124">
            <v>77.7777777777778</v>
          </cell>
          <cell r="G124">
            <v>28.8888888888889</v>
          </cell>
        </row>
        <row r="125">
          <cell r="C125" t="str">
            <v>Deterioro en la posición fiscal del gobierno colombiano</v>
          </cell>
          <cell r="D125">
            <v>55.5555555555556</v>
          </cell>
          <cell r="E125">
            <v>24.102564102564099</v>
          </cell>
          <cell r="F125">
            <v>72.649572649572704</v>
          </cell>
          <cell r="G125">
            <v>26.6666666666667</v>
          </cell>
          <cell r="H125">
            <v>18.181818181818201</v>
          </cell>
          <cell r="I125">
            <v>11.7845117845118</v>
          </cell>
        </row>
        <row r="126">
          <cell r="C126" t="str">
            <v>Deterioro en la posición fiscal del gobierno colombiano</v>
          </cell>
          <cell r="D126">
            <v>47.169811320754697</v>
          </cell>
          <cell r="E126">
            <v>20.5031446540881</v>
          </cell>
          <cell r="F126">
            <v>60.377358490566003</v>
          </cell>
          <cell r="G126">
            <v>22.3899371069182</v>
          </cell>
          <cell r="H126">
            <v>15.094339622641501</v>
          </cell>
          <cell r="I126">
            <v>9.9371069182389906</v>
          </cell>
        </row>
        <row r="127">
          <cell r="C127" t="str">
            <v>Deterioro en la posición fiscal del gobierno colombiano</v>
          </cell>
          <cell r="D127">
            <v>64.814814814814795</v>
          </cell>
          <cell r="E127">
            <v>26.6666666666667</v>
          </cell>
          <cell r="F127">
            <v>66.6666666666667</v>
          </cell>
          <cell r="G127">
            <v>26.419753086419799</v>
          </cell>
          <cell r="H127">
            <v>24.074074074074101</v>
          </cell>
          <cell r="I127">
            <v>11.358024691358001</v>
          </cell>
        </row>
        <row r="128">
          <cell r="C128" t="str">
            <v>Deterioro en la posición fiscal del gobierno colombiano</v>
          </cell>
          <cell r="D128">
            <v>62.5</v>
          </cell>
          <cell r="E128">
            <v>26.6666666666667</v>
          </cell>
          <cell r="F128">
            <v>81.25</v>
          </cell>
          <cell r="G128">
            <v>30.4166666666667</v>
          </cell>
        </row>
        <row r="129">
          <cell r="C129" t="str">
            <v>Deterioro en la posición fiscal del gobierno colombiano</v>
          </cell>
          <cell r="D129">
            <v>56.910569105691103</v>
          </cell>
          <cell r="E129">
            <v>24.010840108401101</v>
          </cell>
          <cell r="F129">
            <v>65.853658536585399</v>
          </cell>
          <cell r="G129">
            <v>25.2032520325203</v>
          </cell>
          <cell r="H129">
            <v>19.6261682242991</v>
          </cell>
          <cell r="I129">
            <v>10.6542056074766</v>
          </cell>
        </row>
        <row r="130">
          <cell r="C130" t="str">
            <v>Deterioro en la posición fiscal del gobierno colombiano</v>
          </cell>
          <cell r="D130">
            <v>53.703703703703702</v>
          </cell>
          <cell r="E130">
            <v>22.345679012345698</v>
          </cell>
          <cell r="F130">
            <v>48.148148148148202</v>
          </cell>
          <cell r="G130">
            <v>20.987654320987701</v>
          </cell>
          <cell r="H130">
            <v>20.370370370370399</v>
          </cell>
          <cell r="I130">
            <v>11.1111111111111</v>
          </cell>
        </row>
        <row r="131">
          <cell r="C131" t="str">
            <v>Deterioro en la posición fiscal del gobierno colombiano</v>
          </cell>
          <cell r="D131">
            <v>62.5</v>
          </cell>
          <cell r="E131">
            <v>24.047619047619101</v>
          </cell>
          <cell r="F131">
            <v>53.571428571428598</v>
          </cell>
          <cell r="G131">
            <v>21.6666666666667</v>
          </cell>
          <cell r="H131">
            <v>25</v>
          </cell>
          <cell r="I131">
            <v>12.023809523809501</v>
          </cell>
        </row>
        <row r="132">
          <cell r="C132" t="str">
            <v>Deterioro en la posición fiscal del gobierno colombiano</v>
          </cell>
          <cell r="D132">
            <v>57.142857142857103</v>
          </cell>
          <cell r="E132">
            <v>24.126984126984102</v>
          </cell>
          <cell r="F132">
            <v>57.142857142857103</v>
          </cell>
          <cell r="G132">
            <v>23.492063492063501</v>
          </cell>
        </row>
        <row r="133">
          <cell r="C133" t="str">
            <v>Deterioro en la posición fiscal del gobierno colombiano</v>
          </cell>
          <cell r="D133">
            <v>58.015267175572497</v>
          </cell>
          <cell r="E133">
            <v>23.358778625954201</v>
          </cell>
          <cell r="F133">
            <v>51.908396946564899</v>
          </cell>
          <cell r="G133">
            <v>21.679389312977101</v>
          </cell>
          <cell r="H133">
            <v>22.727272727272702</v>
          </cell>
          <cell r="I133">
            <v>11.575757575757599</v>
          </cell>
        </row>
        <row r="134">
          <cell r="C134" t="str">
            <v>Falla de una entidad del sistema financiero</v>
          </cell>
          <cell r="D134">
            <v>0</v>
          </cell>
          <cell r="E134">
            <v>0.97222222222222199</v>
          </cell>
          <cell r="F134">
            <v>0</v>
          </cell>
          <cell r="G134">
            <v>0.41666666666666702</v>
          </cell>
          <cell r="H134">
            <v>2.0833333333333299</v>
          </cell>
          <cell r="I134">
            <v>1.1111111111111101</v>
          </cell>
        </row>
        <row r="135">
          <cell r="C135" t="str">
            <v>Falla de una entidad del sistema financiero</v>
          </cell>
          <cell r="D135">
            <v>1.9607843137254899</v>
          </cell>
          <cell r="E135">
            <v>2.2222222222222201</v>
          </cell>
          <cell r="F135">
            <v>0</v>
          </cell>
          <cell r="G135">
            <v>0.52287581699346397</v>
          </cell>
          <cell r="H135">
            <v>1.9607843137254899</v>
          </cell>
          <cell r="I135">
            <v>1.8300653594771199</v>
          </cell>
        </row>
        <row r="136">
          <cell r="C136" t="str">
            <v>Falla de una entidad del sistema financiero</v>
          </cell>
          <cell r="D136">
            <v>0</v>
          </cell>
          <cell r="E136">
            <v>0</v>
          </cell>
          <cell r="F136">
            <v>0</v>
          </cell>
          <cell r="G136">
            <v>0</v>
          </cell>
        </row>
        <row r="137">
          <cell r="C137" t="str">
            <v>Falla de una entidad del sistema financiero</v>
          </cell>
          <cell r="D137">
            <v>0.854700854700855</v>
          </cell>
          <cell r="E137">
            <v>1.36752136752137</v>
          </cell>
          <cell r="F137">
            <v>0</v>
          </cell>
          <cell r="G137">
            <v>0.39886039886039898</v>
          </cell>
          <cell r="H137">
            <v>2.0202020202020199</v>
          </cell>
          <cell r="I137">
            <v>1.4814814814814801</v>
          </cell>
        </row>
        <row r="138">
          <cell r="C138" t="str">
            <v>Falla de una entidad del sistema financiero</v>
          </cell>
          <cell r="D138">
            <v>1.88679245283019</v>
          </cell>
          <cell r="E138">
            <v>1.1320754716981101</v>
          </cell>
          <cell r="F138">
            <v>0</v>
          </cell>
          <cell r="G138">
            <v>0.12578616352201299</v>
          </cell>
          <cell r="H138">
            <v>1.88679245283019</v>
          </cell>
          <cell r="I138">
            <v>0.88050314465408797</v>
          </cell>
        </row>
        <row r="139">
          <cell r="C139" t="str">
            <v>Falla de una entidad del sistema financiero</v>
          </cell>
          <cell r="D139">
            <v>3.7037037037037002</v>
          </cell>
          <cell r="E139">
            <v>2.9629629629629601</v>
          </cell>
          <cell r="F139">
            <v>0</v>
          </cell>
          <cell r="G139">
            <v>1.2345679012345701</v>
          </cell>
          <cell r="H139">
            <v>0</v>
          </cell>
          <cell r="I139">
            <v>3.9506172839506202</v>
          </cell>
        </row>
        <row r="140">
          <cell r="C140" t="str">
            <v>Falla de una entidad del sistema financiero</v>
          </cell>
          <cell r="D140">
            <v>6.25</v>
          </cell>
          <cell r="E140">
            <v>2.0833333333333299</v>
          </cell>
          <cell r="F140">
            <v>0</v>
          </cell>
          <cell r="G140">
            <v>1.6666666666666701</v>
          </cell>
        </row>
        <row r="141">
          <cell r="C141" t="str">
            <v>Falla de una entidad del sistema financiero</v>
          </cell>
          <cell r="D141">
            <v>3.2520325203252001</v>
          </cell>
          <cell r="E141">
            <v>2.0596205962059599</v>
          </cell>
          <cell r="F141">
            <v>0</v>
          </cell>
          <cell r="G141">
            <v>0.81300813008130102</v>
          </cell>
          <cell r="H141">
            <v>0.934579439252336</v>
          </cell>
          <cell r="I141">
            <v>2.4299065420560702</v>
          </cell>
        </row>
        <row r="142">
          <cell r="C142" t="str">
            <v>Falla de una entidad del sistema financiero</v>
          </cell>
          <cell r="D142">
            <v>3.7037037037037002</v>
          </cell>
          <cell r="E142">
            <v>1.7283950617284001</v>
          </cell>
          <cell r="F142">
            <v>0</v>
          </cell>
          <cell r="G142">
            <v>0</v>
          </cell>
          <cell r="H142">
            <v>1.8518518518518501</v>
          </cell>
          <cell r="I142">
            <v>2.3456790123456801</v>
          </cell>
        </row>
        <row r="143">
          <cell r="C143" t="str">
            <v>Falla de una entidad del sistema financiero</v>
          </cell>
          <cell r="D143">
            <v>3.5714285714285698</v>
          </cell>
          <cell r="E143">
            <v>1.6666666666666701</v>
          </cell>
          <cell r="F143">
            <v>0</v>
          </cell>
          <cell r="G143">
            <v>0.59523809523809501</v>
          </cell>
          <cell r="H143">
            <v>0</v>
          </cell>
          <cell r="I143">
            <v>0.119047619047619</v>
          </cell>
        </row>
        <row r="144">
          <cell r="C144" t="str">
            <v>Falla de una entidad del sistema financiero</v>
          </cell>
          <cell r="D144">
            <v>0</v>
          </cell>
          <cell r="E144">
            <v>2.53968253968254</v>
          </cell>
          <cell r="F144">
            <v>0</v>
          </cell>
          <cell r="G144">
            <v>0.634920634920635</v>
          </cell>
        </row>
        <row r="145">
          <cell r="C145" t="str">
            <v>Falla de una entidad del sistema financiero</v>
          </cell>
          <cell r="D145">
            <v>3.0534351145038201</v>
          </cell>
          <cell r="E145">
            <v>1.83206106870229</v>
          </cell>
          <cell r="F145">
            <v>0</v>
          </cell>
          <cell r="G145">
            <v>0.35623409669211198</v>
          </cell>
          <cell r="H145">
            <v>0.90909090909090895</v>
          </cell>
          <cell r="I145">
            <v>1.2121212121212099</v>
          </cell>
        </row>
        <row r="146">
          <cell r="C146" t="str">
            <v>Incremento en la deuda de los hogares y las empresas</v>
          </cell>
          <cell r="D146">
            <v>0</v>
          </cell>
          <cell r="E146">
            <v>1.3888888888888899</v>
          </cell>
          <cell r="F146">
            <v>0</v>
          </cell>
          <cell r="G146">
            <v>1.5277777777777799</v>
          </cell>
          <cell r="H146">
            <v>0</v>
          </cell>
          <cell r="I146">
            <v>2.7777777777777799</v>
          </cell>
        </row>
        <row r="147">
          <cell r="C147" t="str">
            <v>Incremento en la deuda de los hogares y las empresas</v>
          </cell>
          <cell r="D147">
            <v>0</v>
          </cell>
          <cell r="E147">
            <v>0.78431372549019596</v>
          </cell>
          <cell r="F147">
            <v>0</v>
          </cell>
          <cell r="G147">
            <v>1.3071895424836599</v>
          </cell>
          <cell r="H147">
            <v>0</v>
          </cell>
          <cell r="I147">
            <v>0.52287581699346397</v>
          </cell>
        </row>
        <row r="148">
          <cell r="C148" t="str">
            <v>Incremento en la deuda de los hogares y las empresas</v>
          </cell>
          <cell r="D148">
            <v>0</v>
          </cell>
          <cell r="E148">
            <v>0.74074074074074103</v>
          </cell>
          <cell r="F148">
            <v>0</v>
          </cell>
          <cell r="G148">
            <v>1.1111111111111101</v>
          </cell>
        </row>
        <row r="149">
          <cell r="C149" t="str">
            <v>Incremento en la deuda de los hogares y las empresas</v>
          </cell>
          <cell r="D149">
            <v>0</v>
          </cell>
          <cell r="E149">
            <v>1.02564102564103</v>
          </cell>
          <cell r="F149">
            <v>0</v>
          </cell>
          <cell r="G149">
            <v>1.36752136752137</v>
          </cell>
          <cell r="H149">
            <v>0</v>
          </cell>
          <cell r="I149">
            <v>1.6161616161616199</v>
          </cell>
        </row>
        <row r="150">
          <cell r="C150" t="str">
            <v>Incremento en la deuda de los hogares y las empresas</v>
          </cell>
          <cell r="D150">
            <v>1.88679245283019</v>
          </cell>
          <cell r="E150">
            <v>2.64150943396226</v>
          </cell>
          <cell r="F150">
            <v>0</v>
          </cell>
          <cell r="G150">
            <v>3.5220125786163501</v>
          </cell>
          <cell r="H150">
            <v>3.7735849056603801</v>
          </cell>
          <cell r="I150">
            <v>5.78616352201258</v>
          </cell>
        </row>
        <row r="151">
          <cell r="C151" t="str">
            <v>Incremento en la deuda de los hogares y las empresas</v>
          </cell>
          <cell r="D151">
            <v>0</v>
          </cell>
          <cell r="E151">
            <v>1.7283950617284001</v>
          </cell>
          <cell r="F151">
            <v>0</v>
          </cell>
          <cell r="G151">
            <v>1.2345679012345701</v>
          </cell>
          <cell r="H151">
            <v>0</v>
          </cell>
          <cell r="I151">
            <v>1.6049382716049401</v>
          </cell>
        </row>
        <row r="152">
          <cell r="C152" t="str">
            <v>Incremento en la deuda de los hogares y las empresas</v>
          </cell>
          <cell r="D152">
            <v>0</v>
          </cell>
          <cell r="E152">
            <v>0.83333333333333304</v>
          </cell>
          <cell r="F152">
            <v>0</v>
          </cell>
          <cell r="G152">
            <v>2.0833333333333299</v>
          </cell>
        </row>
        <row r="153">
          <cell r="C153" t="str">
            <v>Incremento en la deuda de los hogares y las empresas</v>
          </cell>
          <cell r="D153">
            <v>0.81300813008130102</v>
          </cell>
          <cell r="E153">
            <v>2.00542005420054</v>
          </cell>
          <cell r="F153">
            <v>0</v>
          </cell>
          <cell r="G153">
            <v>2.3306233062330599</v>
          </cell>
          <cell r="H153">
            <v>1.86915887850467</v>
          </cell>
          <cell r="I153">
            <v>3.67601246105919</v>
          </cell>
        </row>
        <row r="154">
          <cell r="C154" t="str">
            <v>Incremento en la deuda de los hogares y las empresas</v>
          </cell>
          <cell r="D154">
            <v>0</v>
          </cell>
          <cell r="E154">
            <v>3.4567901234567899</v>
          </cell>
          <cell r="F154">
            <v>1.8518518518518501</v>
          </cell>
          <cell r="G154">
            <v>5.4320987654320998</v>
          </cell>
          <cell r="H154">
            <v>3.7037037037037002</v>
          </cell>
          <cell r="I154">
            <v>7.0370370370370399</v>
          </cell>
        </row>
        <row r="155">
          <cell r="C155" t="str">
            <v>Incremento en la deuda de los hogares y las empresas</v>
          </cell>
          <cell r="D155">
            <v>0</v>
          </cell>
          <cell r="E155">
            <v>1.9047619047619</v>
          </cell>
          <cell r="F155">
            <v>1.78571428571429</v>
          </cell>
          <cell r="G155">
            <v>3.4523809523809499</v>
          </cell>
          <cell r="H155">
            <v>0</v>
          </cell>
          <cell r="I155">
            <v>1.0714285714285701</v>
          </cell>
        </row>
        <row r="156">
          <cell r="C156" t="str">
            <v>Incremento en la deuda de los hogares y las empresas</v>
          </cell>
          <cell r="D156">
            <v>0</v>
          </cell>
          <cell r="E156">
            <v>6.9841269841269797</v>
          </cell>
          <cell r="F156">
            <v>4.7619047619047601</v>
          </cell>
          <cell r="G156">
            <v>8.5714285714285694</v>
          </cell>
        </row>
        <row r="157">
          <cell r="C157" t="str">
            <v>Incremento en la deuda de los hogares y las empresas</v>
          </cell>
          <cell r="D157">
            <v>0</v>
          </cell>
          <cell r="E157">
            <v>3.3587786259542001</v>
          </cell>
          <cell r="F157">
            <v>2.2900763358778602</v>
          </cell>
          <cell r="G157">
            <v>5.08905852417303</v>
          </cell>
          <cell r="H157">
            <v>1.8181818181818199</v>
          </cell>
          <cell r="I157">
            <v>4</v>
          </cell>
        </row>
        <row r="158">
          <cell r="C158" t="str">
            <v>Materialización del riesgo de crédito</v>
          </cell>
          <cell r="D158">
            <v>6.25</v>
          </cell>
          <cell r="E158">
            <v>9.0277777777777803</v>
          </cell>
          <cell r="F158">
            <v>0</v>
          </cell>
          <cell r="G158">
            <v>6.1111111111111098</v>
          </cell>
          <cell r="H158">
            <v>20.8333333333333</v>
          </cell>
          <cell r="I158">
            <v>14.3055555555556</v>
          </cell>
        </row>
        <row r="159">
          <cell r="C159" t="str">
            <v>Materialización del riesgo de crédito</v>
          </cell>
          <cell r="D159">
            <v>5.8823529411764701</v>
          </cell>
          <cell r="E159">
            <v>4.4444444444444402</v>
          </cell>
          <cell r="F159">
            <v>3.9215686274509798</v>
          </cell>
          <cell r="G159">
            <v>2.4836601307189499</v>
          </cell>
          <cell r="H159">
            <v>3.9215686274509798</v>
          </cell>
          <cell r="I159">
            <v>6.1437908496732003</v>
          </cell>
        </row>
        <row r="160">
          <cell r="C160" t="str">
            <v>Materialización del riesgo de crédito</v>
          </cell>
          <cell r="D160">
            <v>5.5555555555555598</v>
          </cell>
          <cell r="E160">
            <v>3.3333333333333299</v>
          </cell>
          <cell r="F160">
            <v>0</v>
          </cell>
          <cell r="G160">
            <v>0</v>
          </cell>
        </row>
        <row r="161">
          <cell r="C161" t="str">
            <v>Materialización del riesgo de crédito</v>
          </cell>
          <cell r="D161">
            <v>5.9829059829059803</v>
          </cell>
          <cell r="E161">
            <v>6.1538461538461497</v>
          </cell>
          <cell r="F161">
            <v>1.70940170940171</v>
          </cell>
          <cell r="G161">
            <v>3.5897435897435899</v>
          </cell>
          <cell r="H161">
            <v>12.1212121212121</v>
          </cell>
          <cell r="I161">
            <v>10.1010101010101</v>
          </cell>
        </row>
        <row r="162">
          <cell r="C162" t="str">
            <v>Materialización del riesgo de crédito</v>
          </cell>
          <cell r="D162">
            <v>20.754716981132098</v>
          </cell>
          <cell r="E162">
            <v>12.578616352201299</v>
          </cell>
          <cell r="F162">
            <v>9.4339622641509404</v>
          </cell>
          <cell r="G162">
            <v>9.5597484276729592</v>
          </cell>
          <cell r="H162">
            <v>26.415094339622598</v>
          </cell>
          <cell r="I162">
            <v>17.232704402515701</v>
          </cell>
        </row>
        <row r="163">
          <cell r="C163" t="str">
            <v>Materialización del riesgo de crédito</v>
          </cell>
          <cell r="D163">
            <v>1.8518518518518501</v>
          </cell>
          <cell r="E163">
            <v>4.8148148148148202</v>
          </cell>
          <cell r="F163">
            <v>0</v>
          </cell>
          <cell r="G163">
            <v>3.2098765432098801</v>
          </cell>
          <cell r="H163">
            <v>5.5555555555555598</v>
          </cell>
          <cell r="I163">
            <v>4.6913580246913602</v>
          </cell>
        </row>
        <row r="164">
          <cell r="C164" t="str">
            <v>Materialización del riesgo de crédito</v>
          </cell>
          <cell r="D164">
            <v>12.5</v>
          </cell>
          <cell r="E164">
            <v>12.0833333333333</v>
          </cell>
          <cell r="F164">
            <v>0</v>
          </cell>
          <cell r="G164">
            <v>3.75</v>
          </cell>
        </row>
        <row r="165">
          <cell r="C165" t="str">
            <v>Materialización del riesgo de crédito</v>
          </cell>
          <cell r="D165">
            <v>11.3821138211382</v>
          </cell>
          <cell r="E165">
            <v>9.1056910569105707</v>
          </cell>
          <cell r="F165">
            <v>4.0650406504065</v>
          </cell>
          <cell r="G165">
            <v>6.0162601626016299</v>
          </cell>
          <cell r="H165">
            <v>15.887850467289701</v>
          </cell>
          <cell r="I165">
            <v>10.903426791277299</v>
          </cell>
        </row>
        <row r="166">
          <cell r="C166" t="str">
            <v>Materialización del riesgo de crédito</v>
          </cell>
          <cell r="D166">
            <v>7.4074074074074101</v>
          </cell>
          <cell r="E166">
            <v>11.604938271604899</v>
          </cell>
          <cell r="F166">
            <v>9.2592592592592595</v>
          </cell>
          <cell r="G166">
            <v>11.728395061728399</v>
          </cell>
          <cell r="H166">
            <v>18.518518518518501</v>
          </cell>
          <cell r="I166">
            <v>14.5679012345679</v>
          </cell>
        </row>
        <row r="167">
          <cell r="C167" t="str">
            <v>Materialización del riesgo de crédito</v>
          </cell>
          <cell r="D167">
            <v>5.3571428571428603</v>
          </cell>
          <cell r="E167">
            <v>6.9047619047618998</v>
          </cell>
          <cell r="F167">
            <v>1.78571428571429</v>
          </cell>
          <cell r="G167">
            <v>5.2380952380952399</v>
          </cell>
          <cell r="H167">
            <v>12.5</v>
          </cell>
          <cell r="I167">
            <v>9.4047619047619104</v>
          </cell>
        </row>
        <row r="168">
          <cell r="C168" t="str">
            <v>Materialización del riesgo de crédito</v>
          </cell>
          <cell r="D168">
            <v>4.7619047619047601</v>
          </cell>
          <cell r="E168">
            <v>6.3492063492063497</v>
          </cell>
          <cell r="F168">
            <v>0</v>
          </cell>
          <cell r="G168">
            <v>3.8095238095238102</v>
          </cell>
        </row>
        <row r="169">
          <cell r="C169" t="str">
            <v>Materialización del riesgo de crédito</v>
          </cell>
          <cell r="D169">
            <v>6.1068702290076304</v>
          </cell>
          <cell r="E169">
            <v>8.7531806615776109</v>
          </cell>
          <cell r="F169">
            <v>4.5801526717557302</v>
          </cell>
          <cell r="G169">
            <v>7.6844783715012701</v>
          </cell>
          <cell r="H169">
            <v>15.454545454545499</v>
          </cell>
          <cell r="I169">
            <v>11.9393939393939</v>
          </cell>
        </row>
        <row r="170">
          <cell r="C170" t="str">
            <v>Materialización del riesgo operativo (terrorismo, fraude, etc)</v>
          </cell>
          <cell r="D170">
            <v>0</v>
          </cell>
          <cell r="E170">
            <v>0.55555555555555602</v>
          </cell>
          <cell r="F170">
            <v>0</v>
          </cell>
          <cell r="G170">
            <v>0.83333333333333304</v>
          </cell>
          <cell r="H170">
            <v>2.0833333333333299</v>
          </cell>
          <cell r="I170">
            <v>0.97222222222222199</v>
          </cell>
        </row>
        <row r="171">
          <cell r="C171" t="str">
            <v>Materialización del riesgo operativo (terrorismo, fraude, etc)</v>
          </cell>
          <cell r="D171">
            <v>1.9607843137254899</v>
          </cell>
          <cell r="E171">
            <v>1.1764705882352899</v>
          </cell>
          <cell r="F171">
            <v>3.9215686274509798</v>
          </cell>
          <cell r="G171">
            <v>1.9607843137254899</v>
          </cell>
          <cell r="H171">
            <v>3.9215686274509798</v>
          </cell>
          <cell r="I171">
            <v>2.6143790849673199</v>
          </cell>
        </row>
        <row r="172">
          <cell r="C172" t="str">
            <v>Materialización del riesgo operativo (terrorismo, fraude, etc)</v>
          </cell>
          <cell r="D172">
            <v>0</v>
          </cell>
          <cell r="E172">
            <v>1.8518518518518501</v>
          </cell>
          <cell r="F172">
            <v>0</v>
          </cell>
          <cell r="G172">
            <v>1.4814814814814801</v>
          </cell>
        </row>
        <row r="173">
          <cell r="C173" t="str">
            <v>Materialización del riesgo operativo (terrorismo, fraude, etc)</v>
          </cell>
          <cell r="D173">
            <v>0.854700854700855</v>
          </cell>
          <cell r="E173">
            <v>1.02564102564103</v>
          </cell>
          <cell r="F173">
            <v>1.70940170940171</v>
          </cell>
          <cell r="G173">
            <v>1.42450142450142</v>
          </cell>
          <cell r="H173">
            <v>3.0303030303030298</v>
          </cell>
          <cell r="I173">
            <v>1.8181818181818199</v>
          </cell>
        </row>
        <row r="174">
          <cell r="C174" t="str">
            <v>Materialización del riesgo operativo (terrorismo, fraude, etc)</v>
          </cell>
          <cell r="D174">
            <v>0</v>
          </cell>
          <cell r="E174">
            <v>1.2578616352201299</v>
          </cell>
          <cell r="F174">
            <v>0</v>
          </cell>
          <cell r="G174">
            <v>2.1383647798742098</v>
          </cell>
          <cell r="H174">
            <v>3.7735849056603801</v>
          </cell>
          <cell r="I174">
            <v>2.5157232704402501</v>
          </cell>
        </row>
        <row r="175">
          <cell r="C175" t="str">
            <v>Materialización del riesgo operativo (terrorismo, fraude, etc)</v>
          </cell>
          <cell r="D175">
            <v>0</v>
          </cell>
          <cell r="E175">
            <v>1.2345679012345701</v>
          </cell>
          <cell r="F175">
            <v>0</v>
          </cell>
          <cell r="G175">
            <v>1.7283950617284001</v>
          </cell>
          <cell r="H175">
            <v>1.8518518518518501</v>
          </cell>
          <cell r="I175">
            <v>2.5925925925925899</v>
          </cell>
        </row>
        <row r="176">
          <cell r="C176" t="str">
            <v>Materialización del riesgo operativo (terrorismo, fraude, etc)</v>
          </cell>
          <cell r="D176">
            <v>0</v>
          </cell>
          <cell r="E176">
            <v>0.41666666666666702</v>
          </cell>
          <cell r="F176">
            <v>0</v>
          </cell>
          <cell r="G176">
            <v>0</v>
          </cell>
        </row>
        <row r="177">
          <cell r="C177" t="str">
            <v>Materialización del riesgo operativo (terrorismo, fraude, etc)</v>
          </cell>
          <cell r="D177">
            <v>0</v>
          </cell>
          <cell r="E177">
            <v>1.13821138211382</v>
          </cell>
          <cell r="F177">
            <v>0</v>
          </cell>
          <cell r="G177">
            <v>1.6802168021680199</v>
          </cell>
          <cell r="H177">
            <v>2.8037383177570101</v>
          </cell>
          <cell r="I177">
            <v>2.5545171339563901</v>
          </cell>
        </row>
        <row r="178">
          <cell r="C178" t="str">
            <v>Materialización del riesgo operativo (terrorismo, fraude, etc)</v>
          </cell>
          <cell r="D178">
            <v>0</v>
          </cell>
          <cell r="E178">
            <v>0.74074074074074103</v>
          </cell>
          <cell r="F178">
            <v>0</v>
          </cell>
          <cell r="G178">
            <v>1.3580246913580301</v>
          </cell>
          <cell r="H178">
            <v>0</v>
          </cell>
          <cell r="I178">
            <v>2.9629629629629601</v>
          </cell>
        </row>
        <row r="179">
          <cell r="C179" t="str">
            <v>Materialización del riesgo operativo (terrorismo, fraude, etc)</v>
          </cell>
          <cell r="D179">
            <v>0</v>
          </cell>
          <cell r="E179">
            <v>2.2619047619047601</v>
          </cell>
          <cell r="F179">
            <v>1.78571428571429</v>
          </cell>
          <cell r="G179">
            <v>2.7380952380952399</v>
          </cell>
          <cell r="H179">
            <v>1.78571428571429</v>
          </cell>
          <cell r="I179">
            <v>2.1428571428571401</v>
          </cell>
        </row>
        <row r="180">
          <cell r="C180" t="str">
            <v>Materialización del riesgo operativo (terrorismo, fraude, etc)</v>
          </cell>
          <cell r="D180">
            <v>4.7619047619047601</v>
          </cell>
          <cell r="E180">
            <v>3.4920634920634899</v>
          </cell>
          <cell r="F180">
            <v>0</v>
          </cell>
          <cell r="G180">
            <v>2.53968253968254</v>
          </cell>
        </row>
        <row r="181">
          <cell r="C181" t="str">
            <v>Materialización del riesgo operativo (terrorismo, fraude, etc)</v>
          </cell>
          <cell r="D181">
            <v>0.76335877862595403</v>
          </cell>
          <cell r="E181">
            <v>1.83206106870229</v>
          </cell>
          <cell r="F181">
            <v>0.76335877862595403</v>
          </cell>
          <cell r="G181">
            <v>2.13740458015267</v>
          </cell>
          <cell r="H181">
            <v>0.90909090909090895</v>
          </cell>
          <cell r="I181">
            <v>2.5454545454545499</v>
          </cell>
        </row>
        <row r="182">
          <cell r="C182" t="str">
            <v>Otro</v>
          </cell>
          <cell r="D182">
            <v>0</v>
          </cell>
          <cell r="E182">
            <v>0.13888888888888901</v>
          </cell>
          <cell r="F182">
            <v>0</v>
          </cell>
          <cell r="G182">
            <v>0</v>
          </cell>
          <cell r="H182">
            <v>0</v>
          </cell>
          <cell r="I182">
            <v>0</v>
          </cell>
        </row>
        <row r="183">
          <cell r="C183" t="str">
            <v>Otro</v>
          </cell>
          <cell r="D183">
            <v>0</v>
          </cell>
          <cell r="E183">
            <v>0</v>
          </cell>
          <cell r="F183">
            <v>0</v>
          </cell>
          <cell r="G183">
            <v>0</v>
          </cell>
          <cell r="H183">
            <v>1.9607843137254899</v>
          </cell>
          <cell r="I183">
            <v>0.65359477124182996</v>
          </cell>
        </row>
        <row r="184">
          <cell r="C184" t="str">
            <v>Otro</v>
          </cell>
          <cell r="D184">
            <v>0</v>
          </cell>
          <cell r="E184">
            <v>0</v>
          </cell>
          <cell r="F184">
            <v>0</v>
          </cell>
          <cell r="G184">
            <v>0</v>
          </cell>
        </row>
        <row r="185">
          <cell r="C185" t="str">
            <v>Otro</v>
          </cell>
          <cell r="D185">
            <v>0</v>
          </cell>
          <cell r="E185">
            <v>5.6980056980057002E-2</v>
          </cell>
          <cell r="F185">
            <v>0</v>
          </cell>
          <cell r="G185">
            <v>0</v>
          </cell>
          <cell r="H185">
            <v>1.0101010101010099</v>
          </cell>
          <cell r="I185">
            <v>0.336700336700337</v>
          </cell>
        </row>
        <row r="186">
          <cell r="C186" t="str">
            <v>Otro</v>
          </cell>
          <cell r="D186">
            <v>0</v>
          </cell>
          <cell r="E186">
            <v>0</v>
          </cell>
          <cell r="F186">
            <v>0</v>
          </cell>
          <cell r="G186">
            <v>0.50314465408804998</v>
          </cell>
          <cell r="H186">
            <v>1.88679245283019</v>
          </cell>
          <cell r="I186">
            <v>0.62893081761006298</v>
          </cell>
        </row>
        <row r="187">
          <cell r="C187" t="str">
            <v>Otro</v>
          </cell>
          <cell r="D187">
            <v>0</v>
          </cell>
          <cell r="E187">
            <v>0</v>
          </cell>
          <cell r="F187">
            <v>0</v>
          </cell>
          <cell r="G187">
            <v>0</v>
          </cell>
          <cell r="H187">
            <v>0</v>
          </cell>
          <cell r="I187">
            <v>0</v>
          </cell>
        </row>
        <row r="188">
          <cell r="C188" t="str">
            <v>Otro</v>
          </cell>
          <cell r="D188">
            <v>0</v>
          </cell>
          <cell r="E188">
            <v>0</v>
          </cell>
          <cell r="F188">
            <v>0</v>
          </cell>
          <cell r="G188">
            <v>0</v>
          </cell>
        </row>
        <row r="189">
          <cell r="C189" t="str">
            <v>Otro</v>
          </cell>
          <cell r="D189">
            <v>0</v>
          </cell>
          <cell r="E189">
            <v>0</v>
          </cell>
          <cell r="F189">
            <v>0</v>
          </cell>
          <cell r="G189">
            <v>0.21680216802168001</v>
          </cell>
          <cell r="H189">
            <v>0.934579439252336</v>
          </cell>
          <cell r="I189">
            <v>0.31152647975077902</v>
          </cell>
        </row>
        <row r="190">
          <cell r="C190" t="str">
            <v>Otro</v>
          </cell>
          <cell r="D190">
            <v>0</v>
          </cell>
          <cell r="E190">
            <v>0</v>
          </cell>
          <cell r="F190">
            <v>0</v>
          </cell>
          <cell r="G190">
            <v>0.12345679012345701</v>
          </cell>
          <cell r="H190">
            <v>0</v>
          </cell>
          <cell r="I190">
            <v>0</v>
          </cell>
        </row>
        <row r="191">
          <cell r="C191" t="str">
            <v>Otro</v>
          </cell>
          <cell r="D191">
            <v>0</v>
          </cell>
          <cell r="E191">
            <v>0.119047619047619</v>
          </cell>
          <cell r="F191">
            <v>0</v>
          </cell>
          <cell r="G191">
            <v>0</v>
          </cell>
          <cell r="H191">
            <v>1.78571428571429</v>
          </cell>
          <cell r="I191">
            <v>0.59523809523809501</v>
          </cell>
        </row>
        <row r="192">
          <cell r="C192" t="str">
            <v>Otro</v>
          </cell>
          <cell r="D192">
            <v>0</v>
          </cell>
          <cell r="E192">
            <v>0</v>
          </cell>
          <cell r="F192">
            <v>0</v>
          </cell>
          <cell r="G192">
            <v>0</v>
          </cell>
        </row>
        <row r="193">
          <cell r="C193" t="str">
            <v>Otro</v>
          </cell>
          <cell r="D193">
            <v>0</v>
          </cell>
          <cell r="E193">
            <v>5.0890585241730298E-2</v>
          </cell>
          <cell r="F193">
            <v>0</v>
          </cell>
          <cell r="G193">
            <v>5.0890585241730298E-2</v>
          </cell>
          <cell r="H193">
            <v>0.90909090909090895</v>
          </cell>
          <cell r="I193">
            <v>0.30303030303030298</v>
          </cell>
        </row>
        <row r="194">
          <cell r="C194" t="str">
            <v>Problemas de liquidez de corto plazo</v>
          </cell>
          <cell r="D194">
            <v>0</v>
          </cell>
          <cell r="E194">
            <v>2.2222222222222201</v>
          </cell>
          <cell r="F194">
            <v>0</v>
          </cell>
          <cell r="G194">
            <v>1.6666666666666701</v>
          </cell>
          <cell r="H194">
            <v>2.0833333333333299</v>
          </cell>
          <cell r="I194">
            <v>5</v>
          </cell>
        </row>
        <row r="195">
          <cell r="C195" t="str">
            <v>Problemas de liquidez de corto plazo</v>
          </cell>
          <cell r="D195">
            <v>0</v>
          </cell>
          <cell r="E195">
            <v>1.4379084967320299</v>
          </cell>
          <cell r="F195">
            <v>1.9607843137254899</v>
          </cell>
          <cell r="G195">
            <v>1.4379084967320299</v>
          </cell>
          <cell r="H195">
            <v>1.9607843137254899</v>
          </cell>
          <cell r="I195">
            <v>2.0915032679738599</v>
          </cell>
        </row>
        <row r="196">
          <cell r="C196" t="str">
            <v>Problemas de liquidez de corto plazo</v>
          </cell>
          <cell r="D196">
            <v>0</v>
          </cell>
          <cell r="E196">
            <v>4.07407407407407</v>
          </cell>
          <cell r="F196">
            <v>0</v>
          </cell>
          <cell r="G196">
            <v>1.8518518518518501</v>
          </cell>
        </row>
        <row r="197">
          <cell r="C197" t="str">
            <v>Problemas de liquidez de corto plazo</v>
          </cell>
          <cell r="D197">
            <v>0</v>
          </cell>
          <cell r="E197">
            <v>2.1652421652421698</v>
          </cell>
          <cell r="F197">
            <v>0.854700854700855</v>
          </cell>
          <cell r="G197">
            <v>1.5954415954415999</v>
          </cell>
          <cell r="H197">
            <v>2.0202020202020199</v>
          </cell>
          <cell r="I197">
            <v>3.5016835016835</v>
          </cell>
        </row>
        <row r="198">
          <cell r="C198" t="str">
            <v>Problemas de liquidez de corto plazo</v>
          </cell>
          <cell r="D198">
            <v>1.88679245283019</v>
          </cell>
          <cell r="E198">
            <v>2.3899371069182398</v>
          </cell>
          <cell r="F198">
            <v>0</v>
          </cell>
          <cell r="G198">
            <v>0.88050314465408797</v>
          </cell>
          <cell r="H198">
            <v>3.7735849056603801</v>
          </cell>
          <cell r="I198">
            <v>3.0188679245282999</v>
          </cell>
        </row>
        <row r="199">
          <cell r="C199" t="str">
            <v>Problemas de liquidez de corto plazo</v>
          </cell>
          <cell r="D199">
            <v>0</v>
          </cell>
          <cell r="E199">
            <v>0.37037037037037002</v>
          </cell>
          <cell r="F199">
            <v>0</v>
          </cell>
          <cell r="G199">
            <v>0.49382716049382702</v>
          </cell>
          <cell r="H199">
            <v>1.8518518518518501</v>
          </cell>
          <cell r="I199">
            <v>1.8518518518518501</v>
          </cell>
        </row>
        <row r="200">
          <cell r="C200" t="str">
            <v>Problemas de liquidez de corto plazo</v>
          </cell>
          <cell r="D200">
            <v>0</v>
          </cell>
          <cell r="E200">
            <v>2.0833333333333299</v>
          </cell>
          <cell r="F200">
            <v>0</v>
          </cell>
          <cell r="G200">
            <v>2.5</v>
          </cell>
        </row>
        <row r="201">
          <cell r="C201" t="str">
            <v>Problemas de liquidez de corto plazo</v>
          </cell>
          <cell r="D201">
            <v>0.81300813008130102</v>
          </cell>
          <cell r="E201">
            <v>1.4634146341463401</v>
          </cell>
          <cell r="F201">
            <v>0</v>
          </cell>
          <cell r="G201">
            <v>0.92140921409214105</v>
          </cell>
          <cell r="H201">
            <v>2.8037383177570101</v>
          </cell>
          <cell r="I201">
            <v>2.4299065420560702</v>
          </cell>
        </row>
        <row r="202">
          <cell r="C202" t="str">
            <v>Problemas de liquidez de corto plazo</v>
          </cell>
          <cell r="D202">
            <v>0</v>
          </cell>
          <cell r="E202">
            <v>0.98765432098765404</v>
          </cell>
          <cell r="F202">
            <v>0</v>
          </cell>
          <cell r="G202">
            <v>1.2345679012345701</v>
          </cell>
          <cell r="H202">
            <v>1.8518518518518501</v>
          </cell>
          <cell r="I202">
            <v>2.9629629629629601</v>
          </cell>
        </row>
        <row r="203">
          <cell r="C203" t="str">
            <v>Problemas de liquidez de corto plazo</v>
          </cell>
          <cell r="D203">
            <v>0</v>
          </cell>
          <cell r="E203">
            <v>0.952380952380952</v>
          </cell>
          <cell r="F203">
            <v>1.78571428571429</v>
          </cell>
          <cell r="G203">
            <v>0.71428571428571397</v>
          </cell>
          <cell r="H203">
            <v>1.78571428571429</v>
          </cell>
          <cell r="I203">
            <v>3.8095238095238102</v>
          </cell>
        </row>
        <row r="204">
          <cell r="C204" t="str">
            <v>Problemas de liquidez de corto plazo</v>
          </cell>
          <cell r="D204">
            <v>0</v>
          </cell>
          <cell r="E204">
            <v>2.53968253968254</v>
          </cell>
          <cell r="F204">
            <v>4.7619047619047601</v>
          </cell>
          <cell r="G204">
            <v>5.07936507936508</v>
          </cell>
        </row>
        <row r="205">
          <cell r="C205" t="str">
            <v>Problemas de liquidez de corto plazo</v>
          </cell>
          <cell r="D205">
            <v>0</v>
          </cell>
          <cell r="E205">
            <v>1.2213740458015301</v>
          </cell>
          <cell r="F205">
            <v>1.5267175572519101</v>
          </cell>
          <cell r="G205">
            <v>1.62849872773537</v>
          </cell>
          <cell r="H205">
            <v>1.8181818181818199</v>
          </cell>
          <cell r="I205">
            <v>3.39393939393939</v>
          </cell>
        </row>
        <row r="206">
          <cell r="C206" t="str">
            <v>Pérdida de confianza en el cumplimiento de la meta de inflación</v>
          </cell>
          <cell r="D206">
            <v>0</v>
          </cell>
          <cell r="E206">
            <v>1.6666666666666701</v>
          </cell>
          <cell r="F206">
            <v>0</v>
          </cell>
          <cell r="G206">
            <v>1.5277777777777799</v>
          </cell>
          <cell r="H206">
            <v>2.0833333333333299</v>
          </cell>
          <cell r="I206">
            <v>2.3611111111111098</v>
          </cell>
        </row>
        <row r="207">
          <cell r="C207" t="str">
            <v>Pérdida de confianza en el cumplimiento de la meta de inflación</v>
          </cell>
          <cell r="D207">
            <v>0</v>
          </cell>
          <cell r="E207">
            <v>0.91503267973856195</v>
          </cell>
          <cell r="F207">
            <v>0</v>
          </cell>
          <cell r="G207">
            <v>0.65359477124182996</v>
          </cell>
          <cell r="H207">
            <v>0</v>
          </cell>
          <cell r="I207">
            <v>0.65359477124182996</v>
          </cell>
        </row>
        <row r="208">
          <cell r="C208" t="str">
            <v>Pérdida de confianza en el cumplimiento de la meta de inflación</v>
          </cell>
          <cell r="D208">
            <v>0</v>
          </cell>
          <cell r="E208">
            <v>1.4814814814814801</v>
          </cell>
          <cell r="F208">
            <v>0</v>
          </cell>
          <cell r="G208">
            <v>1.1111111111111101</v>
          </cell>
        </row>
        <row r="209">
          <cell r="C209" t="str">
            <v>Pérdida de confianza en el cumplimiento de la meta de inflación</v>
          </cell>
          <cell r="D209">
            <v>0</v>
          </cell>
          <cell r="E209">
            <v>1.31054131054131</v>
          </cell>
          <cell r="F209">
            <v>0</v>
          </cell>
          <cell r="G209">
            <v>1.08262108262108</v>
          </cell>
          <cell r="H209">
            <v>1.0101010101010099</v>
          </cell>
          <cell r="I209">
            <v>1.4814814814814801</v>
          </cell>
        </row>
        <row r="210">
          <cell r="C210" t="str">
            <v>Pérdida de confianza en el cumplimiento de la meta de inflación</v>
          </cell>
          <cell r="D210">
            <v>1.88679245283019</v>
          </cell>
          <cell r="E210">
            <v>4.0251572327043998</v>
          </cell>
          <cell r="F210">
            <v>0</v>
          </cell>
          <cell r="G210">
            <v>3.2704402515723299</v>
          </cell>
          <cell r="H210">
            <v>0</v>
          </cell>
          <cell r="I210">
            <v>2.2641509433962299</v>
          </cell>
        </row>
        <row r="211">
          <cell r="C211" t="str">
            <v>Pérdida de confianza en el cumplimiento de la meta de inflación</v>
          </cell>
          <cell r="D211">
            <v>0</v>
          </cell>
          <cell r="E211">
            <v>0.98765432098765404</v>
          </cell>
          <cell r="F211">
            <v>0</v>
          </cell>
          <cell r="G211">
            <v>2.9629629629629601</v>
          </cell>
          <cell r="H211">
            <v>0</v>
          </cell>
          <cell r="I211">
            <v>0.37037037037037002</v>
          </cell>
        </row>
        <row r="212">
          <cell r="C212" t="str">
            <v>Pérdida de confianza en el cumplimiento de la meta de inflación</v>
          </cell>
          <cell r="D212">
            <v>0</v>
          </cell>
          <cell r="E212">
            <v>1.6666666666666701</v>
          </cell>
          <cell r="F212">
            <v>6.25</v>
          </cell>
          <cell r="G212">
            <v>6.25</v>
          </cell>
        </row>
        <row r="213">
          <cell r="C213" t="str">
            <v>Pérdida de confianza en el cumplimiento de la meta de inflación</v>
          </cell>
          <cell r="D213">
            <v>0.81300813008130102</v>
          </cell>
          <cell r="E213">
            <v>2.3848238482384798</v>
          </cell>
          <cell r="F213">
            <v>0.81300813008130102</v>
          </cell>
          <cell r="G213">
            <v>3.5230352303523</v>
          </cell>
          <cell r="H213">
            <v>0</v>
          </cell>
          <cell r="I213">
            <v>1.3084112149532701</v>
          </cell>
        </row>
        <row r="214">
          <cell r="C214" t="str">
            <v>Pérdida de confianza en el cumplimiento de la meta de inflación</v>
          </cell>
          <cell r="D214">
            <v>3.7037037037037002</v>
          </cell>
          <cell r="E214">
            <v>4.19753086419753</v>
          </cell>
          <cell r="F214">
            <v>1.8518518518518501</v>
          </cell>
          <cell r="G214">
            <v>4.9382716049382704</v>
          </cell>
          <cell r="H214">
            <v>1.8518518518518501</v>
          </cell>
          <cell r="I214">
            <v>1.8518518518518501</v>
          </cell>
        </row>
        <row r="215">
          <cell r="C215" t="str">
            <v>Pérdida de confianza en el cumplimiento de la meta de inflación</v>
          </cell>
          <cell r="D215">
            <v>0</v>
          </cell>
          <cell r="E215">
            <v>1.9047619047619</v>
          </cell>
          <cell r="F215">
            <v>1.78571428571429</v>
          </cell>
          <cell r="G215">
            <v>3.6904761904761898</v>
          </cell>
          <cell r="H215">
            <v>0</v>
          </cell>
          <cell r="I215">
            <v>1.30952380952381</v>
          </cell>
        </row>
        <row r="216">
          <cell r="C216" t="str">
            <v>Pérdida de confianza en el cumplimiento de la meta de inflación</v>
          </cell>
          <cell r="D216">
            <v>0</v>
          </cell>
          <cell r="E216">
            <v>6.3492063492063497</v>
          </cell>
          <cell r="F216">
            <v>4.7619047619047601</v>
          </cell>
          <cell r="G216">
            <v>7.3015873015872996</v>
          </cell>
        </row>
        <row r="217">
          <cell r="C217" t="str">
            <v>Pérdida de confianza en el cumplimiento de la meta de inflación</v>
          </cell>
          <cell r="D217">
            <v>1.5267175572519101</v>
          </cell>
          <cell r="E217">
            <v>3.5623409669211199</v>
          </cell>
          <cell r="F217">
            <v>2.2900763358778602</v>
          </cell>
          <cell r="G217">
            <v>4.7837150127226504</v>
          </cell>
          <cell r="H217">
            <v>0.90909090909090895</v>
          </cell>
          <cell r="I217">
            <v>1.5757575757575799</v>
          </cell>
        </row>
        <row r="218">
          <cell r="C218" t="str">
            <v>Pérdida de confianza en los reguladores</v>
          </cell>
          <cell r="D218">
            <v>0</v>
          </cell>
          <cell r="E218">
            <v>0.83333333333333304</v>
          </cell>
          <cell r="F218">
            <v>0</v>
          </cell>
          <cell r="G218">
            <v>0.13888888888888901</v>
          </cell>
          <cell r="H218">
            <v>0</v>
          </cell>
          <cell r="I218">
            <v>0.41666666666666702</v>
          </cell>
        </row>
        <row r="219">
          <cell r="C219" t="str">
            <v>Pérdida de confianza en los reguladores</v>
          </cell>
          <cell r="D219">
            <v>3.9215686274509798</v>
          </cell>
          <cell r="E219">
            <v>3.3986928104575198</v>
          </cell>
          <cell r="F219">
            <v>0</v>
          </cell>
          <cell r="G219">
            <v>1.1764705882352899</v>
          </cell>
          <cell r="H219">
            <v>1.9607843137254899</v>
          </cell>
          <cell r="I219">
            <v>1.8300653594771199</v>
          </cell>
        </row>
        <row r="220">
          <cell r="C220" t="str">
            <v>Pérdida de confianza en los reguladores</v>
          </cell>
          <cell r="D220">
            <v>0</v>
          </cell>
          <cell r="E220">
            <v>0.74074074074074103</v>
          </cell>
          <cell r="F220">
            <v>0</v>
          </cell>
          <cell r="G220">
            <v>1.4814814814814801</v>
          </cell>
        </row>
        <row r="221">
          <cell r="C221" t="str">
            <v>Pérdida de confianza en los reguladores</v>
          </cell>
          <cell r="D221">
            <v>1.70940170940171</v>
          </cell>
          <cell r="E221">
            <v>1.9373219373219399</v>
          </cell>
          <cell r="F221">
            <v>0</v>
          </cell>
          <cell r="G221">
            <v>0.79772079772079796</v>
          </cell>
          <cell r="H221">
            <v>1.0101010101010099</v>
          </cell>
          <cell r="I221">
            <v>1.14478114478115</v>
          </cell>
        </row>
        <row r="222">
          <cell r="C222" t="str">
            <v>Pérdida de confianza en los reguladores</v>
          </cell>
          <cell r="D222">
            <v>0</v>
          </cell>
          <cell r="E222">
            <v>0.50314465408804998</v>
          </cell>
          <cell r="F222">
            <v>0</v>
          </cell>
          <cell r="G222">
            <v>0</v>
          </cell>
          <cell r="H222">
            <v>0</v>
          </cell>
          <cell r="I222">
            <v>0.37735849056603799</v>
          </cell>
        </row>
        <row r="223">
          <cell r="C223" t="str">
            <v>Pérdida de confianza en los reguladores</v>
          </cell>
          <cell r="D223">
            <v>0</v>
          </cell>
          <cell r="E223">
            <v>1.7283950617284001</v>
          </cell>
          <cell r="F223">
            <v>0</v>
          </cell>
          <cell r="G223">
            <v>2.2222222222222201</v>
          </cell>
          <cell r="H223">
            <v>3.7037037037037002</v>
          </cell>
          <cell r="I223">
            <v>1.9753086419753101</v>
          </cell>
        </row>
        <row r="224">
          <cell r="C224" t="str">
            <v>Pérdida de confianza en los reguladores</v>
          </cell>
          <cell r="D224">
            <v>0</v>
          </cell>
          <cell r="E224">
            <v>0</v>
          </cell>
          <cell r="F224">
            <v>0</v>
          </cell>
          <cell r="G224">
            <v>1.25</v>
          </cell>
        </row>
        <row r="225">
          <cell r="C225" t="str">
            <v>Pérdida de confianza en los reguladores</v>
          </cell>
          <cell r="D225">
            <v>0</v>
          </cell>
          <cell r="E225">
            <v>0.97560975609756095</v>
          </cell>
          <cell r="F225">
            <v>0</v>
          </cell>
          <cell r="G225">
            <v>1.13821138211382</v>
          </cell>
          <cell r="H225">
            <v>1.86915887850467</v>
          </cell>
          <cell r="I225">
            <v>1.1838006230529601</v>
          </cell>
        </row>
        <row r="226">
          <cell r="C226" t="str">
            <v>Pérdida de confianza en los reguladores</v>
          </cell>
          <cell r="D226">
            <v>1.8518518518518501</v>
          </cell>
          <cell r="E226">
            <v>0.61728395061728403</v>
          </cell>
          <cell r="F226">
            <v>0</v>
          </cell>
          <cell r="G226">
            <v>0.12345679012345701</v>
          </cell>
          <cell r="H226">
            <v>0</v>
          </cell>
          <cell r="I226">
            <v>0.61728395061728403</v>
          </cell>
        </row>
        <row r="227">
          <cell r="C227" t="str">
            <v>Pérdida de confianza en los reguladores</v>
          </cell>
          <cell r="D227">
            <v>3.5714285714285698</v>
          </cell>
          <cell r="E227">
            <v>2.0238095238095202</v>
          </cell>
          <cell r="F227">
            <v>0</v>
          </cell>
          <cell r="G227">
            <v>0</v>
          </cell>
          <cell r="H227">
            <v>0</v>
          </cell>
          <cell r="I227">
            <v>1.0714285714285701</v>
          </cell>
        </row>
        <row r="228">
          <cell r="C228" t="str">
            <v>Pérdida de confianza en los reguladores</v>
          </cell>
          <cell r="D228">
            <v>0</v>
          </cell>
          <cell r="E228">
            <v>0</v>
          </cell>
          <cell r="F228">
            <v>0</v>
          </cell>
          <cell r="G228">
            <v>0.952380952380952</v>
          </cell>
        </row>
        <row r="229">
          <cell r="C229" t="str">
            <v>Pérdida de confianza en los reguladores</v>
          </cell>
          <cell r="D229">
            <v>2.2900763358778602</v>
          </cell>
          <cell r="E229">
            <v>1.1195928753180699</v>
          </cell>
          <cell r="F229">
            <v>0</v>
          </cell>
          <cell r="G229">
            <v>0.203562340966921</v>
          </cell>
          <cell r="H229">
            <v>0</v>
          </cell>
          <cell r="I229">
            <v>0.84848484848484895</v>
          </cell>
        </row>
        <row r="230">
          <cell r="C230" t="str">
            <v>Reducción de la inversión privada</v>
          </cell>
          <cell r="D230">
            <v>6.25</v>
          </cell>
          <cell r="E230">
            <v>5.5555555555555598</v>
          </cell>
          <cell r="F230">
            <v>0</v>
          </cell>
          <cell r="G230">
            <v>6.3888888888888902</v>
          </cell>
          <cell r="H230">
            <v>0</v>
          </cell>
          <cell r="I230">
            <v>1.6666666666666701</v>
          </cell>
        </row>
        <row r="231">
          <cell r="C231" t="str">
            <v>Reducción de la inversión privada</v>
          </cell>
          <cell r="D231">
            <v>1.9607843137254899</v>
          </cell>
          <cell r="E231">
            <v>9.0196078431372495</v>
          </cell>
          <cell r="F231">
            <v>0</v>
          </cell>
          <cell r="G231">
            <v>6.0130718954248401</v>
          </cell>
          <cell r="H231">
            <v>3.9215686274509798</v>
          </cell>
          <cell r="I231">
            <v>5.2287581699346397</v>
          </cell>
        </row>
        <row r="232">
          <cell r="C232" t="str">
            <v>Reducción de la inversión privada</v>
          </cell>
          <cell r="D232">
            <v>11.1111111111111</v>
          </cell>
          <cell r="E232">
            <v>12.592592592592601</v>
          </cell>
          <cell r="F232">
            <v>5.5555555555555598</v>
          </cell>
          <cell r="G232">
            <v>9.6296296296296298</v>
          </cell>
        </row>
        <row r="233">
          <cell r="C233" t="str">
            <v>Reducción de la inversión privada</v>
          </cell>
          <cell r="D233">
            <v>5.1282051282051304</v>
          </cell>
          <cell r="E233">
            <v>8.1481481481481506</v>
          </cell>
          <cell r="F233">
            <v>0.854700854700855</v>
          </cell>
          <cell r="G233">
            <v>6.7236467236467199</v>
          </cell>
          <cell r="H233">
            <v>2.0202020202020199</v>
          </cell>
          <cell r="I233">
            <v>3.5016835016835</v>
          </cell>
        </row>
        <row r="234">
          <cell r="C234" t="str">
            <v>Reducción de la inversión privada</v>
          </cell>
          <cell r="D234">
            <v>0</v>
          </cell>
          <cell r="E234">
            <v>4.0251572327043998</v>
          </cell>
          <cell r="F234">
            <v>1.88679245283019</v>
          </cell>
          <cell r="G234">
            <v>7.67295597484277</v>
          </cell>
          <cell r="H234">
            <v>0</v>
          </cell>
          <cell r="I234">
            <v>2.3899371069182398</v>
          </cell>
        </row>
        <row r="235">
          <cell r="C235" t="str">
            <v>Reducción de la inversión privada</v>
          </cell>
          <cell r="D235">
            <v>0</v>
          </cell>
          <cell r="E235">
            <v>8.6419753086419799</v>
          </cell>
          <cell r="F235">
            <v>0</v>
          </cell>
          <cell r="G235">
            <v>7.5308641975308603</v>
          </cell>
          <cell r="H235">
            <v>0</v>
          </cell>
          <cell r="I235">
            <v>3.7037037037037002</v>
          </cell>
        </row>
        <row r="236">
          <cell r="C236" t="str">
            <v>Reducción de la inversión privada</v>
          </cell>
          <cell r="D236">
            <v>0</v>
          </cell>
          <cell r="E236">
            <v>7.5</v>
          </cell>
          <cell r="F236">
            <v>0</v>
          </cell>
          <cell r="G236">
            <v>7.0833333333333304</v>
          </cell>
        </row>
        <row r="237">
          <cell r="C237" t="str">
            <v>Reducción de la inversión privada</v>
          </cell>
          <cell r="D237">
            <v>0</v>
          </cell>
          <cell r="E237">
            <v>6.5040650406504099</v>
          </cell>
          <cell r="F237">
            <v>0.81300813008130102</v>
          </cell>
          <cell r="G237">
            <v>7.5338753387533899</v>
          </cell>
          <cell r="H237">
            <v>0</v>
          </cell>
          <cell r="I237">
            <v>3.0529595015576301</v>
          </cell>
        </row>
        <row r="238">
          <cell r="C238" t="str">
            <v>Reducción de la inversión privada</v>
          </cell>
          <cell r="D238">
            <v>1.8518518518518501</v>
          </cell>
          <cell r="E238">
            <v>2.7160493827160499</v>
          </cell>
          <cell r="F238">
            <v>0</v>
          </cell>
          <cell r="G238">
            <v>2.2222222222222201</v>
          </cell>
          <cell r="H238">
            <v>3.7037037037037002</v>
          </cell>
          <cell r="I238">
            <v>2.8395061728395099</v>
          </cell>
        </row>
        <row r="239">
          <cell r="C239" t="str">
            <v>Reducción de la inversión privada</v>
          </cell>
          <cell r="D239">
            <v>1.78571428571429</v>
          </cell>
          <cell r="E239">
            <v>6.6666666666666696</v>
          </cell>
          <cell r="F239">
            <v>0</v>
          </cell>
          <cell r="G239">
            <v>2.9761904761904798</v>
          </cell>
          <cell r="H239">
            <v>3.5714285714285698</v>
          </cell>
          <cell r="I239">
            <v>6.78571428571429</v>
          </cell>
        </row>
        <row r="240">
          <cell r="C240" t="str">
            <v>Reducción de la inversión privada</v>
          </cell>
          <cell r="D240">
            <v>0</v>
          </cell>
          <cell r="E240">
            <v>6.3492063492063497</v>
          </cell>
          <cell r="F240">
            <v>0</v>
          </cell>
          <cell r="G240">
            <v>3.8095238095238102</v>
          </cell>
        </row>
        <row r="241">
          <cell r="C241" t="str">
            <v>Reducción de la inversión privada</v>
          </cell>
          <cell r="D241">
            <v>1.5267175572519101</v>
          </cell>
          <cell r="E241">
            <v>4.9872773536895698</v>
          </cell>
          <cell r="F241">
            <v>0</v>
          </cell>
          <cell r="G241">
            <v>2.7989821882951702</v>
          </cell>
          <cell r="H241">
            <v>3.6363636363636398</v>
          </cell>
          <cell r="I241">
            <v>4.8484848484848504</v>
          </cell>
        </row>
        <row r="242">
          <cell r="C242" t="str">
            <v>Restricción en las fuentes de fondeo</v>
          </cell>
          <cell r="D242">
            <v>4.1666666666666696</v>
          </cell>
          <cell r="E242">
            <v>6.1111111111111098</v>
          </cell>
          <cell r="F242">
            <v>4.1666666666666696</v>
          </cell>
          <cell r="G242">
            <v>3.75</v>
          </cell>
          <cell r="H242">
            <v>14.5833333333333</v>
          </cell>
          <cell r="I242">
            <v>10.8333333333333</v>
          </cell>
        </row>
        <row r="243">
          <cell r="C243" t="str">
            <v>Restricción en las fuentes de fondeo</v>
          </cell>
          <cell r="D243">
            <v>0</v>
          </cell>
          <cell r="E243">
            <v>3.0065359477124201</v>
          </cell>
          <cell r="F243">
            <v>0</v>
          </cell>
          <cell r="G243">
            <v>1.8300653594771199</v>
          </cell>
          <cell r="H243">
            <v>0</v>
          </cell>
          <cell r="I243">
            <v>1.5686274509803899</v>
          </cell>
        </row>
        <row r="244">
          <cell r="C244" t="str">
            <v>Restricción en las fuentes de fondeo</v>
          </cell>
          <cell r="D244">
            <v>0</v>
          </cell>
          <cell r="E244">
            <v>4.8148148148148202</v>
          </cell>
          <cell r="F244">
            <v>0</v>
          </cell>
          <cell r="G244">
            <v>3.3333333333333299</v>
          </cell>
        </row>
        <row r="245">
          <cell r="C245" t="str">
            <v>Restricción en las fuentes de fondeo</v>
          </cell>
          <cell r="D245">
            <v>1.70940170940171</v>
          </cell>
          <cell r="E245">
            <v>4.5584045584045603</v>
          </cell>
          <cell r="F245">
            <v>1.70940170940171</v>
          </cell>
          <cell r="G245">
            <v>2.8490028490028498</v>
          </cell>
          <cell r="H245">
            <v>7.0707070707070701</v>
          </cell>
          <cell r="I245">
            <v>6.0606060606060597</v>
          </cell>
        </row>
        <row r="246">
          <cell r="C246" t="str">
            <v>Restricción en las fuentes de fondeo</v>
          </cell>
          <cell r="D246">
            <v>3.7735849056603801</v>
          </cell>
          <cell r="E246">
            <v>4.52830188679245</v>
          </cell>
          <cell r="F246">
            <v>3.7735849056603801</v>
          </cell>
          <cell r="G246">
            <v>3.7735849056603801</v>
          </cell>
          <cell r="H246">
            <v>9.4339622641509404</v>
          </cell>
          <cell r="I246">
            <v>7.4213836477987396</v>
          </cell>
        </row>
        <row r="247">
          <cell r="C247" t="str">
            <v>Restricción en las fuentes de fondeo</v>
          </cell>
          <cell r="D247">
            <v>0</v>
          </cell>
          <cell r="E247">
            <v>1.9753086419753101</v>
          </cell>
          <cell r="F247">
            <v>0</v>
          </cell>
          <cell r="G247">
            <v>2.2222222222222201</v>
          </cell>
          <cell r="H247">
            <v>3.7037037037037002</v>
          </cell>
          <cell r="I247">
            <v>4.07407407407407</v>
          </cell>
        </row>
        <row r="248">
          <cell r="C248" t="str">
            <v>Restricción en las fuentes de fondeo</v>
          </cell>
          <cell r="D248">
            <v>0</v>
          </cell>
          <cell r="E248">
            <v>3.3333333333333299</v>
          </cell>
          <cell r="F248">
            <v>0</v>
          </cell>
          <cell r="G248">
            <v>3.75</v>
          </cell>
        </row>
        <row r="249">
          <cell r="C249" t="str">
            <v>Restricción en las fuentes de fondeo</v>
          </cell>
          <cell r="D249">
            <v>1.6260162601626</v>
          </cell>
          <cell r="E249">
            <v>3.2520325203252001</v>
          </cell>
          <cell r="F249">
            <v>1.6260162601626</v>
          </cell>
          <cell r="G249">
            <v>3.0894308943089399</v>
          </cell>
          <cell r="H249">
            <v>6.5420560747663599</v>
          </cell>
          <cell r="I249">
            <v>5.73208722741433</v>
          </cell>
        </row>
        <row r="250">
          <cell r="C250" t="str">
            <v>Restricción en las fuentes de fondeo</v>
          </cell>
          <cell r="D250">
            <v>3.7037037037037002</v>
          </cell>
          <cell r="E250">
            <v>4.07407407407407</v>
          </cell>
          <cell r="F250">
            <v>1.8518518518518501</v>
          </cell>
          <cell r="G250">
            <v>2.3456790123456801</v>
          </cell>
          <cell r="H250">
            <v>3.7037037037037002</v>
          </cell>
          <cell r="I250">
            <v>7.7777777777777803</v>
          </cell>
        </row>
        <row r="251">
          <cell r="C251" t="str">
            <v>Restricción en las fuentes de fondeo</v>
          </cell>
          <cell r="D251">
            <v>0</v>
          </cell>
          <cell r="E251">
            <v>3.4523809523809499</v>
          </cell>
          <cell r="F251">
            <v>0</v>
          </cell>
          <cell r="G251">
            <v>1.4285714285714299</v>
          </cell>
          <cell r="H251">
            <v>1.78571428571429</v>
          </cell>
          <cell r="I251">
            <v>2.8571428571428599</v>
          </cell>
        </row>
        <row r="252">
          <cell r="C252" t="str">
            <v>Restricción en las fuentes de fondeo</v>
          </cell>
          <cell r="D252">
            <v>0</v>
          </cell>
          <cell r="E252">
            <v>6.0317460317460299</v>
          </cell>
          <cell r="F252">
            <v>0</v>
          </cell>
          <cell r="G252">
            <v>0.952380952380952</v>
          </cell>
        </row>
        <row r="253">
          <cell r="C253" t="str">
            <v>Restricción en las fuentes de fondeo</v>
          </cell>
          <cell r="D253">
            <v>1.5267175572519101</v>
          </cell>
          <cell r="E253">
            <v>4.1221374045801502</v>
          </cell>
          <cell r="F253">
            <v>0.76335877862595403</v>
          </cell>
          <cell r="G253">
            <v>1.7302798982188301</v>
          </cell>
          <cell r="H253">
            <v>2.7272727272727302</v>
          </cell>
          <cell r="I253">
            <v>5.2727272727272698</v>
          </cell>
        </row>
        <row r="254">
          <cell r="C254" t="str">
            <v>Riesgo cibernético</v>
          </cell>
          <cell r="D254">
            <v>2.0833333333333299</v>
          </cell>
          <cell r="E254">
            <v>3.4722222222222201</v>
          </cell>
          <cell r="F254">
            <v>4.1666666666666696</v>
          </cell>
          <cell r="G254">
            <v>3.19444444444445</v>
          </cell>
          <cell r="H254">
            <v>4.1666666666666696</v>
          </cell>
          <cell r="I254">
            <v>5.9722222222222197</v>
          </cell>
        </row>
        <row r="255">
          <cell r="C255" t="str">
            <v>Riesgo cibernético</v>
          </cell>
          <cell r="D255">
            <v>1.9607843137254899</v>
          </cell>
          <cell r="E255">
            <v>1.9607843137254899</v>
          </cell>
          <cell r="F255">
            <v>0</v>
          </cell>
          <cell r="G255">
            <v>0.91503267973856195</v>
          </cell>
          <cell r="H255">
            <v>3.9215686274509798</v>
          </cell>
          <cell r="I255">
            <v>4.5751633986928102</v>
          </cell>
        </row>
        <row r="256">
          <cell r="C256" t="str">
            <v>Riesgo cibernético</v>
          </cell>
          <cell r="D256">
            <v>0</v>
          </cell>
          <cell r="E256">
            <v>0</v>
          </cell>
          <cell r="F256">
            <v>0</v>
          </cell>
          <cell r="G256">
            <v>0</v>
          </cell>
        </row>
        <row r="257">
          <cell r="C257" t="str">
            <v>Riesgo cibernético</v>
          </cell>
          <cell r="D257">
            <v>1.70940170940171</v>
          </cell>
          <cell r="E257">
            <v>2.2792022792022801</v>
          </cell>
          <cell r="F257">
            <v>1.70940170940171</v>
          </cell>
          <cell r="G257">
            <v>1.70940170940171</v>
          </cell>
          <cell r="H257">
            <v>4.0404040404040398</v>
          </cell>
          <cell r="I257">
            <v>5.2525252525252499</v>
          </cell>
        </row>
        <row r="258">
          <cell r="C258" t="str">
            <v>Riesgo cibernético</v>
          </cell>
          <cell r="D258">
            <v>0</v>
          </cell>
          <cell r="E258">
            <v>6.0377358490565998</v>
          </cell>
          <cell r="F258">
            <v>0</v>
          </cell>
          <cell r="G258">
            <v>4.2767295597484303</v>
          </cell>
          <cell r="H258">
            <v>3.7735849056603801</v>
          </cell>
          <cell r="I258">
            <v>6.0377358490565998</v>
          </cell>
        </row>
        <row r="259">
          <cell r="C259" t="str">
            <v>Riesgo cibernético</v>
          </cell>
          <cell r="D259">
            <v>1.8518518518518501</v>
          </cell>
          <cell r="E259">
            <v>1.9753086419753101</v>
          </cell>
          <cell r="F259">
            <v>1.8518518518518501</v>
          </cell>
          <cell r="G259">
            <v>1.4814814814814801</v>
          </cell>
          <cell r="H259">
            <v>1.8518518518518501</v>
          </cell>
          <cell r="I259">
            <v>3.4567901234567899</v>
          </cell>
        </row>
        <row r="260">
          <cell r="C260" t="str">
            <v>Riesgo cibernético</v>
          </cell>
          <cell r="D260">
            <v>6.25</v>
          </cell>
          <cell r="E260">
            <v>2.0833333333333299</v>
          </cell>
          <cell r="F260">
            <v>0</v>
          </cell>
          <cell r="G260">
            <v>1.25</v>
          </cell>
        </row>
        <row r="261">
          <cell r="C261" t="str">
            <v>Riesgo cibernético</v>
          </cell>
          <cell r="D261">
            <v>1.6260162601626</v>
          </cell>
          <cell r="E261">
            <v>3.7398373983739801</v>
          </cell>
          <cell r="F261">
            <v>0.81300813008130102</v>
          </cell>
          <cell r="G261">
            <v>2.6558265582655798</v>
          </cell>
          <cell r="H261">
            <v>2.8037383177570101</v>
          </cell>
          <cell r="I261">
            <v>4.7352024922118403</v>
          </cell>
        </row>
        <row r="262">
          <cell r="C262" t="str">
            <v>Riesgo cibernético</v>
          </cell>
          <cell r="D262">
            <v>1.8518518518518501</v>
          </cell>
          <cell r="E262">
            <v>5.4320987654320998</v>
          </cell>
          <cell r="F262">
            <v>1.8518518518518501</v>
          </cell>
          <cell r="G262">
            <v>4.4444444444444402</v>
          </cell>
          <cell r="H262">
            <v>1.8518518518518501</v>
          </cell>
          <cell r="I262">
            <v>5.80246913580247</v>
          </cell>
        </row>
        <row r="263">
          <cell r="C263" t="str">
            <v>Riesgo cibernético</v>
          </cell>
          <cell r="D263">
            <v>3.5714285714285698</v>
          </cell>
          <cell r="E263">
            <v>5.2380952380952399</v>
          </cell>
          <cell r="F263">
            <v>7.1428571428571397</v>
          </cell>
          <cell r="G263">
            <v>7.9761904761904798</v>
          </cell>
          <cell r="H263">
            <v>5.3571428571428603</v>
          </cell>
          <cell r="I263">
            <v>7.1428571428571397</v>
          </cell>
        </row>
        <row r="264">
          <cell r="C264" t="str">
            <v>Riesgo cibernético</v>
          </cell>
          <cell r="D264">
            <v>0</v>
          </cell>
          <cell r="E264">
            <v>0</v>
          </cell>
          <cell r="F264">
            <v>0</v>
          </cell>
          <cell r="G264">
            <v>1.5873015873015901</v>
          </cell>
        </row>
        <row r="265">
          <cell r="C265" t="str">
            <v>Riesgo cibernético</v>
          </cell>
          <cell r="D265">
            <v>2.2900763358778602</v>
          </cell>
          <cell r="E265">
            <v>4.4783715012722602</v>
          </cell>
          <cell r="F265">
            <v>3.8167938931297698</v>
          </cell>
          <cell r="G265">
            <v>5.4961832061068696</v>
          </cell>
          <cell r="H265">
            <v>3.6363636363636398</v>
          </cell>
          <cell r="I265">
            <v>6.4848484848484897</v>
          </cell>
        </row>
        <row r="266">
          <cell r="C266" t="str">
            <v>Riesgo climático</v>
          </cell>
          <cell r="D266">
            <v>0</v>
          </cell>
          <cell r="E266">
            <v>0.55555555555555602</v>
          </cell>
          <cell r="F266">
            <v>0</v>
          </cell>
          <cell r="G266">
            <v>0.41666666666666702</v>
          </cell>
          <cell r="H266">
            <v>2.0833333333333299</v>
          </cell>
          <cell r="I266">
            <v>1.80555555555556</v>
          </cell>
        </row>
        <row r="267">
          <cell r="C267" t="str">
            <v>Riesgo climático</v>
          </cell>
          <cell r="D267">
            <v>0</v>
          </cell>
          <cell r="E267">
            <v>0.39215686274509798</v>
          </cell>
          <cell r="F267">
            <v>0</v>
          </cell>
          <cell r="G267">
            <v>0.13071895424836599</v>
          </cell>
          <cell r="H267">
            <v>0</v>
          </cell>
          <cell r="I267">
            <v>0.13071895424836599</v>
          </cell>
        </row>
        <row r="268">
          <cell r="C268" t="str">
            <v>Riesgo climático</v>
          </cell>
          <cell r="D268">
            <v>0</v>
          </cell>
          <cell r="E268">
            <v>0</v>
          </cell>
          <cell r="F268">
            <v>0</v>
          </cell>
          <cell r="G268">
            <v>0</v>
          </cell>
        </row>
        <row r="269">
          <cell r="C269" t="str">
            <v>Riesgo climático</v>
          </cell>
          <cell r="D269">
            <v>0</v>
          </cell>
          <cell r="E269">
            <v>0.39886039886039898</v>
          </cell>
          <cell r="F269">
            <v>0</v>
          </cell>
          <cell r="G269">
            <v>0.22792022792022801</v>
          </cell>
          <cell r="H269">
            <v>1.0101010101010099</v>
          </cell>
          <cell r="I269">
            <v>0.94276094276094302</v>
          </cell>
        </row>
        <row r="270">
          <cell r="C270" t="str">
            <v>Riesgo climático</v>
          </cell>
          <cell r="D270">
            <v>0</v>
          </cell>
          <cell r="E270">
            <v>0</v>
          </cell>
          <cell r="F270">
            <v>0</v>
          </cell>
          <cell r="G270">
            <v>0.12578616352201299</v>
          </cell>
          <cell r="H270">
            <v>0</v>
          </cell>
          <cell r="I270">
            <v>0.50314465408804998</v>
          </cell>
        </row>
        <row r="271">
          <cell r="C271" t="str">
            <v>Riesgo climático</v>
          </cell>
          <cell r="D271">
            <v>0</v>
          </cell>
          <cell r="E271">
            <v>0</v>
          </cell>
          <cell r="F271">
            <v>0</v>
          </cell>
          <cell r="G271">
            <v>0.24691358024691401</v>
          </cell>
          <cell r="H271">
            <v>0</v>
          </cell>
          <cell r="I271">
            <v>0.61728395061728403</v>
          </cell>
        </row>
        <row r="272">
          <cell r="C272" t="str">
            <v>Riesgo climático</v>
          </cell>
          <cell r="D272">
            <v>0</v>
          </cell>
          <cell r="E272">
            <v>0</v>
          </cell>
          <cell r="F272">
            <v>0</v>
          </cell>
          <cell r="G272">
            <v>0</v>
          </cell>
        </row>
        <row r="273">
          <cell r="C273" t="str">
            <v>Riesgo climático</v>
          </cell>
          <cell r="D273">
            <v>0</v>
          </cell>
          <cell r="E273">
            <v>0</v>
          </cell>
          <cell r="F273">
            <v>0</v>
          </cell>
          <cell r="G273">
            <v>0.16260162601625999</v>
          </cell>
          <cell r="H273">
            <v>0</v>
          </cell>
          <cell r="I273">
            <v>0.56074766355140204</v>
          </cell>
        </row>
        <row r="274">
          <cell r="C274" t="str">
            <v>Riesgo climático</v>
          </cell>
          <cell r="D274">
            <v>1.8518518518518501</v>
          </cell>
          <cell r="E274">
            <v>1.3580246913580301</v>
          </cell>
          <cell r="F274">
            <v>5.5555555555555598</v>
          </cell>
          <cell r="G274">
            <v>2.5925925925925899</v>
          </cell>
          <cell r="H274">
            <v>3.7037037037037002</v>
          </cell>
          <cell r="I274">
            <v>1.6049382716049401</v>
          </cell>
        </row>
        <row r="275">
          <cell r="C275" t="str">
            <v>Riesgo climático</v>
          </cell>
          <cell r="D275">
            <v>1.78571428571429</v>
          </cell>
          <cell r="E275">
            <v>1.4285714285714299</v>
          </cell>
          <cell r="F275">
            <v>5.3571428571428603</v>
          </cell>
          <cell r="G275">
            <v>4.28571428571429</v>
          </cell>
          <cell r="H275">
            <v>0</v>
          </cell>
          <cell r="I275">
            <v>1.78571428571429</v>
          </cell>
        </row>
        <row r="276">
          <cell r="C276" t="str">
            <v>Riesgo climático</v>
          </cell>
          <cell r="D276">
            <v>0</v>
          </cell>
          <cell r="E276">
            <v>1.26984126984127</v>
          </cell>
          <cell r="F276">
            <v>0</v>
          </cell>
          <cell r="G276">
            <v>3.8095238095238102</v>
          </cell>
        </row>
        <row r="277">
          <cell r="C277" t="str">
            <v>Riesgo climático</v>
          </cell>
          <cell r="D277">
            <v>1.5267175572519101</v>
          </cell>
          <cell r="E277">
            <v>1.3740458015267201</v>
          </cell>
          <cell r="F277">
            <v>4.5801526717557302</v>
          </cell>
          <cell r="G277">
            <v>3.5114503816793898</v>
          </cell>
          <cell r="H277">
            <v>1.8181818181818199</v>
          </cell>
          <cell r="I277">
            <v>1.6969696969696999</v>
          </cell>
        </row>
        <row r="278">
          <cell r="C278" t="str">
            <v>Riesgo de interconexión (vínculos existentes entre las instituciones financieras bancarias, no bancarias, y los proveedores de servicios de infraestructura financiera)</v>
          </cell>
          <cell r="D278">
            <v>0</v>
          </cell>
          <cell r="E278">
            <v>0</v>
          </cell>
          <cell r="F278">
            <v>0</v>
          </cell>
          <cell r="G278">
            <v>0</v>
          </cell>
          <cell r="H278">
            <v>0</v>
          </cell>
          <cell r="I278">
            <v>0.69444444444444497</v>
          </cell>
        </row>
        <row r="279">
          <cell r="C279" t="str">
            <v>Riesgo de interconexión (vínculos existentes entre las instituciones financieras bancarias, no bancarias, y los proveedores de servicios de infraestructura financiera)</v>
          </cell>
          <cell r="D279">
            <v>0</v>
          </cell>
          <cell r="E279">
            <v>0.13071895424836599</v>
          </cell>
          <cell r="F279">
            <v>0</v>
          </cell>
          <cell r="G279">
            <v>0</v>
          </cell>
          <cell r="H279">
            <v>0</v>
          </cell>
          <cell r="I279">
            <v>0.52287581699346397</v>
          </cell>
        </row>
        <row r="280">
          <cell r="C280" t="str">
            <v>Riesgo de interconexión (vínculos existentes entre las instituciones financieras bancarias, no bancarias, y los proveedores de servicios de infraestructura financiera)</v>
          </cell>
          <cell r="D280">
            <v>0</v>
          </cell>
          <cell r="E280">
            <v>0</v>
          </cell>
          <cell r="F280">
            <v>0</v>
          </cell>
          <cell r="G280">
            <v>0</v>
          </cell>
        </row>
        <row r="281">
          <cell r="C281" t="str">
            <v>Riesgo de interconexión (vínculos existentes entre las instituciones financieras bancarias, no bancarias, y los proveedores de servicios de infraestructura financiera)</v>
          </cell>
          <cell r="D281">
            <v>0</v>
          </cell>
          <cell r="E281">
            <v>5.6980056980057002E-2</v>
          </cell>
          <cell r="F281">
            <v>0</v>
          </cell>
          <cell r="G281">
            <v>0</v>
          </cell>
          <cell r="H281">
            <v>0</v>
          </cell>
          <cell r="I281">
            <v>0.60606060606060597</v>
          </cell>
        </row>
        <row r="282">
          <cell r="C282" t="str">
            <v>Riesgo de interconexión (vínculos existentes entre las instituciones financieras bancarias, no bancarias, y los proveedores de servicios de infraestructura financiera)</v>
          </cell>
          <cell r="D282">
            <v>1.88679245283019</v>
          </cell>
          <cell r="E282">
            <v>1.5094339622641499</v>
          </cell>
          <cell r="F282">
            <v>0</v>
          </cell>
          <cell r="G282">
            <v>0</v>
          </cell>
          <cell r="H282">
            <v>0</v>
          </cell>
          <cell r="I282">
            <v>0.62893081761006298</v>
          </cell>
        </row>
        <row r="283">
          <cell r="C283" t="str">
            <v>Riesgo de interconexión (vínculos existentes entre las instituciones financieras bancarias, no bancarias, y los proveedores de servicios de infraestructura financiera)</v>
          </cell>
          <cell r="D283">
            <v>0</v>
          </cell>
          <cell r="E283">
            <v>0.12345679012345701</v>
          </cell>
          <cell r="F283">
            <v>0</v>
          </cell>
          <cell r="G283">
            <v>0.49382716049382702</v>
          </cell>
          <cell r="H283">
            <v>0</v>
          </cell>
          <cell r="I283">
            <v>0.37037037037037002</v>
          </cell>
        </row>
        <row r="284">
          <cell r="C284" t="str">
            <v>Riesgo de interconexión (vínculos existentes entre las instituciones financieras bancarias, no bancarias, y los proveedores de servicios de infraestructura financiera)</v>
          </cell>
          <cell r="D284">
            <v>0</v>
          </cell>
          <cell r="E284">
            <v>0</v>
          </cell>
          <cell r="F284">
            <v>0</v>
          </cell>
          <cell r="G284">
            <v>0</v>
          </cell>
        </row>
        <row r="285">
          <cell r="C285" t="str">
            <v>Riesgo de interconexión (vínculos existentes entre las instituciones financieras bancarias, no bancarias, y los proveedores de servicios de infraestructura financiera)</v>
          </cell>
          <cell r="D285">
            <v>0.81300813008130102</v>
          </cell>
          <cell r="E285">
            <v>0.70460704607046099</v>
          </cell>
          <cell r="F285">
            <v>0</v>
          </cell>
          <cell r="G285">
            <v>0.21680216802168001</v>
          </cell>
          <cell r="H285">
            <v>0</v>
          </cell>
          <cell r="I285">
            <v>0.49844236760124599</v>
          </cell>
        </row>
        <row r="286">
          <cell r="C286" t="str">
            <v>Riesgo de interconexión (vínculos existentes entre las instituciones financieras bancarias, no bancarias, y los proveedores de servicios de infraestructura financiera)</v>
          </cell>
          <cell r="D286">
            <v>0</v>
          </cell>
          <cell r="E286">
            <v>0.49382716049382702</v>
          </cell>
          <cell r="F286">
            <v>0</v>
          </cell>
          <cell r="G286">
            <v>0</v>
          </cell>
          <cell r="H286">
            <v>0</v>
          </cell>
          <cell r="I286">
            <v>1.1111111111111101</v>
          </cell>
        </row>
        <row r="287">
          <cell r="C287" t="str">
            <v>Riesgo de interconexión (vínculos existentes entre las instituciones financieras bancarias, no bancarias, y los proveedores de servicios de infraestructura financiera)</v>
          </cell>
          <cell r="D287">
            <v>0</v>
          </cell>
          <cell r="E287">
            <v>0.59523809523809501</v>
          </cell>
          <cell r="F287">
            <v>0</v>
          </cell>
          <cell r="G287">
            <v>0.238095238095238</v>
          </cell>
          <cell r="H287">
            <v>1.78571428571429</v>
          </cell>
          <cell r="I287">
            <v>1.0714285714285701</v>
          </cell>
        </row>
        <row r="288">
          <cell r="C288" t="str">
            <v>Riesgo de interconexión (vínculos existentes entre las instituciones financieras bancarias, no bancarias, y los proveedores de servicios de infraestructura financiera)</v>
          </cell>
          <cell r="D288">
            <v>0</v>
          </cell>
          <cell r="E288">
            <v>0.317460317460317</v>
          </cell>
          <cell r="F288">
            <v>0</v>
          </cell>
          <cell r="G288">
            <v>0</v>
          </cell>
        </row>
        <row r="289">
          <cell r="C289" t="str">
            <v>Riesgo de interconexión (vínculos existentes entre las instituciones financieras bancarias, no bancarias, y los proveedores de servicios de infraestructura financiera)</v>
          </cell>
          <cell r="D289">
            <v>0</v>
          </cell>
          <cell r="E289">
            <v>0.50890585241730302</v>
          </cell>
          <cell r="F289">
            <v>0</v>
          </cell>
          <cell r="G289">
            <v>0.101781170483461</v>
          </cell>
          <cell r="H289">
            <v>0.90909090909090895</v>
          </cell>
          <cell r="I289">
            <v>1.0909090909090899</v>
          </cell>
        </row>
        <row r="290">
          <cell r="C290" t="str">
            <v>Riesgo geopolítico</v>
          </cell>
          <cell r="D290">
            <v>0</v>
          </cell>
          <cell r="E290">
            <v>2.6388888888888902</v>
          </cell>
          <cell r="F290">
            <v>2.0833333333333299</v>
          </cell>
          <cell r="G290">
            <v>4.5833333333333304</v>
          </cell>
          <cell r="H290">
            <v>0</v>
          </cell>
          <cell r="I290">
            <v>0.83333333333333304</v>
          </cell>
        </row>
        <row r="291">
          <cell r="C291" t="str">
            <v>Riesgo geopolítico</v>
          </cell>
          <cell r="D291">
            <v>0</v>
          </cell>
          <cell r="E291">
            <v>5.2287581699346397</v>
          </cell>
          <cell r="F291">
            <v>0</v>
          </cell>
          <cell r="G291">
            <v>3.1372549019607798</v>
          </cell>
          <cell r="H291">
            <v>1.9607843137254899</v>
          </cell>
          <cell r="I291">
            <v>3.3986928104575198</v>
          </cell>
        </row>
        <row r="292">
          <cell r="C292" t="str">
            <v>Riesgo geopolítico</v>
          </cell>
          <cell r="D292">
            <v>0</v>
          </cell>
          <cell r="E292">
            <v>2.2222222222222201</v>
          </cell>
          <cell r="F292">
            <v>0</v>
          </cell>
          <cell r="G292">
            <v>0</v>
          </cell>
        </row>
        <row r="293">
          <cell r="C293" t="str">
            <v>Riesgo geopolítico</v>
          </cell>
          <cell r="D293">
            <v>0</v>
          </cell>
          <cell r="E293">
            <v>3.7037037037037002</v>
          </cell>
          <cell r="F293">
            <v>0.854700854700855</v>
          </cell>
          <cell r="G293">
            <v>3.2478632478632501</v>
          </cell>
          <cell r="H293">
            <v>1.0101010101010099</v>
          </cell>
          <cell r="I293">
            <v>2.15488215488215</v>
          </cell>
        </row>
        <row r="294">
          <cell r="C294" t="str">
            <v>Riesgo geopolítico</v>
          </cell>
          <cell r="D294">
            <v>0</v>
          </cell>
          <cell r="E294">
            <v>4.1509433962264204</v>
          </cell>
          <cell r="F294">
            <v>0</v>
          </cell>
          <cell r="G294">
            <v>1.7610062893081799</v>
          </cell>
          <cell r="H294">
            <v>0</v>
          </cell>
          <cell r="I294">
            <v>1.1320754716981101</v>
          </cell>
        </row>
        <row r="295">
          <cell r="C295" t="str">
            <v>Riesgo geopolítico</v>
          </cell>
          <cell r="D295">
            <v>3.7037037037037002</v>
          </cell>
          <cell r="E295">
            <v>2.2222222222222201</v>
          </cell>
          <cell r="F295">
            <v>0</v>
          </cell>
          <cell r="G295">
            <v>0.86419753086419804</v>
          </cell>
          <cell r="H295">
            <v>0</v>
          </cell>
          <cell r="I295">
            <v>0.86419753086419804</v>
          </cell>
        </row>
        <row r="296">
          <cell r="C296" t="str">
            <v>Riesgo geopolítico</v>
          </cell>
          <cell r="D296">
            <v>0</v>
          </cell>
          <cell r="E296">
            <v>2.5</v>
          </cell>
          <cell r="F296">
            <v>0</v>
          </cell>
          <cell r="G296">
            <v>0.83333333333333304</v>
          </cell>
        </row>
        <row r="297">
          <cell r="C297" t="str">
            <v>Riesgo geopolítico</v>
          </cell>
          <cell r="D297">
            <v>1.6260162601626</v>
          </cell>
          <cell r="E297">
            <v>3.0894308943089399</v>
          </cell>
          <cell r="F297">
            <v>0</v>
          </cell>
          <cell r="G297">
            <v>1.24661246612466</v>
          </cell>
          <cell r="H297">
            <v>0</v>
          </cell>
          <cell r="I297">
            <v>0.99688473520249199</v>
          </cell>
        </row>
        <row r="298">
          <cell r="C298" t="str">
            <v>Riesgo geopolítico</v>
          </cell>
          <cell r="D298">
            <v>1.8518518518518501</v>
          </cell>
          <cell r="E298">
            <v>3.4567901234567899</v>
          </cell>
          <cell r="F298">
            <v>3.7037037037037002</v>
          </cell>
          <cell r="G298">
            <v>3.0864197530864201</v>
          </cell>
          <cell r="H298">
            <v>0</v>
          </cell>
          <cell r="I298">
            <v>1.2345679012345701</v>
          </cell>
        </row>
        <row r="299">
          <cell r="C299" t="str">
            <v>Riesgo geopolítico</v>
          </cell>
          <cell r="D299">
            <v>3.5714285714285698</v>
          </cell>
          <cell r="E299">
            <v>2.7380952380952399</v>
          </cell>
          <cell r="F299">
            <v>0</v>
          </cell>
          <cell r="G299">
            <v>3.0952380952380998</v>
          </cell>
          <cell r="H299">
            <v>0</v>
          </cell>
          <cell r="I299">
            <v>1.0714285714285701</v>
          </cell>
        </row>
        <row r="300">
          <cell r="C300" t="str">
            <v>Riesgo geopolítico</v>
          </cell>
          <cell r="D300">
            <v>0</v>
          </cell>
          <cell r="E300">
            <v>3.17460317460317</v>
          </cell>
          <cell r="F300">
            <v>4.7619047619047601</v>
          </cell>
          <cell r="G300">
            <v>2.8571428571428599</v>
          </cell>
        </row>
        <row r="301">
          <cell r="C301" t="str">
            <v>Riesgo geopolítico</v>
          </cell>
          <cell r="D301">
            <v>2.2900763358778602</v>
          </cell>
          <cell r="E301">
            <v>3.1043256997455502</v>
          </cell>
          <cell r="F301">
            <v>2.2900763358778602</v>
          </cell>
          <cell r="G301">
            <v>3.0534351145038201</v>
          </cell>
          <cell r="H301">
            <v>0</v>
          </cell>
          <cell r="I301">
            <v>1.15151515151515</v>
          </cell>
        </row>
        <row r="302">
          <cell r="C302" t="str">
            <v>Riesgo político interno</v>
          </cell>
          <cell r="D302">
            <v>10.4166666666667</v>
          </cell>
          <cell r="E302">
            <v>8.3333333333333304</v>
          </cell>
          <cell r="F302">
            <v>10.4166666666667</v>
          </cell>
          <cell r="G302">
            <v>7.6388888888888902</v>
          </cell>
          <cell r="H302">
            <v>2.0833333333333299</v>
          </cell>
          <cell r="I302">
            <v>4.7222222222222197</v>
          </cell>
        </row>
        <row r="303">
          <cell r="C303" t="str">
            <v>Riesgo político interno</v>
          </cell>
          <cell r="D303">
            <v>3.9215686274509798</v>
          </cell>
          <cell r="E303">
            <v>6.7973856209150298</v>
          </cell>
          <cell r="F303">
            <v>1.9607843137254899</v>
          </cell>
          <cell r="G303">
            <v>7.0588235294117601</v>
          </cell>
          <cell r="H303">
            <v>9.8039215686274499</v>
          </cell>
          <cell r="I303">
            <v>6.9281045751633998</v>
          </cell>
        </row>
        <row r="304">
          <cell r="C304" t="str">
            <v>Riesgo político interno</v>
          </cell>
          <cell r="D304">
            <v>5.5555555555555598</v>
          </cell>
          <cell r="E304">
            <v>6.6666666666666696</v>
          </cell>
          <cell r="F304">
            <v>5.5555555555555598</v>
          </cell>
          <cell r="G304">
            <v>5.5555555555555598</v>
          </cell>
        </row>
        <row r="305">
          <cell r="C305" t="str">
            <v>Riesgo político interno</v>
          </cell>
          <cell r="D305">
            <v>6.83760683760684</v>
          </cell>
          <cell r="E305">
            <v>7.4074074074074101</v>
          </cell>
          <cell r="F305">
            <v>5.9829059829059803</v>
          </cell>
          <cell r="G305">
            <v>7.0655270655270703</v>
          </cell>
          <cell r="H305">
            <v>6.0606060606060597</v>
          </cell>
          <cell r="I305">
            <v>5.8585858585858599</v>
          </cell>
        </row>
        <row r="306">
          <cell r="C306" t="str">
            <v>Riesgo político interno</v>
          </cell>
          <cell r="D306">
            <v>1.88679245283019</v>
          </cell>
          <cell r="E306">
            <v>6.2893081761006302</v>
          </cell>
          <cell r="F306">
            <v>1.88679245283019</v>
          </cell>
          <cell r="G306">
            <v>5.78616352201258</v>
          </cell>
          <cell r="H306">
            <v>3.7735849056603801</v>
          </cell>
          <cell r="I306">
            <v>3.5220125786163501</v>
          </cell>
        </row>
        <row r="307">
          <cell r="C307" t="str">
            <v>Riesgo político interno</v>
          </cell>
          <cell r="D307">
            <v>7.4074074074074101</v>
          </cell>
          <cell r="E307">
            <v>7.4074074074074101</v>
          </cell>
          <cell r="F307">
            <v>5.5555555555555598</v>
          </cell>
          <cell r="G307">
            <v>7.9012345679012297</v>
          </cell>
          <cell r="H307">
            <v>3.7037037037037002</v>
          </cell>
          <cell r="I307">
            <v>4.8148148148148202</v>
          </cell>
        </row>
        <row r="308">
          <cell r="C308" t="str">
            <v>Riesgo político interno</v>
          </cell>
          <cell r="D308">
            <v>0</v>
          </cell>
          <cell r="E308">
            <v>8.3333333333333304</v>
          </cell>
          <cell r="F308">
            <v>0</v>
          </cell>
          <cell r="G308">
            <v>6.25</v>
          </cell>
        </row>
        <row r="309">
          <cell r="C309" t="str">
            <v>Riesgo político interno</v>
          </cell>
          <cell r="D309">
            <v>4.0650406504065</v>
          </cell>
          <cell r="E309">
            <v>7.0460704607046099</v>
          </cell>
          <cell r="F309">
            <v>3.2520325203252001</v>
          </cell>
          <cell r="G309">
            <v>6.7750677506775103</v>
          </cell>
          <cell r="H309">
            <v>3.7383177570093502</v>
          </cell>
          <cell r="I309">
            <v>4.1744548286604397</v>
          </cell>
        </row>
        <row r="310">
          <cell r="C310" t="str">
            <v>Riesgo político interno</v>
          </cell>
          <cell r="D310">
            <v>3.7037037037037002</v>
          </cell>
          <cell r="E310">
            <v>3.4567901234567899</v>
          </cell>
          <cell r="F310">
            <v>3.7037037037037002</v>
          </cell>
          <cell r="G310">
            <v>4.6913580246913602</v>
          </cell>
          <cell r="H310">
            <v>1.8518518518518501</v>
          </cell>
          <cell r="I310">
            <v>1.4814814814814801</v>
          </cell>
        </row>
        <row r="311">
          <cell r="C311" t="str">
            <v>Riesgo político interno</v>
          </cell>
          <cell r="D311">
            <v>3.5714285714285698</v>
          </cell>
          <cell r="E311">
            <v>4.8809523809523796</v>
          </cell>
          <cell r="F311">
            <v>5.3571428571428603</v>
          </cell>
          <cell r="G311">
            <v>6.1904761904761898</v>
          </cell>
          <cell r="H311">
            <v>0</v>
          </cell>
          <cell r="I311">
            <v>0.83333333333333304</v>
          </cell>
        </row>
        <row r="312">
          <cell r="C312" t="str">
            <v>Riesgo político interno</v>
          </cell>
          <cell r="D312">
            <v>4.7619047619047601</v>
          </cell>
          <cell r="E312">
            <v>2.53968253968254</v>
          </cell>
          <cell r="F312">
            <v>9.5238095238095202</v>
          </cell>
          <cell r="G312">
            <v>6.0317460317460299</v>
          </cell>
        </row>
        <row r="313">
          <cell r="C313" t="str">
            <v>Riesgo político interno</v>
          </cell>
          <cell r="D313">
            <v>3.8167938931297698</v>
          </cell>
          <cell r="E313">
            <v>3.9185750636132299</v>
          </cell>
          <cell r="F313">
            <v>5.3435114503816799</v>
          </cell>
          <cell r="G313">
            <v>5.5470737913486001</v>
          </cell>
          <cell r="H313">
            <v>0.90909090909090895</v>
          </cell>
          <cell r="I313">
            <v>1.15151515151515</v>
          </cell>
        </row>
        <row r="314">
          <cell r="C314" t="str">
            <v>Salida de capitales dada la incertidumbre de las condiciones económicas internas y externas</v>
          </cell>
          <cell r="D314">
            <v>0</v>
          </cell>
          <cell r="E314">
            <v>1.80555555555556</v>
          </cell>
          <cell r="F314">
            <v>2.0833333333333299</v>
          </cell>
          <cell r="G314">
            <v>2.0833333333333299</v>
          </cell>
          <cell r="H314">
            <v>0</v>
          </cell>
          <cell r="I314">
            <v>1.80555555555556</v>
          </cell>
        </row>
        <row r="315">
          <cell r="C315" t="str">
            <v>Salida de capitales dada la incertidumbre de las condiciones económicas internas y externas</v>
          </cell>
          <cell r="D315">
            <v>1.9607843137254899</v>
          </cell>
          <cell r="E315">
            <v>5.3594771241830097</v>
          </cell>
          <cell r="F315">
            <v>0</v>
          </cell>
          <cell r="G315">
            <v>3.52941176470588</v>
          </cell>
          <cell r="H315">
            <v>0</v>
          </cell>
          <cell r="I315">
            <v>2.3529411764705901</v>
          </cell>
        </row>
        <row r="316">
          <cell r="C316" t="str">
            <v>Salida de capitales dada la incertidumbre de las condiciones económicas internas y externas</v>
          </cell>
          <cell r="D316">
            <v>0</v>
          </cell>
          <cell r="E316">
            <v>6.6666666666666696</v>
          </cell>
          <cell r="F316">
            <v>0</v>
          </cell>
          <cell r="G316">
            <v>3.7037037037037002</v>
          </cell>
        </row>
        <row r="317">
          <cell r="C317" t="str">
            <v>Salida de capitales dada la incertidumbre de las condiciones económicas internas y externas</v>
          </cell>
          <cell r="D317">
            <v>0.854700854700855</v>
          </cell>
          <cell r="E317">
            <v>4.1025641025641004</v>
          </cell>
          <cell r="F317">
            <v>0.854700854700855</v>
          </cell>
          <cell r="G317">
            <v>2.9629629629629601</v>
          </cell>
          <cell r="H317">
            <v>0</v>
          </cell>
          <cell r="I317">
            <v>2.08754208754209</v>
          </cell>
        </row>
        <row r="318">
          <cell r="C318" t="str">
            <v>Salida de capitales dada la incertidumbre de las condiciones económicas internas y externas</v>
          </cell>
          <cell r="D318">
            <v>0</v>
          </cell>
          <cell r="E318">
            <v>2.2641509433962299</v>
          </cell>
          <cell r="F318">
            <v>1.88679245283019</v>
          </cell>
          <cell r="G318">
            <v>2.2641509433962299</v>
          </cell>
          <cell r="H318">
            <v>0</v>
          </cell>
          <cell r="I318">
            <v>1.3836477987421401</v>
          </cell>
        </row>
        <row r="319">
          <cell r="C319" t="str">
            <v>Salida de capitales dada la incertidumbre de las condiciones económicas internas y externas</v>
          </cell>
          <cell r="D319">
            <v>0</v>
          </cell>
          <cell r="E319">
            <v>4.19753086419753</v>
          </cell>
          <cell r="F319">
            <v>0</v>
          </cell>
          <cell r="G319">
            <v>2.3456790123456801</v>
          </cell>
          <cell r="H319">
            <v>1.8518518518518501</v>
          </cell>
          <cell r="I319">
            <v>3.5802469135802499</v>
          </cell>
        </row>
        <row r="320">
          <cell r="C320" t="str">
            <v>Salida de capitales dada la incertidumbre de las condiciones económicas internas y externas</v>
          </cell>
          <cell r="D320">
            <v>0</v>
          </cell>
          <cell r="E320">
            <v>1.25</v>
          </cell>
          <cell r="F320">
            <v>0</v>
          </cell>
          <cell r="G320">
            <v>3.3333333333333299</v>
          </cell>
        </row>
        <row r="321">
          <cell r="C321" t="str">
            <v>Salida de capitales dada la incertidumbre de las condiciones económicas internas y externas</v>
          </cell>
          <cell r="D321">
            <v>0</v>
          </cell>
          <cell r="E321">
            <v>2.9810298102981001</v>
          </cell>
          <cell r="F321">
            <v>0.81300813008130102</v>
          </cell>
          <cell r="G321">
            <v>2.4390243902439002</v>
          </cell>
          <cell r="H321">
            <v>0.934579439252336</v>
          </cell>
          <cell r="I321">
            <v>2.4922118380062299</v>
          </cell>
        </row>
        <row r="322">
          <cell r="C322" t="str">
            <v>Salida de capitales dada la incertidumbre de las condiciones económicas internas y externas</v>
          </cell>
          <cell r="D322">
            <v>0</v>
          </cell>
          <cell r="E322">
            <v>2.3456790123456801</v>
          </cell>
          <cell r="F322">
            <v>0</v>
          </cell>
          <cell r="G322">
            <v>0.61728395061728403</v>
          </cell>
          <cell r="H322">
            <v>0</v>
          </cell>
          <cell r="I322">
            <v>1.1111111111111101</v>
          </cell>
        </row>
        <row r="323">
          <cell r="C323" t="str">
            <v>Salida de capitales dada la incertidumbre de las condiciones económicas internas y externas</v>
          </cell>
          <cell r="D323">
            <v>0</v>
          </cell>
          <cell r="E323">
            <v>1.4285714285714299</v>
          </cell>
          <cell r="F323">
            <v>0</v>
          </cell>
          <cell r="G323">
            <v>0.71428571428571397</v>
          </cell>
          <cell r="H323">
            <v>0</v>
          </cell>
          <cell r="I323">
            <v>2.2619047619047601</v>
          </cell>
        </row>
        <row r="324">
          <cell r="C324" t="str">
            <v>Salida de capitales dada la incertidumbre de las condiciones económicas internas y externas</v>
          </cell>
          <cell r="D324">
            <v>4.7619047619047601</v>
          </cell>
          <cell r="E324">
            <v>4.4444444444444402</v>
          </cell>
          <cell r="F324">
            <v>0</v>
          </cell>
          <cell r="G324">
            <v>0.317460317460317</v>
          </cell>
        </row>
        <row r="325">
          <cell r="C325" t="str">
            <v>Salida de capitales dada la incertidumbre de las condiciones económicas internas y externas</v>
          </cell>
          <cell r="D325">
            <v>0.76335877862595403</v>
          </cell>
          <cell r="E325">
            <v>2.2900763358778602</v>
          </cell>
          <cell r="F325">
            <v>0</v>
          </cell>
          <cell r="G325">
            <v>0.61068702290076304</v>
          </cell>
          <cell r="H325">
            <v>0</v>
          </cell>
          <cell r="I325">
            <v>1.6969696969696999</v>
          </cell>
        </row>
        <row r="326">
          <cell r="C326" t="str">
            <v>Volatilidad en el mercado de capitales</v>
          </cell>
          <cell r="D326">
            <v>0</v>
          </cell>
          <cell r="E326">
            <v>0.13888888888888901</v>
          </cell>
          <cell r="F326">
            <v>0</v>
          </cell>
          <cell r="G326">
            <v>1.80555555555556</v>
          </cell>
          <cell r="H326">
            <v>0</v>
          </cell>
          <cell r="I326">
            <v>1.5277777777777799</v>
          </cell>
        </row>
        <row r="327">
          <cell r="C327" t="str">
            <v>Volatilidad en el mercado de capitales</v>
          </cell>
          <cell r="D327">
            <v>0</v>
          </cell>
          <cell r="E327">
            <v>1.4379084967320299</v>
          </cell>
          <cell r="F327">
            <v>0</v>
          </cell>
          <cell r="G327">
            <v>2.6143790849673199</v>
          </cell>
          <cell r="H327">
            <v>3.9215686274509798</v>
          </cell>
          <cell r="I327">
            <v>5.6209150326797399</v>
          </cell>
        </row>
        <row r="328">
          <cell r="C328" t="str">
            <v>Volatilidad en el mercado de capitales</v>
          </cell>
          <cell r="D328">
            <v>5.5555555555555598</v>
          </cell>
          <cell r="E328">
            <v>1.8518518518518501</v>
          </cell>
          <cell r="F328">
            <v>5.5555555555555598</v>
          </cell>
          <cell r="G328">
            <v>2.9629629629629601</v>
          </cell>
        </row>
        <row r="329">
          <cell r="C329" t="str">
            <v>Volatilidad en el mercado de capitales</v>
          </cell>
          <cell r="D329">
            <v>0.854700854700855</v>
          </cell>
          <cell r="E329">
            <v>0.96866096866096896</v>
          </cell>
          <cell r="F329">
            <v>0.854700854700855</v>
          </cell>
          <cell r="G329">
            <v>2.3361823361823402</v>
          </cell>
          <cell r="H329">
            <v>2.0202020202020199</v>
          </cell>
          <cell r="I329">
            <v>3.6363636363636398</v>
          </cell>
        </row>
        <row r="330">
          <cell r="C330" t="str">
            <v>Volatilidad en el mercado de capitales</v>
          </cell>
          <cell r="D330">
            <v>1.88679245283019</v>
          </cell>
          <cell r="E330">
            <v>0.88050314465408797</v>
          </cell>
          <cell r="F330">
            <v>0</v>
          </cell>
          <cell r="G330">
            <v>1.0062893081761</v>
          </cell>
          <cell r="H330">
            <v>0</v>
          </cell>
          <cell r="I330">
            <v>1.88679245283019</v>
          </cell>
        </row>
        <row r="331">
          <cell r="C331" t="str">
            <v>Volatilidad en el mercado de capitales</v>
          </cell>
          <cell r="D331">
            <v>0</v>
          </cell>
          <cell r="E331">
            <v>1.9753086419753101</v>
          </cell>
          <cell r="F331">
            <v>1.8518518518518501</v>
          </cell>
          <cell r="G331">
            <v>2.3456790123456801</v>
          </cell>
          <cell r="H331">
            <v>1.8518518518518501</v>
          </cell>
          <cell r="I331">
            <v>4.07407407407407</v>
          </cell>
        </row>
        <row r="332">
          <cell r="C332" t="str">
            <v>Volatilidad en el mercado de capitales</v>
          </cell>
          <cell r="D332">
            <v>6.25</v>
          </cell>
          <cell r="E332">
            <v>2.0833333333333299</v>
          </cell>
          <cell r="F332">
            <v>0</v>
          </cell>
          <cell r="G332">
            <v>0</v>
          </cell>
        </row>
        <row r="333">
          <cell r="C333" t="str">
            <v>Volatilidad en el mercado de capitales</v>
          </cell>
          <cell r="D333">
            <v>1.6260162601626</v>
          </cell>
          <cell r="E333">
            <v>1.51761517615176</v>
          </cell>
          <cell r="F333">
            <v>0.81300813008130102</v>
          </cell>
          <cell r="G333">
            <v>1.4634146341463401</v>
          </cell>
          <cell r="H333">
            <v>0.934579439252336</v>
          </cell>
          <cell r="I333">
            <v>2.9906542056074801</v>
          </cell>
        </row>
        <row r="334">
          <cell r="C334" t="str">
            <v>Volatilidad en el mercado de capitales</v>
          </cell>
          <cell r="D334">
            <v>0</v>
          </cell>
          <cell r="E334">
            <v>1.1111111111111101</v>
          </cell>
          <cell r="F334">
            <v>3.7037037037037002</v>
          </cell>
          <cell r="G334">
            <v>4.07407407407407</v>
          </cell>
          <cell r="H334">
            <v>1.8518518518518501</v>
          </cell>
          <cell r="I334">
            <v>1.8518518518518501</v>
          </cell>
        </row>
        <row r="335">
          <cell r="C335" t="str">
            <v>Volatilidad en el mercado de capitales</v>
          </cell>
          <cell r="D335">
            <v>0</v>
          </cell>
          <cell r="E335">
            <v>0.71428571428571397</v>
          </cell>
          <cell r="F335">
            <v>1.78571428571429</v>
          </cell>
          <cell r="G335">
            <v>4.4047619047619104</v>
          </cell>
          <cell r="H335">
            <v>5.3571428571428603</v>
          </cell>
          <cell r="I335">
            <v>4.4047619047618998</v>
          </cell>
        </row>
        <row r="336">
          <cell r="C336" t="str">
            <v>Volatilidad en el mercado de capitales</v>
          </cell>
          <cell r="D336">
            <v>0</v>
          </cell>
          <cell r="E336">
            <v>0.952380952380952</v>
          </cell>
          <cell r="F336">
            <v>0</v>
          </cell>
          <cell r="G336">
            <v>1.90476190476191</v>
          </cell>
        </row>
        <row r="337">
          <cell r="C337" t="str">
            <v>Volatilidad en el mercado de capitales</v>
          </cell>
          <cell r="D337">
            <v>0</v>
          </cell>
          <cell r="E337">
            <v>0.91603053435114501</v>
          </cell>
          <cell r="F337">
            <v>2.2900763358778602</v>
          </cell>
          <cell r="G337">
            <v>3.8676844783714999</v>
          </cell>
          <cell r="H337">
            <v>3.6363636363636398</v>
          </cell>
          <cell r="I337">
            <v>3.15151515151515</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AD56"/>
  <sheetViews>
    <sheetView showGridLines="0" zoomScale="80" zoomScaleNormal="80" workbookViewId="0">
      <pane xSplit="1" ySplit="6" topLeftCell="B19" activePane="bottomRight" state="frozen"/>
      <selection activeCell="F40" sqref="F40"/>
      <selection pane="topRight" activeCell="F40" sqref="F40"/>
      <selection pane="bottomLeft" activeCell="F40" sqref="F40"/>
      <selection pane="bottomRight" activeCell="F43" sqref="F43"/>
    </sheetView>
  </sheetViews>
  <sheetFormatPr baseColWidth="10" defaultRowHeight="15" x14ac:dyDescent="0.25"/>
  <cols>
    <col min="1" max="1" width="14.140625" customWidth="1"/>
    <col min="2" max="30" width="29.140625" customWidth="1"/>
  </cols>
  <sheetData>
    <row r="1" spans="1:30" ht="18" customHeight="1" x14ac:dyDescent="0.25">
      <c r="A1" s="101" t="s">
        <v>41</v>
      </c>
      <c r="B1" s="101"/>
      <c r="C1" s="101"/>
      <c r="D1" s="101"/>
      <c r="E1" s="101"/>
      <c r="F1" s="101"/>
      <c r="G1" s="101"/>
    </row>
    <row r="2" spans="1:30" ht="18" customHeight="1" x14ac:dyDescent="0.25">
      <c r="A2" s="101"/>
      <c r="B2" s="101"/>
      <c r="C2" s="101"/>
      <c r="D2" s="101"/>
      <c r="E2" s="101"/>
      <c r="F2" s="101"/>
      <c r="G2" s="101"/>
    </row>
    <row r="3" spans="1:30" ht="18" customHeight="1" x14ac:dyDescent="0.25">
      <c r="A3" s="82"/>
      <c r="B3" s="82"/>
      <c r="C3" s="82"/>
      <c r="D3" s="82"/>
      <c r="E3" s="82"/>
      <c r="F3" s="82"/>
      <c r="G3" s="82"/>
    </row>
    <row r="4" spans="1:30" ht="18" customHeight="1" x14ac:dyDescent="0.25">
      <c r="A4" s="83" t="s">
        <v>42</v>
      </c>
      <c r="B4" s="82"/>
      <c r="C4" s="82"/>
      <c r="D4" s="82"/>
      <c r="E4" s="82"/>
      <c r="F4" s="82"/>
      <c r="G4" s="82"/>
    </row>
    <row r="5" spans="1:30" ht="15.75" thickBot="1" x14ac:dyDescent="0.3"/>
    <row r="6" spans="1:30" ht="90.75" thickBot="1" x14ac:dyDescent="0.3">
      <c r="A6" s="54" t="s">
        <v>8</v>
      </c>
      <c r="B6" s="10" t="s">
        <v>28</v>
      </c>
      <c r="C6" s="10" t="s">
        <v>18</v>
      </c>
      <c r="D6" s="10" t="s">
        <v>31</v>
      </c>
      <c r="E6" s="10" t="s">
        <v>14</v>
      </c>
      <c r="F6" s="10" t="s">
        <v>20</v>
      </c>
      <c r="G6" s="10" t="s">
        <v>9</v>
      </c>
      <c r="H6" s="10" t="s">
        <v>15</v>
      </c>
      <c r="I6" s="10" t="s">
        <v>23</v>
      </c>
      <c r="J6" s="10" t="s">
        <v>10</v>
      </c>
      <c r="K6" s="10" t="s">
        <v>30</v>
      </c>
      <c r="L6" s="10" t="s">
        <v>32</v>
      </c>
      <c r="M6" s="10" t="s">
        <v>33</v>
      </c>
      <c r="N6" s="10" t="s">
        <v>12</v>
      </c>
      <c r="O6" s="10" t="s">
        <v>13</v>
      </c>
      <c r="P6" s="10" t="s">
        <v>27</v>
      </c>
      <c r="Q6" s="10" t="s">
        <v>17</v>
      </c>
      <c r="R6" s="10" t="s">
        <v>24</v>
      </c>
      <c r="S6" s="10" t="s">
        <v>22</v>
      </c>
      <c r="T6" s="10" t="s">
        <v>21</v>
      </c>
      <c r="U6" s="10" t="s">
        <v>16</v>
      </c>
      <c r="V6" s="10" t="s">
        <v>44</v>
      </c>
      <c r="W6" s="10" t="s">
        <v>29</v>
      </c>
      <c r="X6" s="10" t="s">
        <v>19</v>
      </c>
      <c r="Y6" s="10" t="s">
        <v>11</v>
      </c>
      <c r="Z6" s="10" t="s">
        <v>25</v>
      </c>
      <c r="AA6" s="10" t="s">
        <v>45</v>
      </c>
      <c r="AB6" s="10" t="s">
        <v>26</v>
      </c>
      <c r="AC6" s="10" t="s">
        <v>46</v>
      </c>
      <c r="AD6" s="11" t="s">
        <v>47</v>
      </c>
    </row>
    <row r="7" spans="1:30" x14ac:dyDescent="0.25">
      <c r="A7" s="17">
        <v>42156</v>
      </c>
      <c r="B7" s="8">
        <v>0.49367088607594939</v>
      </c>
      <c r="C7" s="8">
        <v>0</v>
      </c>
      <c r="D7" s="8"/>
      <c r="E7" s="8">
        <v>1.2658227848101267E-2</v>
      </c>
      <c r="F7" s="8">
        <v>6.3291139240506333E-2</v>
      </c>
      <c r="G7" s="8">
        <v>0</v>
      </c>
      <c r="H7" s="8">
        <v>0</v>
      </c>
      <c r="I7" s="8">
        <v>6.3291139240506333E-2</v>
      </c>
      <c r="J7" s="8">
        <v>1.2658227848101267E-2</v>
      </c>
      <c r="K7" s="8"/>
      <c r="L7" s="8"/>
      <c r="M7" s="8">
        <v>0</v>
      </c>
      <c r="N7" s="8">
        <v>1.2658227848101267E-2</v>
      </c>
      <c r="O7" s="8">
        <v>2.5316455696202535E-2</v>
      </c>
      <c r="P7" s="8">
        <v>1.2658227848101267E-2</v>
      </c>
      <c r="Q7" s="8">
        <v>1.2658227848101267E-2</v>
      </c>
      <c r="R7" s="8">
        <v>5.0632911392405069E-2</v>
      </c>
      <c r="S7" s="8">
        <v>0</v>
      </c>
      <c r="T7" s="8">
        <v>2.5316455696202535E-2</v>
      </c>
      <c r="U7" s="8">
        <v>3.7974683544303799E-2</v>
      </c>
      <c r="V7" s="8"/>
      <c r="W7" s="8"/>
      <c r="X7" s="8">
        <v>2.5316455696202535E-2</v>
      </c>
      <c r="Y7" s="8">
        <v>0</v>
      </c>
      <c r="Z7" s="8">
        <v>0.11392405063291139</v>
      </c>
      <c r="AA7" s="8"/>
      <c r="AB7" s="8">
        <v>3.7974683544303799E-2</v>
      </c>
      <c r="AC7" s="8"/>
      <c r="AD7" s="9"/>
    </row>
    <row r="8" spans="1:30" x14ac:dyDescent="0.25">
      <c r="A8" s="17">
        <v>42339</v>
      </c>
      <c r="B8" s="8">
        <v>0.4375</v>
      </c>
      <c r="C8" s="8">
        <v>1.2500000000000001E-2</v>
      </c>
      <c r="D8" s="8"/>
      <c r="E8" s="8">
        <v>0</v>
      </c>
      <c r="F8" s="8">
        <v>3.7499999999999999E-2</v>
      </c>
      <c r="G8" s="8">
        <v>0</v>
      </c>
      <c r="H8" s="8">
        <v>0</v>
      </c>
      <c r="I8" s="8">
        <v>0.1125</v>
      </c>
      <c r="J8" s="8">
        <v>0</v>
      </c>
      <c r="K8" s="8"/>
      <c r="L8" s="8"/>
      <c r="M8" s="8">
        <v>0</v>
      </c>
      <c r="N8" s="8">
        <v>2.5000000000000001E-2</v>
      </c>
      <c r="O8" s="8">
        <v>0</v>
      </c>
      <c r="P8" s="8">
        <v>3.7499999999999999E-2</v>
      </c>
      <c r="Q8" s="8">
        <v>3.7499999999999999E-2</v>
      </c>
      <c r="R8" s="8">
        <v>1.2500000000000001E-2</v>
      </c>
      <c r="S8" s="8">
        <v>0</v>
      </c>
      <c r="T8" s="8">
        <v>0.05</v>
      </c>
      <c r="U8" s="8">
        <v>0.1</v>
      </c>
      <c r="V8" s="8"/>
      <c r="W8" s="8"/>
      <c r="X8" s="8">
        <v>1.2500000000000001E-2</v>
      </c>
      <c r="Y8" s="8">
        <v>0</v>
      </c>
      <c r="Z8" s="8">
        <v>0.05</v>
      </c>
      <c r="AA8" s="8"/>
      <c r="AB8" s="8">
        <v>7.4999999999999997E-2</v>
      </c>
      <c r="AC8" s="8"/>
      <c r="AD8" s="9"/>
    </row>
    <row r="9" spans="1:30" x14ac:dyDescent="0.25">
      <c r="A9" s="17">
        <v>42522</v>
      </c>
      <c r="B9" s="8">
        <v>0.34782608695652173</v>
      </c>
      <c r="C9" s="8">
        <v>2.1739130434782608E-2</v>
      </c>
      <c r="D9" s="8"/>
      <c r="E9" s="8">
        <v>1.0869565217391304E-2</v>
      </c>
      <c r="F9" s="8">
        <v>1.0869565217391304E-2</v>
      </c>
      <c r="G9" s="8">
        <v>0</v>
      </c>
      <c r="H9" s="8">
        <v>2.1739130434782608E-2</v>
      </c>
      <c r="I9" s="8">
        <v>5.434782608695652E-2</v>
      </c>
      <c r="J9" s="8">
        <v>2.1739130434782608E-2</v>
      </c>
      <c r="K9" s="8"/>
      <c r="L9" s="8"/>
      <c r="M9" s="8">
        <v>0</v>
      </c>
      <c r="N9" s="8">
        <v>4.3478260869565216E-2</v>
      </c>
      <c r="O9" s="8">
        <v>2.1739130434782608E-2</v>
      </c>
      <c r="P9" s="8">
        <v>4.3478260869565216E-2</v>
      </c>
      <c r="Q9" s="8">
        <v>1.0869565217391304E-2</v>
      </c>
      <c r="R9" s="8">
        <v>1.0869565217391304E-2</v>
      </c>
      <c r="S9" s="8">
        <v>1.0869565217391304E-2</v>
      </c>
      <c r="T9" s="8">
        <v>0</v>
      </c>
      <c r="U9" s="8">
        <v>9.7826086956521743E-2</v>
      </c>
      <c r="V9" s="8"/>
      <c r="W9" s="8"/>
      <c r="X9" s="8">
        <v>6.5217391304347824E-2</v>
      </c>
      <c r="Y9" s="8">
        <v>0</v>
      </c>
      <c r="Z9" s="8">
        <v>6.5217391304347824E-2</v>
      </c>
      <c r="AA9" s="8"/>
      <c r="AB9" s="8">
        <v>0.14130434782608695</v>
      </c>
      <c r="AC9" s="8"/>
      <c r="AD9" s="9"/>
    </row>
    <row r="10" spans="1:30" x14ac:dyDescent="0.25">
      <c r="A10" s="17">
        <v>42705</v>
      </c>
      <c r="B10" s="8">
        <v>0.39325842696629215</v>
      </c>
      <c r="C10" s="8">
        <v>2.2471910112359553E-2</v>
      </c>
      <c r="D10" s="8"/>
      <c r="E10" s="8">
        <v>0</v>
      </c>
      <c r="F10" s="8">
        <v>3.3707865168539325E-2</v>
      </c>
      <c r="G10" s="8">
        <v>0</v>
      </c>
      <c r="H10" s="8">
        <v>3.3707865168539325E-2</v>
      </c>
      <c r="I10" s="8">
        <v>4.4943820224719107E-2</v>
      </c>
      <c r="J10" s="8">
        <v>1.1235955056179777E-2</v>
      </c>
      <c r="K10" s="8"/>
      <c r="L10" s="8"/>
      <c r="M10" s="8">
        <v>0</v>
      </c>
      <c r="N10" s="8">
        <v>1.1235955056179777E-2</v>
      </c>
      <c r="O10" s="8">
        <v>1.1235955056179777E-2</v>
      </c>
      <c r="P10" s="8">
        <v>5.6179775280898875E-2</v>
      </c>
      <c r="Q10" s="8">
        <v>1.1235955056179777E-2</v>
      </c>
      <c r="R10" s="8">
        <v>2.2471910112359553E-2</v>
      </c>
      <c r="S10" s="8">
        <v>1.1235955056179777E-2</v>
      </c>
      <c r="T10" s="8">
        <v>5.6179775280898875E-2</v>
      </c>
      <c r="U10" s="8">
        <v>0</v>
      </c>
      <c r="V10" s="8"/>
      <c r="W10" s="8"/>
      <c r="X10" s="8">
        <v>4.4943820224719107E-2</v>
      </c>
      <c r="Y10" s="8">
        <v>0</v>
      </c>
      <c r="Z10" s="8">
        <v>7.8651685393258425E-2</v>
      </c>
      <c r="AA10" s="8"/>
      <c r="AB10" s="8">
        <v>0.15730337078651685</v>
      </c>
      <c r="AC10" s="8"/>
      <c r="AD10" s="9"/>
    </row>
    <row r="11" spans="1:30" x14ac:dyDescent="0.25">
      <c r="A11" s="17">
        <v>42887</v>
      </c>
      <c r="B11" s="8">
        <v>0.44329896907216493</v>
      </c>
      <c r="C11" s="8">
        <v>0</v>
      </c>
      <c r="D11" s="8"/>
      <c r="E11" s="8">
        <v>1.0309278350515462E-2</v>
      </c>
      <c r="F11" s="8">
        <v>1.0309278350515462E-2</v>
      </c>
      <c r="G11" s="8">
        <v>0</v>
      </c>
      <c r="H11" s="8">
        <v>2.0618556701030924E-2</v>
      </c>
      <c r="I11" s="8">
        <v>2.0618556701030924E-2</v>
      </c>
      <c r="J11" s="8">
        <v>0</v>
      </c>
      <c r="K11" s="8"/>
      <c r="L11" s="8"/>
      <c r="M11" s="8">
        <v>0</v>
      </c>
      <c r="N11" s="8">
        <v>3.0927835051546393E-2</v>
      </c>
      <c r="O11" s="8">
        <v>0</v>
      </c>
      <c r="P11" s="8">
        <v>7.2164948453608241E-2</v>
      </c>
      <c r="Q11" s="8">
        <v>3.0927835051546393E-2</v>
      </c>
      <c r="R11" s="8">
        <v>3.0927835051546393E-2</v>
      </c>
      <c r="S11" s="8">
        <v>2.0618556701030924E-2</v>
      </c>
      <c r="T11" s="8">
        <v>5.1546391752577317E-2</v>
      </c>
      <c r="U11" s="8">
        <v>0</v>
      </c>
      <c r="V11" s="8"/>
      <c r="W11" s="8"/>
      <c r="X11" s="8">
        <v>2.0618556701030924E-2</v>
      </c>
      <c r="Y11" s="8">
        <v>1.0309278350515462E-2</v>
      </c>
      <c r="Z11" s="8">
        <v>1.0309278350515462E-2</v>
      </c>
      <c r="AA11" s="8"/>
      <c r="AB11" s="8">
        <v>0.21649484536082475</v>
      </c>
      <c r="AC11" s="8"/>
      <c r="AD11" s="9"/>
    </row>
    <row r="12" spans="1:30" x14ac:dyDescent="0.25">
      <c r="A12" s="17">
        <v>43070</v>
      </c>
      <c r="B12" s="8">
        <v>0.47499999999999998</v>
      </c>
      <c r="C12" s="8">
        <v>0</v>
      </c>
      <c r="D12" s="8"/>
      <c r="E12" s="8">
        <v>0</v>
      </c>
      <c r="F12" s="8">
        <v>3.7499999999999999E-2</v>
      </c>
      <c r="G12" s="8">
        <v>0</v>
      </c>
      <c r="H12" s="8">
        <v>0</v>
      </c>
      <c r="I12" s="8">
        <v>2.5000000000000001E-2</v>
      </c>
      <c r="J12" s="8">
        <v>1.2500000000000001E-2</v>
      </c>
      <c r="K12" s="8"/>
      <c r="L12" s="8"/>
      <c r="M12" s="8">
        <v>0</v>
      </c>
      <c r="N12" s="8">
        <v>1.2500000000000001E-2</v>
      </c>
      <c r="O12" s="8">
        <v>0</v>
      </c>
      <c r="P12" s="8">
        <v>2.5000000000000001E-2</v>
      </c>
      <c r="Q12" s="8">
        <v>0.05</v>
      </c>
      <c r="R12" s="8">
        <v>1.2500000000000001E-2</v>
      </c>
      <c r="S12" s="8">
        <v>2.5000000000000001E-2</v>
      </c>
      <c r="T12" s="8">
        <v>7.4999999999999997E-2</v>
      </c>
      <c r="U12" s="8">
        <v>1.2500000000000001E-2</v>
      </c>
      <c r="V12" s="8"/>
      <c r="W12" s="8"/>
      <c r="X12" s="8">
        <v>1.2500000000000001E-2</v>
      </c>
      <c r="Y12" s="8">
        <v>1.2500000000000001E-2</v>
      </c>
      <c r="Z12" s="8">
        <v>3.7499999999999999E-2</v>
      </c>
      <c r="AA12" s="8"/>
      <c r="AB12" s="8">
        <v>0.17499999999999999</v>
      </c>
      <c r="AC12" s="8"/>
      <c r="AD12" s="9"/>
    </row>
    <row r="13" spans="1:30" x14ac:dyDescent="0.25">
      <c r="A13" s="17">
        <v>43252</v>
      </c>
      <c r="B13" s="8">
        <v>0.2696629213483146</v>
      </c>
      <c r="C13" s="8">
        <v>2.2471910112359553E-2</v>
      </c>
      <c r="D13" s="8"/>
      <c r="E13" s="8">
        <v>1.1235955056179777E-2</v>
      </c>
      <c r="F13" s="8">
        <v>2.2471910112359553E-2</v>
      </c>
      <c r="G13" s="8">
        <v>0</v>
      </c>
      <c r="H13" s="8">
        <v>1.1235955056179777E-2</v>
      </c>
      <c r="I13" s="8">
        <v>4.4943820224719107E-2</v>
      </c>
      <c r="J13" s="8">
        <v>0</v>
      </c>
      <c r="K13" s="8"/>
      <c r="L13" s="8"/>
      <c r="M13" s="8">
        <v>1.1235955056179777E-2</v>
      </c>
      <c r="N13" s="8">
        <v>0</v>
      </c>
      <c r="O13" s="8">
        <v>1.1235955056179777E-2</v>
      </c>
      <c r="P13" s="8">
        <v>0.15730337078651685</v>
      </c>
      <c r="Q13" s="8">
        <v>1.1235955056179777E-2</v>
      </c>
      <c r="R13" s="8">
        <v>5.6179775280898875E-2</v>
      </c>
      <c r="S13" s="8">
        <v>4.4943820224719107E-2</v>
      </c>
      <c r="T13" s="8">
        <v>3.3707865168539325E-2</v>
      </c>
      <c r="U13" s="8">
        <v>1.1235955056179777E-2</v>
      </c>
      <c r="V13" s="8"/>
      <c r="W13" s="8"/>
      <c r="X13" s="8">
        <v>2.2471910112359553E-2</v>
      </c>
      <c r="Y13" s="8">
        <v>0</v>
      </c>
      <c r="Z13" s="8">
        <v>0.10112359550561796</v>
      </c>
      <c r="AA13" s="8"/>
      <c r="AB13" s="8">
        <v>0.1348314606741573</v>
      </c>
      <c r="AC13" s="8"/>
      <c r="AD13" s="9"/>
    </row>
    <row r="14" spans="1:30" x14ac:dyDescent="0.25">
      <c r="A14" s="17">
        <v>43435</v>
      </c>
      <c r="B14" s="8">
        <v>0.23170731707317074</v>
      </c>
      <c r="C14" s="8">
        <v>2.4390243902439025E-2</v>
      </c>
      <c r="D14" s="8"/>
      <c r="E14" s="8">
        <v>0</v>
      </c>
      <c r="F14" s="8">
        <v>2.4390243902439025E-2</v>
      </c>
      <c r="G14" s="8">
        <v>1.2195121951219513E-2</v>
      </c>
      <c r="H14" s="8">
        <v>1.2195121951219513E-2</v>
      </c>
      <c r="I14" s="8">
        <v>1.2195121951219513E-2</v>
      </c>
      <c r="J14" s="8">
        <v>1.2195121951219513E-2</v>
      </c>
      <c r="K14" s="8"/>
      <c r="L14" s="8"/>
      <c r="M14" s="8">
        <v>1.2195121951219513E-2</v>
      </c>
      <c r="N14" s="8">
        <v>0.10975609756097562</v>
      </c>
      <c r="O14" s="8">
        <v>2.4390243902439025E-2</v>
      </c>
      <c r="P14" s="8">
        <v>0.12195121951219512</v>
      </c>
      <c r="Q14" s="8">
        <v>4.878048780487805E-2</v>
      </c>
      <c r="R14" s="8">
        <v>1.2195121951219513E-2</v>
      </c>
      <c r="S14" s="8">
        <v>0</v>
      </c>
      <c r="T14" s="8">
        <v>2.4390243902439025E-2</v>
      </c>
      <c r="U14" s="8">
        <v>0</v>
      </c>
      <c r="V14" s="8"/>
      <c r="W14" s="8"/>
      <c r="X14" s="8">
        <v>6.097560975609756E-2</v>
      </c>
      <c r="Y14" s="8">
        <v>4.878048780487805E-2</v>
      </c>
      <c r="Z14" s="8">
        <v>9.7560975609756101E-2</v>
      </c>
      <c r="AA14" s="8"/>
      <c r="AB14" s="8">
        <v>0.10975609756097562</v>
      </c>
      <c r="AC14" s="8"/>
      <c r="AD14" s="9"/>
    </row>
    <row r="15" spans="1:30" x14ac:dyDescent="0.25">
      <c r="A15" s="17">
        <v>43617</v>
      </c>
      <c r="B15" s="8">
        <v>0.29870129870129869</v>
      </c>
      <c r="C15" s="8">
        <v>1.2987012987012986E-2</v>
      </c>
      <c r="D15" s="8"/>
      <c r="E15" s="8">
        <v>0</v>
      </c>
      <c r="F15" s="8">
        <v>1.2987012987012986E-2</v>
      </c>
      <c r="G15" s="8">
        <v>1.2987012987012986E-2</v>
      </c>
      <c r="H15" s="8">
        <v>0</v>
      </c>
      <c r="I15" s="8">
        <v>2.5974025974025972E-2</v>
      </c>
      <c r="J15" s="8">
        <v>0</v>
      </c>
      <c r="K15" s="8"/>
      <c r="L15" s="8"/>
      <c r="M15" s="8">
        <v>1.2987012987012986E-2</v>
      </c>
      <c r="N15" s="8">
        <v>5.1948051948051945E-2</v>
      </c>
      <c r="O15" s="8">
        <v>2.5974025974025972E-2</v>
      </c>
      <c r="P15" s="8">
        <v>2.5974025974025972E-2</v>
      </c>
      <c r="Q15" s="8">
        <v>3.896103896103896E-2</v>
      </c>
      <c r="R15" s="8">
        <v>2.5974025974025972E-2</v>
      </c>
      <c r="S15" s="8">
        <v>3.896103896103896E-2</v>
      </c>
      <c r="T15" s="8">
        <v>2.5974025974025972E-2</v>
      </c>
      <c r="U15" s="8">
        <v>0</v>
      </c>
      <c r="V15" s="8"/>
      <c r="W15" s="8"/>
      <c r="X15" s="8">
        <v>1.2987012987012986E-2</v>
      </c>
      <c r="Y15" s="8">
        <v>2.5974025974025972E-2</v>
      </c>
      <c r="Z15" s="8">
        <v>0.2207792207792208</v>
      </c>
      <c r="AA15" s="8"/>
      <c r="AB15" s="8">
        <v>0.12987012987012986</v>
      </c>
      <c r="AC15" s="8"/>
      <c r="AD15" s="9"/>
    </row>
    <row r="16" spans="1:30" x14ac:dyDescent="0.25">
      <c r="A16" s="17">
        <v>43800</v>
      </c>
      <c r="B16" s="8">
        <v>0.28333333333333333</v>
      </c>
      <c r="C16" s="8">
        <v>0</v>
      </c>
      <c r="D16" s="8"/>
      <c r="E16" s="8">
        <v>0</v>
      </c>
      <c r="F16" s="8">
        <v>1.6666666666666666E-2</v>
      </c>
      <c r="G16" s="8">
        <v>1.6666666666666666E-2</v>
      </c>
      <c r="H16" s="8">
        <v>0</v>
      </c>
      <c r="I16" s="8">
        <v>3.3333333333333333E-2</v>
      </c>
      <c r="J16" s="8">
        <v>0</v>
      </c>
      <c r="K16" s="8"/>
      <c r="L16" s="8"/>
      <c r="M16" s="8">
        <v>0</v>
      </c>
      <c r="N16" s="8">
        <v>1.6666666666666666E-2</v>
      </c>
      <c r="O16" s="8">
        <v>1.6666666666666666E-2</v>
      </c>
      <c r="P16" s="8">
        <v>8.3333333333333315E-2</v>
      </c>
      <c r="Q16" s="8">
        <v>6.6666666666666666E-2</v>
      </c>
      <c r="R16" s="8">
        <v>3.3333333333333333E-2</v>
      </c>
      <c r="S16" s="8">
        <v>3.3333333333333333E-2</v>
      </c>
      <c r="T16" s="8">
        <v>1.6666666666666666E-2</v>
      </c>
      <c r="U16" s="8">
        <v>1.6666666666666666E-2</v>
      </c>
      <c r="V16" s="8"/>
      <c r="W16" s="8">
        <v>8.3333333333333315E-2</v>
      </c>
      <c r="X16" s="8">
        <v>0</v>
      </c>
      <c r="Y16" s="8">
        <v>1.6666666666666666E-2</v>
      </c>
      <c r="Z16" s="8">
        <v>0.15</v>
      </c>
      <c r="AA16" s="8"/>
      <c r="AB16" s="8">
        <v>0.11666666666666665</v>
      </c>
      <c r="AC16" s="8"/>
      <c r="AD16" s="9"/>
    </row>
    <row r="17" spans="1:30" x14ac:dyDescent="0.25">
      <c r="A17" s="17">
        <v>43983</v>
      </c>
      <c r="B17" s="8">
        <v>0.41095890410958902</v>
      </c>
      <c r="C17" s="8">
        <v>0</v>
      </c>
      <c r="D17" s="8">
        <v>0</v>
      </c>
      <c r="E17" s="8">
        <v>0</v>
      </c>
      <c r="F17" s="8">
        <v>2.7397260273972601E-2</v>
      </c>
      <c r="G17" s="8">
        <v>1.3698630136986301E-2</v>
      </c>
      <c r="H17" s="8">
        <v>0</v>
      </c>
      <c r="I17" s="8">
        <v>0</v>
      </c>
      <c r="J17" s="8">
        <v>0</v>
      </c>
      <c r="K17" s="8">
        <v>2.7397260273972601E-2</v>
      </c>
      <c r="L17" s="8"/>
      <c r="M17" s="8">
        <v>0</v>
      </c>
      <c r="N17" s="8">
        <v>1.3698630136986301E-2</v>
      </c>
      <c r="O17" s="8">
        <v>0</v>
      </c>
      <c r="P17" s="8">
        <v>1.3698630136986301E-2</v>
      </c>
      <c r="Q17" s="8">
        <v>0</v>
      </c>
      <c r="R17" s="8">
        <v>1.3698630136986301E-2</v>
      </c>
      <c r="S17" s="8">
        <v>0</v>
      </c>
      <c r="T17" s="8">
        <v>2.7397260273972601E-2</v>
      </c>
      <c r="U17" s="8">
        <v>0</v>
      </c>
      <c r="V17" s="8"/>
      <c r="W17" s="8">
        <v>0</v>
      </c>
      <c r="X17" s="8">
        <v>2.7397260273972601E-2</v>
      </c>
      <c r="Y17" s="8">
        <v>0</v>
      </c>
      <c r="Z17" s="8">
        <v>0.13698630136986301</v>
      </c>
      <c r="AA17" s="8"/>
      <c r="AB17" s="8">
        <v>0.28767123287671231</v>
      </c>
      <c r="AC17" s="8"/>
      <c r="AD17" s="9"/>
    </row>
    <row r="18" spans="1:30" x14ac:dyDescent="0.25">
      <c r="A18" s="17">
        <v>44166</v>
      </c>
      <c r="B18" s="8">
        <v>0.39726027397260277</v>
      </c>
      <c r="C18" s="8">
        <v>0</v>
      </c>
      <c r="D18" s="8">
        <v>0</v>
      </c>
      <c r="E18" s="8">
        <v>0</v>
      </c>
      <c r="F18" s="8">
        <v>0</v>
      </c>
      <c r="G18" s="8">
        <v>0</v>
      </c>
      <c r="H18" s="8">
        <v>0</v>
      </c>
      <c r="I18" s="8">
        <v>1.3698630136986301E-2</v>
      </c>
      <c r="J18" s="8">
        <v>0</v>
      </c>
      <c r="K18" s="8">
        <v>1.3698630136986301E-2</v>
      </c>
      <c r="L18" s="8"/>
      <c r="M18" s="8">
        <v>0</v>
      </c>
      <c r="N18" s="8">
        <v>6.8493150684931503E-2</v>
      </c>
      <c r="O18" s="8">
        <v>0</v>
      </c>
      <c r="P18" s="8">
        <v>2.7397260273972601E-2</v>
      </c>
      <c r="Q18" s="8">
        <v>4.1095890410958902E-2</v>
      </c>
      <c r="R18" s="8">
        <v>1.3698630136986301E-2</v>
      </c>
      <c r="S18" s="8">
        <v>1.3698630136986301E-2</v>
      </c>
      <c r="T18" s="8">
        <v>2.7397260273972601E-2</v>
      </c>
      <c r="U18" s="8">
        <v>0</v>
      </c>
      <c r="V18" s="8"/>
      <c r="W18" s="8">
        <v>0</v>
      </c>
      <c r="X18" s="8">
        <v>5.4794520547945202E-2</v>
      </c>
      <c r="Y18" s="8">
        <v>0</v>
      </c>
      <c r="Z18" s="8">
        <v>6.8493150684931503E-2</v>
      </c>
      <c r="AA18" s="8"/>
      <c r="AB18" s="8">
        <v>0.26027397260273971</v>
      </c>
      <c r="AC18" s="8"/>
      <c r="AD18" s="9"/>
    </row>
    <row r="19" spans="1:30" x14ac:dyDescent="0.25">
      <c r="A19" s="17">
        <v>44348</v>
      </c>
      <c r="B19" s="8">
        <v>0.189115646258503</v>
      </c>
      <c r="C19" s="8">
        <v>0</v>
      </c>
      <c r="D19" s="8">
        <v>0</v>
      </c>
      <c r="E19" s="8">
        <v>5.4421768707482998E-3</v>
      </c>
      <c r="F19" s="8">
        <v>1.49659863945578E-2</v>
      </c>
      <c r="G19" s="8">
        <v>4.0816326530612205E-3</v>
      </c>
      <c r="H19" s="8">
        <v>1.2244897959183701E-2</v>
      </c>
      <c r="I19" s="8">
        <v>5.1700680272108807E-2</v>
      </c>
      <c r="J19" s="8">
        <v>1.36054421768707E-3</v>
      </c>
      <c r="K19" s="8">
        <v>2.04081632653061E-2</v>
      </c>
      <c r="L19" s="8">
        <v>8.1632653061224497E-3</v>
      </c>
      <c r="M19" s="8">
        <v>1.2244897959183701E-2</v>
      </c>
      <c r="N19" s="8">
        <v>3.2653061224489799E-2</v>
      </c>
      <c r="O19" s="8">
        <v>2.7210884353741499E-3</v>
      </c>
      <c r="P19" s="8">
        <v>8.8435374149659907E-2</v>
      </c>
      <c r="Q19" s="8">
        <v>8.8435374149659907E-2</v>
      </c>
      <c r="R19" s="8">
        <v>5.0340136054421801E-2</v>
      </c>
      <c r="S19" s="8">
        <v>8.1632653061224497E-3</v>
      </c>
      <c r="T19" s="8">
        <v>3.5374149659863997E-2</v>
      </c>
      <c r="U19" s="8">
        <v>4.0816326530612205E-3</v>
      </c>
      <c r="V19" s="8"/>
      <c r="W19" s="8">
        <v>9.795918367346941E-2</v>
      </c>
      <c r="X19" s="8">
        <v>2.8571428571428598E-2</v>
      </c>
      <c r="Y19" s="8">
        <v>3.8095238095238099E-2</v>
      </c>
      <c r="Z19" s="8">
        <v>5.4421768707482998E-2</v>
      </c>
      <c r="AA19" s="8"/>
      <c r="AB19" s="8">
        <v>0.14557823129251701</v>
      </c>
      <c r="AC19" s="8"/>
      <c r="AD19" s="9"/>
    </row>
    <row r="20" spans="1:30" x14ac:dyDescent="0.25">
      <c r="A20" s="17">
        <v>44531</v>
      </c>
      <c r="B20" s="1">
        <v>0.1344827586</v>
      </c>
      <c r="C20" s="1">
        <v>1.0344827590000001E-2</v>
      </c>
      <c r="D20" s="1">
        <v>8.0459770100000001E-3</v>
      </c>
      <c r="E20" s="1">
        <v>1.4942528740000001E-2</v>
      </c>
      <c r="F20" s="1">
        <v>1.264367816E-2</v>
      </c>
      <c r="G20" s="1">
        <v>0</v>
      </c>
      <c r="H20" s="1">
        <v>1.8390804599999998E-2</v>
      </c>
      <c r="I20" s="1">
        <v>5.5172413789999999E-2</v>
      </c>
      <c r="J20" s="1">
        <v>3.4482758600000002E-3</v>
      </c>
      <c r="K20" s="1">
        <v>1.609195402E-2</v>
      </c>
      <c r="L20" s="1">
        <v>1.0344827590000001E-2</v>
      </c>
      <c r="M20" s="1">
        <v>9.1954022999999989E-3</v>
      </c>
      <c r="N20" s="1">
        <v>1.1494252869999999E-2</v>
      </c>
      <c r="O20" s="1">
        <v>1.0344827590000001E-2</v>
      </c>
      <c r="P20" s="1">
        <v>9.885057471E-2</v>
      </c>
      <c r="Q20" s="1">
        <v>7.7011494249999993E-2</v>
      </c>
      <c r="R20" s="1">
        <v>2.2988505749999999E-2</v>
      </c>
      <c r="S20" s="1">
        <v>2.0689655170000001E-2</v>
      </c>
      <c r="T20" s="1">
        <v>5.5172413789999999E-2</v>
      </c>
      <c r="U20" s="1">
        <v>5.9770114940000001E-2</v>
      </c>
      <c r="V20" s="1"/>
      <c r="W20" s="1">
        <v>0.1103448276</v>
      </c>
      <c r="X20" s="1">
        <v>4.942528736E-2</v>
      </c>
      <c r="Y20" s="1">
        <v>2.5287356319999999E-2</v>
      </c>
      <c r="Z20" s="1">
        <v>7.7011494249999993E-2</v>
      </c>
      <c r="AA20" s="1"/>
      <c r="AB20" s="1">
        <v>8.8505747130000006E-2</v>
      </c>
      <c r="AC20" s="1"/>
      <c r="AD20" s="29"/>
    </row>
    <row r="21" spans="1:30" x14ac:dyDescent="0.25">
      <c r="A21" s="17">
        <v>44713</v>
      </c>
      <c r="B21" s="8">
        <v>0.16666666670000002</v>
      </c>
      <c r="C21" s="8">
        <v>2.7777777799999999E-3</v>
      </c>
      <c r="D21" s="8">
        <v>3.7037036999999998E-3</v>
      </c>
      <c r="E21" s="8">
        <v>8.3333333299999996E-3</v>
      </c>
      <c r="F21" s="8">
        <v>1.481481481E-2</v>
      </c>
      <c r="G21" s="8">
        <v>1.8518518499999999E-3</v>
      </c>
      <c r="H21" s="8">
        <v>2.0370370370000002E-2</v>
      </c>
      <c r="I21" s="8">
        <v>7.2222222220000007E-2</v>
      </c>
      <c r="J21" s="8">
        <v>5.5555555599999997E-3</v>
      </c>
      <c r="K21" s="8">
        <v>2.8703703699999999E-2</v>
      </c>
      <c r="L21" s="8">
        <v>4.6296296299999998E-3</v>
      </c>
      <c r="M21" s="8">
        <v>9.2592593000000005E-4</v>
      </c>
      <c r="N21" s="8">
        <v>1.3888888889999999E-2</v>
      </c>
      <c r="O21" s="8">
        <v>1.944444444E-2</v>
      </c>
      <c r="P21" s="8">
        <v>7.4999999999999997E-2</v>
      </c>
      <c r="Q21" s="8">
        <v>5.740740741E-2</v>
      </c>
      <c r="R21" s="8">
        <v>4.4444444440000001E-2</v>
      </c>
      <c r="S21" s="8">
        <v>5.5555555599999997E-3</v>
      </c>
      <c r="T21" s="8">
        <v>2.9629629629999998E-2</v>
      </c>
      <c r="U21" s="8">
        <v>6.0185185189999997E-2</v>
      </c>
      <c r="V21" s="8"/>
      <c r="W21" s="8">
        <v>7.5925925929999999E-2</v>
      </c>
      <c r="X21" s="8">
        <v>5.6481481479999998E-2</v>
      </c>
      <c r="Y21" s="8">
        <v>1.0185185189999999E-2</v>
      </c>
      <c r="Z21" s="8">
        <v>0.14629629629999999</v>
      </c>
      <c r="AA21" s="8"/>
      <c r="AB21" s="8">
        <v>7.4999999999999997E-2</v>
      </c>
      <c r="AC21" s="8"/>
      <c r="AD21" s="9"/>
    </row>
    <row r="22" spans="1:30" x14ac:dyDescent="0.25">
      <c r="A22" s="17">
        <v>44896</v>
      </c>
      <c r="B22" s="8">
        <v>0.22314814810000003</v>
      </c>
      <c r="C22" s="8">
        <v>0</v>
      </c>
      <c r="D22" s="8">
        <v>9.2592592599999995E-3</v>
      </c>
      <c r="E22" s="8">
        <v>1.0185185189999999E-2</v>
      </c>
      <c r="F22" s="8">
        <v>2.7777777799999999E-3</v>
      </c>
      <c r="G22" s="8">
        <v>3.7037036999999998E-3</v>
      </c>
      <c r="H22" s="8">
        <v>1.2962962959999999E-2</v>
      </c>
      <c r="I22" s="8">
        <v>4.7222222219999999E-2</v>
      </c>
      <c r="J22" s="8">
        <v>8.3333333299999996E-3</v>
      </c>
      <c r="K22" s="8">
        <v>1.666666667E-2</v>
      </c>
      <c r="L22" s="8">
        <v>7.4074074099999996E-3</v>
      </c>
      <c r="M22" s="8">
        <v>5.5555555599999997E-3</v>
      </c>
      <c r="N22" s="8">
        <v>7.4074074099999996E-3</v>
      </c>
      <c r="O22" s="8">
        <v>3.0555555559999999E-2</v>
      </c>
      <c r="P22" s="8">
        <v>8.4259259259999997E-2</v>
      </c>
      <c r="Q22" s="8">
        <v>3.7962962959999999E-2</v>
      </c>
      <c r="R22" s="8">
        <v>4.0740740740000003E-2</v>
      </c>
      <c r="S22" s="8">
        <v>1.2962962959999999E-2</v>
      </c>
      <c r="T22" s="8">
        <v>5.4629629629999996E-2</v>
      </c>
      <c r="U22" s="8">
        <v>5.277777778E-2</v>
      </c>
      <c r="V22" s="8"/>
      <c r="W22" s="8">
        <v>4.2592592590000006E-2</v>
      </c>
      <c r="X22" s="8">
        <v>5.8333333329999994E-2</v>
      </c>
      <c r="Y22" s="8">
        <v>3.6111111110000003E-2</v>
      </c>
      <c r="Z22" s="8">
        <v>6.3888888890000009E-2</v>
      </c>
      <c r="AA22" s="8"/>
      <c r="AB22" s="8">
        <v>0.13055555560000001</v>
      </c>
      <c r="AC22" s="8"/>
      <c r="AD22" s="9"/>
    </row>
    <row r="23" spans="1:30" x14ac:dyDescent="0.25">
      <c r="A23" s="17">
        <v>45078</v>
      </c>
      <c r="B23" s="8">
        <v>0.19767441860465101</v>
      </c>
      <c r="C23" s="8">
        <v>6.2015503875969E-3</v>
      </c>
      <c r="D23" s="8">
        <v>3.8759689922480602E-3</v>
      </c>
      <c r="E23" s="8">
        <v>4.6511627906976796E-3</v>
      </c>
      <c r="F23" s="8">
        <v>1.55038759689923E-2</v>
      </c>
      <c r="G23" s="8">
        <v>3.10077519379845E-3</v>
      </c>
      <c r="H23" s="8">
        <v>8.5271317829457398E-3</v>
      </c>
      <c r="I23" s="8">
        <v>1.9379844961240299E-2</v>
      </c>
      <c r="J23" s="8">
        <v>1.31782945736434E-2</v>
      </c>
      <c r="K23" s="8">
        <v>1.70542635658915E-2</v>
      </c>
      <c r="L23" s="8">
        <v>3.10077519379845E-3</v>
      </c>
      <c r="M23" s="8">
        <v>1.4728682170542599E-2</v>
      </c>
      <c r="N23" s="8">
        <v>4.0310077519379803E-2</v>
      </c>
      <c r="O23" s="8">
        <v>3.8759689922480599E-2</v>
      </c>
      <c r="P23" s="8">
        <v>3.8759689922480599E-2</v>
      </c>
      <c r="Q23" s="8">
        <v>4.96124031007752E-2</v>
      </c>
      <c r="R23" s="8">
        <v>2.4031007751938002E-2</v>
      </c>
      <c r="S23" s="8">
        <v>1.0077519379844999E-2</v>
      </c>
      <c r="T23" s="8">
        <v>7.5193798449612409E-2</v>
      </c>
      <c r="U23" s="8">
        <v>3.7984496124031E-2</v>
      </c>
      <c r="V23" s="8"/>
      <c r="W23" s="8">
        <v>7.0542635658914707E-2</v>
      </c>
      <c r="X23" s="8">
        <v>4.5736434108527096E-2</v>
      </c>
      <c r="Y23" s="8">
        <v>5.5038759689922501E-2</v>
      </c>
      <c r="Z23" s="8">
        <v>5.6589147286821698E-2</v>
      </c>
      <c r="AA23" s="8"/>
      <c r="AB23" s="8">
        <v>0.15038759689922501</v>
      </c>
      <c r="AC23" s="8"/>
      <c r="AD23" s="9"/>
    </row>
    <row r="24" spans="1:30" x14ac:dyDescent="0.25">
      <c r="A24" s="17">
        <v>45261</v>
      </c>
      <c r="B24" s="8">
        <v>0.20077519379844999</v>
      </c>
      <c r="C24" s="8">
        <v>3.8759689922480602E-3</v>
      </c>
      <c r="D24" s="8">
        <v>1.08527131782946E-2</v>
      </c>
      <c r="E24" s="8">
        <v>9.3023255813953504E-3</v>
      </c>
      <c r="F24" s="8">
        <v>1.16279069767442E-2</v>
      </c>
      <c r="G24" s="8">
        <v>8.5271317829457398E-3</v>
      </c>
      <c r="H24" s="8">
        <v>1.70542635658915E-2</v>
      </c>
      <c r="I24" s="8">
        <v>1.16279069767442E-2</v>
      </c>
      <c r="J24" s="8">
        <v>9.3023255813953504E-3</v>
      </c>
      <c r="K24" s="8">
        <v>4.2635658914728695E-2</v>
      </c>
      <c r="L24" s="8">
        <v>3.10077519379845E-3</v>
      </c>
      <c r="M24" s="8">
        <v>1.16279069767442E-2</v>
      </c>
      <c r="N24" s="8">
        <v>2.86821705426357E-2</v>
      </c>
      <c r="O24" s="8">
        <v>2.5581395348837202E-2</v>
      </c>
      <c r="P24" s="8">
        <v>4.1860465116279097E-2</v>
      </c>
      <c r="Q24" s="8">
        <v>6.9767441860465101E-2</v>
      </c>
      <c r="R24" s="8">
        <v>1.70542635658915E-2</v>
      </c>
      <c r="S24" s="8">
        <v>9.3023255813953504E-3</v>
      </c>
      <c r="T24" s="8">
        <v>4.6511627906976702E-2</v>
      </c>
      <c r="U24" s="8">
        <v>3.7984496124031E-2</v>
      </c>
      <c r="V24" s="8"/>
      <c r="W24" s="8">
        <v>5.1937984496123996E-2</v>
      </c>
      <c r="X24" s="8">
        <v>6.511627906976751E-2</v>
      </c>
      <c r="Y24" s="8">
        <v>6.3565891472868202E-2</v>
      </c>
      <c r="Z24" s="8">
        <v>4.1860465116279097E-2</v>
      </c>
      <c r="AA24" s="8"/>
      <c r="AB24" s="8">
        <v>0.16046511627907001</v>
      </c>
      <c r="AC24" s="8"/>
      <c r="AD24" s="9"/>
    </row>
    <row r="25" spans="1:30" x14ac:dyDescent="0.25">
      <c r="A25" s="17">
        <v>45444</v>
      </c>
      <c r="B25" s="8">
        <v>0.217921146953405</v>
      </c>
      <c r="C25" s="8">
        <v>0</v>
      </c>
      <c r="D25" s="8">
        <v>2.1505376344086E-3</v>
      </c>
      <c r="E25" s="8">
        <v>2.8673835125447998E-3</v>
      </c>
      <c r="F25" s="8">
        <v>9.3189964157706102E-3</v>
      </c>
      <c r="G25" s="8">
        <v>1.4336917562723999E-3</v>
      </c>
      <c r="H25" s="8">
        <v>1.2903225806451599E-2</v>
      </c>
      <c r="I25" s="8">
        <v>2.0071684587813599E-2</v>
      </c>
      <c r="J25" s="8">
        <v>1.9354838709677399E-2</v>
      </c>
      <c r="K25" s="8">
        <v>3.15412186379928E-2</v>
      </c>
      <c r="L25" s="8">
        <v>1.2903225806451599E-2</v>
      </c>
      <c r="M25" s="8">
        <v>0</v>
      </c>
      <c r="N25" s="8">
        <v>3.5842293906809999E-2</v>
      </c>
      <c r="O25" s="8">
        <v>4.0143369175627198E-2</v>
      </c>
      <c r="P25" s="8">
        <v>4.80286738351254E-2</v>
      </c>
      <c r="Q25" s="8">
        <v>8.4587813620071686E-2</v>
      </c>
      <c r="R25" s="8">
        <v>2.2222222222222202E-2</v>
      </c>
      <c r="S25" s="8">
        <v>1.3620071684587801E-2</v>
      </c>
      <c r="T25" s="8">
        <v>3.44086021505376E-2</v>
      </c>
      <c r="U25" s="8">
        <v>2.1505376344085999E-2</v>
      </c>
      <c r="V25" s="8"/>
      <c r="W25" s="8">
        <v>8.8888888888888892E-2</v>
      </c>
      <c r="X25" s="8">
        <v>4.2293906810035801E-2</v>
      </c>
      <c r="Y25" s="8">
        <v>4.8028673835125497E-2</v>
      </c>
      <c r="Z25" s="8">
        <v>4.6594982078853098E-2</v>
      </c>
      <c r="AA25" s="8"/>
      <c r="AB25" s="8">
        <v>0.14336917562724</v>
      </c>
      <c r="AC25" s="8"/>
      <c r="AD25" s="9"/>
    </row>
    <row r="26" spans="1:30" x14ac:dyDescent="0.25">
      <c r="A26" s="17">
        <v>45627</v>
      </c>
      <c r="B26" s="8">
        <v>0.21666666666666701</v>
      </c>
      <c r="C26" s="8">
        <v>1.4880952380952399E-2</v>
      </c>
      <c r="D26" s="8">
        <v>0</v>
      </c>
      <c r="E26" s="8">
        <v>1.01190476190476E-2</v>
      </c>
      <c r="F26" s="8">
        <v>7.14285714285714E-3</v>
      </c>
      <c r="G26" s="8">
        <v>0</v>
      </c>
      <c r="H26" s="8">
        <v>1.4880952380952399E-2</v>
      </c>
      <c r="I26" s="8">
        <v>4.7023809523809496E-2</v>
      </c>
      <c r="J26" s="8">
        <v>1.7857142857142901E-2</v>
      </c>
      <c r="K26" s="8">
        <v>2.2619047619047601E-2</v>
      </c>
      <c r="L26" s="8">
        <v>4.7619047619047597E-3</v>
      </c>
      <c r="M26" s="8">
        <v>4.7619047619047597E-3</v>
      </c>
      <c r="N26" s="8">
        <v>2.9166666666666702E-2</v>
      </c>
      <c r="O26" s="8">
        <v>4.1666666666666699E-2</v>
      </c>
      <c r="P26" s="8">
        <v>5.4166666666666696E-2</v>
      </c>
      <c r="Q26" s="8">
        <v>7.0238095238095197E-2</v>
      </c>
      <c r="R26" s="8">
        <v>2.8571428571428598E-2</v>
      </c>
      <c r="S26" s="8">
        <v>2.5000000000000001E-2</v>
      </c>
      <c r="T26" s="8">
        <v>2.5000000000000001E-2</v>
      </c>
      <c r="U26" s="8">
        <v>4.3452380952380999E-2</v>
      </c>
      <c r="V26" s="8"/>
      <c r="W26" s="8">
        <v>7.9166666666666691E-2</v>
      </c>
      <c r="X26" s="8">
        <v>3.3928571428571398E-2</v>
      </c>
      <c r="Y26" s="8">
        <v>3.8690476190476199E-2</v>
      </c>
      <c r="Z26" s="8">
        <v>6.19047619047619E-2</v>
      </c>
      <c r="AA26" s="8"/>
      <c r="AB26" s="8">
        <v>0.108333333333333</v>
      </c>
      <c r="AC26" s="8"/>
      <c r="AD26" s="9"/>
    </row>
    <row r="27" spans="1:30" x14ac:dyDescent="0.25">
      <c r="A27" s="17">
        <v>45809</v>
      </c>
      <c r="B27" s="8"/>
      <c r="C27" s="8">
        <v>5.6980056980056998E-4</v>
      </c>
      <c r="D27" s="8">
        <v>3.4188034188034201E-3</v>
      </c>
      <c r="E27" s="8">
        <v>5.1282051282051299E-3</v>
      </c>
      <c r="F27" s="8">
        <v>2.2792022792022799E-3</v>
      </c>
      <c r="G27" s="8">
        <v>5.6980056980056998E-4</v>
      </c>
      <c r="H27" s="8">
        <v>9.6866096866096898E-3</v>
      </c>
      <c r="I27" s="8">
        <v>6.2678062678062692E-3</v>
      </c>
      <c r="J27" s="8">
        <v>1.93732193732194E-2</v>
      </c>
      <c r="K27" s="8">
        <v>2.1652421652421698E-2</v>
      </c>
      <c r="L27" s="8">
        <v>3.9886039886039898E-3</v>
      </c>
      <c r="M27" s="8">
        <v>1.02564102564103E-2</v>
      </c>
      <c r="N27" s="8">
        <v>1.3675213675213699E-2</v>
      </c>
      <c r="O27" s="8">
        <v>1.2535612535612499E-2</v>
      </c>
      <c r="P27" s="8">
        <v>4.1025641025641005E-2</v>
      </c>
      <c r="Q27" s="8">
        <v>3.5327635327635297E-2</v>
      </c>
      <c r="R27" s="8">
        <v>2.1652421652421698E-2</v>
      </c>
      <c r="S27" s="8">
        <v>3.7037037037037E-2</v>
      </c>
      <c r="T27" s="8">
        <v>1.02564102564103E-2</v>
      </c>
      <c r="U27" s="8">
        <v>1.31054131054131E-2</v>
      </c>
      <c r="V27" s="8">
        <v>2.6780626780626801E-2</v>
      </c>
      <c r="W27" s="8">
        <v>7.4074074074074098E-2</v>
      </c>
      <c r="X27" s="8">
        <v>4.55840455840456E-2</v>
      </c>
      <c r="Y27" s="8">
        <v>2.27920227920228E-2</v>
      </c>
      <c r="Z27" s="8">
        <v>5.4700854700854701E-2</v>
      </c>
      <c r="AA27" s="8">
        <v>8.1481481481481502E-2</v>
      </c>
      <c r="AB27" s="8">
        <v>6.15384615384615E-2</v>
      </c>
      <c r="AC27" s="8">
        <v>0.124216524216524</v>
      </c>
      <c r="AD27" s="9">
        <v>0.24102564102564097</v>
      </c>
    </row>
    <row r="28" spans="1:30" x14ac:dyDescent="0.25">
      <c r="A28" s="17">
        <v>45992</v>
      </c>
      <c r="B28" s="8"/>
      <c r="C28" s="8">
        <v>0</v>
      </c>
      <c r="D28" s="8">
        <v>5.4200542005420098E-4</v>
      </c>
      <c r="E28" s="8">
        <v>0</v>
      </c>
      <c r="F28" s="8">
        <v>4.3360433604336104E-3</v>
      </c>
      <c r="G28" s="8">
        <v>7.0460704607046096E-3</v>
      </c>
      <c r="H28" s="8">
        <v>1.51761517615176E-2</v>
      </c>
      <c r="I28" s="8">
        <v>1.3550135501355001E-2</v>
      </c>
      <c r="J28" s="8">
        <v>9.7560975609756097E-3</v>
      </c>
      <c r="K28" s="8">
        <v>1.4634146341463402E-2</v>
      </c>
      <c r="L28" s="8">
        <v>0</v>
      </c>
      <c r="M28" s="8">
        <v>1.13821138211382E-2</v>
      </c>
      <c r="N28" s="8">
        <v>2.0596205962059598E-2</v>
      </c>
      <c r="O28" s="8">
        <v>3.2520325203252001E-2</v>
      </c>
      <c r="P28" s="8">
        <v>2.9810298102981001E-2</v>
      </c>
      <c r="Q28" s="8">
        <v>2.6016260162601598E-2</v>
      </c>
      <c r="R28" s="8">
        <v>2.8726287262872598E-2</v>
      </c>
      <c r="S28" s="8">
        <v>3.0894308943089401E-2</v>
      </c>
      <c r="T28" s="8">
        <v>2.00542005420054E-2</v>
      </c>
      <c r="U28" s="8">
        <v>2.38482384823848E-2</v>
      </c>
      <c r="V28" s="8">
        <v>4.9322493224932297E-2</v>
      </c>
      <c r="W28" s="8">
        <v>7.0460704607046093E-2</v>
      </c>
      <c r="X28" s="8">
        <v>3.2520325203252001E-2</v>
      </c>
      <c r="Y28" s="8">
        <v>3.7398373983739804E-2</v>
      </c>
      <c r="Z28" s="8">
        <v>2.00542005420054E-2</v>
      </c>
      <c r="AA28" s="8">
        <v>6.50406504065041E-2</v>
      </c>
      <c r="AB28" s="8">
        <v>9.1056910569105712E-2</v>
      </c>
      <c r="AC28" s="8">
        <v>0.10514905149051501</v>
      </c>
      <c r="AD28" s="9">
        <v>0.24010840108401102</v>
      </c>
    </row>
    <row r="29" spans="1:30" ht="15.75" thickBot="1" x14ac:dyDescent="0.3">
      <c r="A29" s="50">
        <v>46174</v>
      </c>
      <c r="B29" s="48"/>
      <c r="C29" s="48">
        <f>(VLOOKUP(C6,'[1]G4.A'!$B$4:$C$31,2,FALSE))/100</f>
        <v>5.0890585241730301E-4</v>
      </c>
      <c r="D29" s="48">
        <f>(VLOOKUP(D6,'[1]G4.A'!$B$4:$C$31,2,FALSE))/100</f>
        <v>1.0178117048346099E-3</v>
      </c>
      <c r="E29" s="48">
        <f>(VLOOKUP(E6,'[1]G4.A'!$B$4:$C$31,2,FALSE))/100</f>
        <v>3.0534351145038202E-3</v>
      </c>
      <c r="F29" s="48">
        <f>(VLOOKUP(F6,'[1]G4.A'!$B$4:$C$31,2,FALSE))/100</f>
        <v>3.5623409669211198E-3</v>
      </c>
      <c r="G29" s="48">
        <f>(VLOOKUP(G6,'[1]G4.A'!$B$4:$C$31,2,FALSE))/100</f>
        <v>5.0890585241730301E-3</v>
      </c>
      <c r="H29" s="48">
        <f>(VLOOKUP(H6,'[1]G4.A'!$B$4:$C$31,2,FALSE))/100</f>
        <v>9.1603053435114507E-3</v>
      </c>
      <c r="I29" s="48">
        <f>(VLOOKUP(I6,'[1]G4.A'!$B$4:$C$31,2,FALSE))/100</f>
        <v>1.0687022900763401E-2</v>
      </c>
      <c r="J29" s="48">
        <f>(VLOOKUP(J6,'[1]G4.A'!$B$4:$C$31,2,FALSE))/100</f>
        <v>1.1195928753180699E-2</v>
      </c>
      <c r="K29" s="48">
        <f>(VLOOKUP(K6,'[1]G4.A'!$B$4:$C$31,2,FALSE))/100</f>
        <v>1.22137404580153E-2</v>
      </c>
      <c r="L29" s="48">
        <f>(VLOOKUP(L6,'[1]G4.A'!$B$4:$C$31,2,FALSE))/100</f>
        <v>1.3740458015267201E-2</v>
      </c>
      <c r="M29" s="48">
        <f>(VLOOKUP(M6,'[1]G4.A'!$B$4:$C$31,2,FALSE))/100</f>
        <v>1.8320610687022901E-2</v>
      </c>
      <c r="N29" s="48">
        <f>(VLOOKUP(N6,'[1]G4.A'!$B$4:$C$31,2,FALSE))/100</f>
        <v>1.8320610687022901E-2</v>
      </c>
      <c r="O29" s="48">
        <f>(VLOOKUP(O6,'[1]G4.A'!$B$4:$C$31,2,FALSE))/100</f>
        <v>1.8829516539440202E-2</v>
      </c>
      <c r="P29" s="48">
        <f>(VLOOKUP(P6,'[1]G4.A'!$B$4:$C$31,2,FALSE))/100</f>
        <v>2.2900763358778602E-2</v>
      </c>
      <c r="Q29" s="48">
        <f>(VLOOKUP(Q6,'[1]G4.A'!$B$4:$C$31,2,FALSE))/100</f>
        <v>2.3409669211195899E-2</v>
      </c>
      <c r="R29" s="48">
        <f>(VLOOKUP(R6,'[1]G4.A'!$B$4:$C$31,2,FALSE))/100</f>
        <v>2.6463104325699698E-2</v>
      </c>
      <c r="S29" s="48">
        <f>(VLOOKUP(S6,'[1]G4.A'!$B$4:$C$31,2,FALSE))/100</f>
        <v>3.1043256997455502E-2</v>
      </c>
      <c r="T29" s="48">
        <f>(VLOOKUP(T6,'[1]G4.A'!$B$4:$C$31,2,FALSE))/100</f>
        <v>3.3587786259542E-2</v>
      </c>
      <c r="U29" s="48">
        <f>(VLOOKUP(U6,'[1]G4.A'!$B$4:$C$31,2,FALSE))/100</f>
        <v>3.5623409669211202E-2</v>
      </c>
      <c r="V29" s="48">
        <f>(VLOOKUP(V6,'[1]G4.A'!$B$4:$C$31,2,FALSE))/100</f>
        <v>3.5623409669211202E-2</v>
      </c>
      <c r="W29" s="48">
        <f>(VLOOKUP(W6,'[1]G4.A'!$B$4:$C$31,2,FALSE))/100</f>
        <v>3.9185750636132298E-2</v>
      </c>
      <c r="X29" s="48">
        <f>(VLOOKUP(X6,'[1]G4.A'!$B$4:$C$31,2,FALSE))/100</f>
        <v>4.12213740458015E-2</v>
      </c>
      <c r="Y29" s="48">
        <f>(VLOOKUP(Y6,'[1]G4.A'!$B$4:$C$31,2,FALSE))/100</f>
        <v>4.4783715012722602E-2</v>
      </c>
      <c r="Z29" s="48">
        <f>(VLOOKUP(Z6,'[1]G4.A'!$B$4:$C$31,2,FALSE))/100</f>
        <v>4.7328244274809202E-2</v>
      </c>
      <c r="AA29" s="48">
        <f>(VLOOKUP(AA6,'[1]G4.A'!$B$4:$C$31,2,FALSE))/100</f>
        <v>4.9872773536895697E-2</v>
      </c>
      <c r="AB29" s="48">
        <f>(VLOOKUP(AB6,'[1]G4.A'!$B$4:$C$31,2,FALSE))/100</f>
        <v>8.7531806615776114E-2</v>
      </c>
      <c r="AC29" s="48">
        <f>(VLOOKUP(AC6,'[1]G4.A'!$B$4:$C$31,2,FALSE))/100</f>
        <v>0.122137404580153</v>
      </c>
      <c r="AD29" s="48">
        <f>(VLOOKUP(AD6,'[1]G4.A'!$B$4:$C$31,2,FALSE))/100</f>
        <v>0.23358778625954202</v>
      </c>
    </row>
    <row r="30" spans="1:30" x14ac:dyDescent="0.25">
      <c r="B30" s="37"/>
      <c r="C30" s="116"/>
    </row>
    <row r="31" spans="1:30" x14ac:dyDescent="0.25">
      <c r="A31" s="34" t="s">
        <v>40</v>
      </c>
      <c r="B31" s="37"/>
    </row>
    <row r="56" spans="2:2" x14ac:dyDescent="0.25">
      <c r="B56" t="s">
        <v>39</v>
      </c>
    </row>
  </sheetData>
  <sortState xmlns:xlrd2="http://schemas.microsoft.com/office/spreadsheetml/2017/richdata2" columnSort="1" ref="C6:AD29">
    <sortCondition ref="C29:AD29"/>
  </sortState>
  <mergeCells count="1">
    <mergeCell ref="A1:G2"/>
  </mergeCells>
  <pageMargins left="0.7" right="0.7" top="0.75" bottom="0.75" header="0.3" footer="0.3"/>
  <pageSetup paperSize="9" orientation="portrait" horizontalDpi="90" verticalDpi="90"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AD58"/>
  <sheetViews>
    <sheetView showGridLines="0" zoomScale="80" zoomScaleNormal="80" workbookViewId="0">
      <pane xSplit="1" ySplit="6" topLeftCell="B26" activePane="bottomRight" state="frozen"/>
      <selection activeCell="F40" sqref="F40"/>
      <selection pane="topRight" activeCell="F40" sqref="F40"/>
      <selection pane="bottomLeft" activeCell="F40" sqref="F40"/>
      <selection pane="bottomRight" activeCell="C30" sqref="C30"/>
    </sheetView>
  </sheetViews>
  <sheetFormatPr baseColWidth="10" defaultRowHeight="15" x14ac:dyDescent="0.25"/>
  <cols>
    <col min="2" max="30" width="29.140625" customWidth="1"/>
  </cols>
  <sheetData>
    <row r="1" spans="1:30" s="13" customFormat="1" ht="18.75" customHeight="1" x14ac:dyDescent="0.25">
      <c r="A1" s="102" t="s">
        <v>43</v>
      </c>
      <c r="B1" s="102"/>
      <c r="C1" s="102"/>
      <c r="D1" s="102"/>
      <c r="E1" s="102"/>
      <c r="F1" s="102"/>
      <c r="G1" s="102"/>
      <c r="H1" s="85"/>
      <c r="I1" s="85"/>
      <c r="J1" s="84"/>
      <c r="K1" s="84"/>
      <c r="L1" s="84"/>
      <c r="M1" s="84"/>
    </row>
    <row r="2" spans="1:30" x14ac:dyDescent="0.25">
      <c r="A2" s="102"/>
      <c r="B2" s="102"/>
      <c r="C2" s="102"/>
      <c r="D2" s="102"/>
      <c r="E2" s="102"/>
      <c r="F2" s="102"/>
      <c r="G2" s="102"/>
      <c r="H2" s="85"/>
      <c r="I2" s="85"/>
    </row>
    <row r="4" spans="1:30" ht="15.75" x14ac:dyDescent="0.25">
      <c r="A4" s="83" t="s">
        <v>42</v>
      </c>
    </row>
    <row r="5" spans="1:30" ht="15.75" thickBot="1" x14ac:dyDescent="0.3"/>
    <row r="6" spans="1:30" ht="90.75" thickBot="1" x14ac:dyDescent="0.3">
      <c r="A6" s="54" t="s">
        <v>8</v>
      </c>
      <c r="B6" s="10" t="s">
        <v>28</v>
      </c>
      <c r="C6" s="10" t="s">
        <v>18</v>
      </c>
      <c r="D6" s="10" t="s">
        <v>10</v>
      </c>
      <c r="E6" s="10" t="s">
        <v>20</v>
      </c>
      <c r="F6" s="10" t="s">
        <v>9</v>
      </c>
      <c r="G6" s="10" t="s">
        <v>22</v>
      </c>
      <c r="H6" s="10" t="s">
        <v>33</v>
      </c>
      <c r="I6" s="10" t="s">
        <v>14</v>
      </c>
      <c r="J6" s="10" t="s">
        <v>12</v>
      </c>
      <c r="K6" s="10" t="s">
        <v>23</v>
      </c>
      <c r="L6" s="10" t="s">
        <v>15</v>
      </c>
      <c r="M6" s="10" t="s">
        <v>25</v>
      </c>
      <c r="N6" s="10" t="s">
        <v>45</v>
      </c>
      <c r="O6" s="10" t="s">
        <v>32</v>
      </c>
      <c r="P6" s="10" t="s">
        <v>31</v>
      </c>
      <c r="Q6" s="10" t="s">
        <v>27</v>
      </c>
      <c r="R6" s="10" t="s">
        <v>16</v>
      </c>
      <c r="S6" s="10" t="s">
        <v>17</v>
      </c>
      <c r="T6" s="10" t="s">
        <v>21</v>
      </c>
      <c r="U6" s="10" t="s">
        <v>13</v>
      </c>
      <c r="V6" s="10" t="s">
        <v>24</v>
      </c>
      <c r="W6" s="10" t="s">
        <v>29</v>
      </c>
      <c r="X6" s="10" t="s">
        <v>30</v>
      </c>
      <c r="Y6" s="10" t="s">
        <v>11</v>
      </c>
      <c r="Z6" s="10" t="s">
        <v>44</v>
      </c>
      <c r="AA6" s="10" t="s">
        <v>47</v>
      </c>
      <c r="AB6" s="10" t="s">
        <v>19</v>
      </c>
      <c r="AC6" s="10" t="s">
        <v>46</v>
      </c>
      <c r="AD6" s="11" t="s">
        <v>26</v>
      </c>
    </row>
    <row r="7" spans="1:30" x14ac:dyDescent="0.25">
      <c r="A7" s="55">
        <v>41974</v>
      </c>
      <c r="B7" s="8">
        <v>0.2857142857142857</v>
      </c>
      <c r="C7" s="8">
        <v>0</v>
      </c>
      <c r="D7" s="8">
        <v>0</v>
      </c>
      <c r="E7" s="8">
        <v>4.7619047619047616E-2</v>
      </c>
      <c r="F7" s="8">
        <v>0</v>
      </c>
      <c r="G7" s="8">
        <v>0</v>
      </c>
      <c r="H7" s="8">
        <v>3.1746031746031744E-2</v>
      </c>
      <c r="I7" s="8">
        <v>1.5873015873015872E-2</v>
      </c>
      <c r="J7" s="8">
        <v>1.5873015873015872E-2</v>
      </c>
      <c r="K7" s="8">
        <v>3.1746031746031744E-2</v>
      </c>
      <c r="L7" s="8">
        <v>0</v>
      </c>
      <c r="M7" s="8">
        <v>4.7619047619047616E-2</v>
      </c>
      <c r="N7" s="8"/>
      <c r="O7" s="8"/>
      <c r="P7" s="8"/>
      <c r="Q7" s="8">
        <v>3.1746031746031744E-2</v>
      </c>
      <c r="R7" s="8">
        <v>0</v>
      </c>
      <c r="S7" s="8">
        <v>3.1746031746031744E-2</v>
      </c>
      <c r="T7" s="8">
        <v>4.7619047619047616E-2</v>
      </c>
      <c r="U7" s="8">
        <v>6.3492063492063489E-2</v>
      </c>
      <c r="V7" s="8">
        <v>0.15873015873015872</v>
      </c>
      <c r="W7" s="8"/>
      <c r="X7" s="8"/>
      <c r="Y7" s="8">
        <v>0</v>
      </c>
      <c r="Z7" s="8"/>
      <c r="AA7" s="8"/>
      <c r="AB7" s="8">
        <v>3.1746031746031744E-2</v>
      </c>
      <c r="AC7" s="8"/>
      <c r="AD7" s="9">
        <v>0.15873015873015872</v>
      </c>
    </row>
    <row r="8" spans="1:30" x14ac:dyDescent="0.25">
      <c r="A8" s="55">
        <v>42156</v>
      </c>
      <c r="B8" s="8">
        <v>0.3559322033898305</v>
      </c>
      <c r="C8" s="8">
        <v>0</v>
      </c>
      <c r="D8" s="8">
        <v>0</v>
      </c>
      <c r="E8" s="8">
        <v>1.6949152542372881E-2</v>
      </c>
      <c r="F8" s="8">
        <v>0</v>
      </c>
      <c r="G8" s="8">
        <v>0</v>
      </c>
      <c r="H8" s="8">
        <v>5.0847457627118647E-2</v>
      </c>
      <c r="I8" s="8">
        <v>0</v>
      </c>
      <c r="J8" s="8">
        <v>3.3898305084745763E-2</v>
      </c>
      <c r="K8" s="8">
        <v>5.0847457627118647E-2</v>
      </c>
      <c r="L8" s="8">
        <v>0</v>
      </c>
      <c r="M8" s="8">
        <v>5.0847457627118647E-2</v>
      </c>
      <c r="N8" s="8"/>
      <c r="O8" s="8"/>
      <c r="P8" s="8"/>
      <c r="Q8" s="8">
        <v>0</v>
      </c>
      <c r="R8" s="8">
        <v>0</v>
      </c>
      <c r="S8" s="8">
        <v>3.3898305084745763E-2</v>
      </c>
      <c r="T8" s="8">
        <v>1.6949152542372881E-2</v>
      </c>
      <c r="U8" s="8">
        <v>0</v>
      </c>
      <c r="V8" s="8">
        <v>0.16949152542372878</v>
      </c>
      <c r="W8" s="8"/>
      <c r="X8" s="8"/>
      <c r="Y8" s="8">
        <v>0</v>
      </c>
      <c r="Z8" s="8"/>
      <c r="AA8" s="8"/>
      <c r="AB8" s="8">
        <v>3.3898305084745763E-2</v>
      </c>
      <c r="AC8" s="8"/>
      <c r="AD8" s="9">
        <v>0.1864406779661017</v>
      </c>
    </row>
    <row r="9" spans="1:30" x14ac:dyDescent="0.25">
      <c r="A9" s="55">
        <v>42339</v>
      </c>
      <c r="B9" s="8">
        <v>0.3728813559322034</v>
      </c>
      <c r="C9" s="8">
        <v>0</v>
      </c>
      <c r="D9" s="8">
        <v>0</v>
      </c>
      <c r="E9" s="8">
        <v>0</v>
      </c>
      <c r="F9" s="8">
        <v>0</v>
      </c>
      <c r="G9" s="8">
        <v>0</v>
      </c>
      <c r="H9" s="8">
        <v>3.3898305084745763E-2</v>
      </c>
      <c r="I9" s="8">
        <v>0</v>
      </c>
      <c r="J9" s="8">
        <v>3.3898305084745763E-2</v>
      </c>
      <c r="K9" s="8">
        <v>3.3898305084745763E-2</v>
      </c>
      <c r="L9" s="8">
        <v>0</v>
      </c>
      <c r="M9" s="8">
        <v>1.6949152542372881E-2</v>
      </c>
      <c r="N9" s="8"/>
      <c r="O9" s="8"/>
      <c r="P9" s="8"/>
      <c r="Q9" s="8">
        <v>1.6949152542372881E-2</v>
      </c>
      <c r="R9" s="8">
        <v>5.0847457627118647E-2</v>
      </c>
      <c r="S9" s="8">
        <v>1.6949152542372881E-2</v>
      </c>
      <c r="T9" s="8">
        <v>1.6949152542372881E-2</v>
      </c>
      <c r="U9" s="8">
        <v>3.3898305084745763E-2</v>
      </c>
      <c r="V9" s="8">
        <v>0.13559322033898305</v>
      </c>
      <c r="W9" s="8"/>
      <c r="X9" s="8"/>
      <c r="Y9" s="8">
        <v>0</v>
      </c>
      <c r="Z9" s="8"/>
      <c r="AA9" s="8"/>
      <c r="AB9" s="8">
        <v>6.7796610169491525E-2</v>
      </c>
      <c r="AC9" s="8"/>
      <c r="AD9" s="9">
        <v>0.16949152542372878</v>
      </c>
    </row>
    <row r="10" spans="1:30" x14ac:dyDescent="0.25">
      <c r="A10" s="55">
        <v>42522</v>
      </c>
      <c r="B10" s="8">
        <v>0.24637681159420294</v>
      </c>
      <c r="C10" s="8">
        <v>0</v>
      </c>
      <c r="D10" s="8">
        <v>0</v>
      </c>
      <c r="E10" s="8">
        <v>0</v>
      </c>
      <c r="F10" s="8">
        <v>0</v>
      </c>
      <c r="G10" s="8">
        <v>1.4492753623188406E-2</v>
      </c>
      <c r="H10" s="8">
        <v>1.4492753623188406E-2</v>
      </c>
      <c r="I10" s="8">
        <v>0</v>
      </c>
      <c r="J10" s="8">
        <v>8.6956521739130432E-2</v>
      </c>
      <c r="K10" s="8">
        <v>2.8985507246376812E-2</v>
      </c>
      <c r="L10" s="8">
        <v>0</v>
      </c>
      <c r="M10" s="8">
        <v>4.3478260869565216E-2</v>
      </c>
      <c r="N10" s="8"/>
      <c r="O10" s="8"/>
      <c r="P10" s="8"/>
      <c r="Q10" s="8">
        <v>4.3478260869565216E-2</v>
      </c>
      <c r="R10" s="8">
        <v>4.3478260869565216E-2</v>
      </c>
      <c r="S10" s="8">
        <v>4.3478260869565216E-2</v>
      </c>
      <c r="T10" s="8">
        <v>1.4492753623188406E-2</v>
      </c>
      <c r="U10" s="8">
        <v>1.4492753623188406E-2</v>
      </c>
      <c r="V10" s="8">
        <v>7.2463768115942032E-2</v>
      </c>
      <c r="W10" s="8"/>
      <c r="X10" s="8"/>
      <c r="Y10" s="8">
        <v>0</v>
      </c>
      <c r="Z10" s="8"/>
      <c r="AA10" s="8"/>
      <c r="AB10" s="8">
        <v>0.17391304347826086</v>
      </c>
      <c r="AC10" s="8"/>
      <c r="AD10" s="9">
        <v>0.15942028985507245</v>
      </c>
    </row>
    <row r="11" spans="1:30" x14ac:dyDescent="0.25">
      <c r="A11" s="55">
        <v>42705</v>
      </c>
      <c r="B11" s="8">
        <v>0.35616438356164382</v>
      </c>
      <c r="C11" s="8">
        <v>1.3698630136986301E-2</v>
      </c>
      <c r="D11" s="8">
        <v>0</v>
      </c>
      <c r="E11" s="8">
        <v>2.7397260273972601E-2</v>
      </c>
      <c r="F11" s="8">
        <v>0</v>
      </c>
      <c r="G11" s="8">
        <v>1.3698630136986301E-2</v>
      </c>
      <c r="H11" s="8">
        <v>0</v>
      </c>
      <c r="I11" s="8">
        <v>0</v>
      </c>
      <c r="J11" s="8">
        <v>4.1095890410958902E-2</v>
      </c>
      <c r="K11" s="8">
        <v>1.3698630136986301E-2</v>
      </c>
      <c r="L11" s="8">
        <v>2.7397260273972601E-2</v>
      </c>
      <c r="M11" s="8">
        <v>2.7397260273972601E-2</v>
      </c>
      <c r="N11" s="8"/>
      <c r="O11" s="8"/>
      <c r="P11" s="8"/>
      <c r="Q11" s="8">
        <v>1.3698630136986301E-2</v>
      </c>
      <c r="R11" s="8">
        <v>0</v>
      </c>
      <c r="S11" s="8">
        <v>4.1095890410958902E-2</v>
      </c>
      <c r="T11" s="8">
        <v>4.1095890410958902E-2</v>
      </c>
      <c r="U11" s="8">
        <v>0</v>
      </c>
      <c r="V11" s="8">
        <v>0.1095890410958904</v>
      </c>
      <c r="W11" s="8"/>
      <c r="X11" s="8"/>
      <c r="Y11" s="8">
        <v>0</v>
      </c>
      <c r="Z11" s="8"/>
      <c r="AA11" s="8"/>
      <c r="AB11" s="8">
        <v>8.2191780821917804E-2</v>
      </c>
      <c r="AC11" s="8"/>
      <c r="AD11" s="9">
        <v>0.19178082191780821</v>
      </c>
    </row>
    <row r="12" spans="1:30" x14ac:dyDescent="0.25">
      <c r="A12" s="55">
        <v>42887</v>
      </c>
      <c r="B12" s="8">
        <v>0.34246575342465752</v>
      </c>
      <c r="C12" s="8">
        <v>0</v>
      </c>
      <c r="D12" s="8">
        <v>0</v>
      </c>
      <c r="E12" s="8">
        <v>4.1095890410958902E-2</v>
      </c>
      <c r="F12" s="8">
        <v>0</v>
      </c>
      <c r="G12" s="8">
        <v>0</v>
      </c>
      <c r="H12" s="8">
        <v>1.3698630136986301E-2</v>
      </c>
      <c r="I12" s="8">
        <v>0</v>
      </c>
      <c r="J12" s="8">
        <v>1.3698630136986301E-2</v>
      </c>
      <c r="K12" s="8">
        <v>1.3698630136986301E-2</v>
      </c>
      <c r="L12" s="8">
        <v>2.7397260273972601E-2</v>
      </c>
      <c r="M12" s="8">
        <v>1.3698630136986301E-2</v>
      </c>
      <c r="N12" s="8"/>
      <c r="O12" s="8"/>
      <c r="P12" s="8"/>
      <c r="Q12" s="8">
        <v>4.1095890410958902E-2</v>
      </c>
      <c r="R12" s="8">
        <v>1.3698630136986301E-2</v>
      </c>
      <c r="S12" s="8">
        <v>6.8493150684931503E-2</v>
      </c>
      <c r="T12" s="8">
        <v>4.1095890410958902E-2</v>
      </c>
      <c r="U12" s="8">
        <v>0</v>
      </c>
      <c r="V12" s="8">
        <v>5.4794520547945202E-2</v>
      </c>
      <c r="W12" s="8"/>
      <c r="X12" s="8"/>
      <c r="Y12" s="8">
        <v>0</v>
      </c>
      <c r="Z12" s="8"/>
      <c r="AA12" s="8"/>
      <c r="AB12" s="8">
        <v>6.8493150684931503E-2</v>
      </c>
      <c r="AC12" s="8"/>
      <c r="AD12" s="9">
        <v>0.24657534246575341</v>
      </c>
    </row>
    <row r="13" spans="1:30" x14ac:dyDescent="0.25">
      <c r="A13" s="55">
        <v>43070</v>
      </c>
      <c r="B13" s="8">
        <v>0.38461538461538469</v>
      </c>
      <c r="C13" s="8">
        <v>0</v>
      </c>
      <c r="D13" s="8">
        <v>0</v>
      </c>
      <c r="E13" s="8">
        <v>4.6153846153846156E-2</v>
      </c>
      <c r="F13" s="8">
        <v>0</v>
      </c>
      <c r="G13" s="8">
        <v>0</v>
      </c>
      <c r="H13" s="8">
        <v>3.0769230769230771E-2</v>
      </c>
      <c r="I13" s="8">
        <v>0</v>
      </c>
      <c r="J13" s="8">
        <v>1.5384615384615385E-2</v>
      </c>
      <c r="K13" s="8">
        <v>0</v>
      </c>
      <c r="L13" s="8">
        <v>1.5384615384615385E-2</v>
      </c>
      <c r="M13" s="8">
        <v>3.0769230769230771E-2</v>
      </c>
      <c r="N13" s="8"/>
      <c r="O13" s="8"/>
      <c r="P13" s="8"/>
      <c r="Q13" s="8">
        <v>3.0769230769230771E-2</v>
      </c>
      <c r="R13" s="8">
        <v>0</v>
      </c>
      <c r="S13" s="8">
        <v>4.6153846153846156E-2</v>
      </c>
      <c r="T13" s="8">
        <v>6.1538461538461542E-2</v>
      </c>
      <c r="U13" s="8">
        <v>1.5384615384615385E-2</v>
      </c>
      <c r="V13" s="8">
        <v>4.6153846153846156E-2</v>
      </c>
      <c r="W13" s="8"/>
      <c r="X13" s="8"/>
      <c r="Y13" s="8">
        <v>0</v>
      </c>
      <c r="Z13" s="8"/>
      <c r="AA13" s="8"/>
      <c r="AB13" s="8">
        <v>6.1538461538461542E-2</v>
      </c>
      <c r="AC13" s="8"/>
      <c r="AD13" s="9">
        <v>0.2153846153846154</v>
      </c>
    </row>
    <row r="14" spans="1:30" x14ac:dyDescent="0.25">
      <c r="A14" s="55">
        <v>43252</v>
      </c>
      <c r="B14" s="8">
        <v>0.26315789473684209</v>
      </c>
      <c r="C14" s="8">
        <v>0</v>
      </c>
      <c r="D14" s="8">
        <v>0</v>
      </c>
      <c r="E14" s="8">
        <v>3.9473684210526314E-2</v>
      </c>
      <c r="F14" s="8">
        <v>0</v>
      </c>
      <c r="G14" s="8">
        <v>3.9473684210526314E-2</v>
      </c>
      <c r="H14" s="8">
        <v>6.5789473684210523E-2</v>
      </c>
      <c r="I14" s="8">
        <v>0</v>
      </c>
      <c r="J14" s="8">
        <v>1.3157894736842105E-2</v>
      </c>
      <c r="K14" s="8">
        <v>5.2631578947368418E-2</v>
      </c>
      <c r="L14" s="8">
        <v>1.3157894736842105E-2</v>
      </c>
      <c r="M14" s="8">
        <v>5.2631578947368418E-2</v>
      </c>
      <c r="N14" s="8"/>
      <c r="O14" s="8"/>
      <c r="P14" s="8"/>
      <c r="Q14" s="8">
        <v>2.6315789473684209E-2</v>
      </c>
      <c r="R14" s="8">
        <v>0</v>
      </c>
      <c r="S14" s="8">
        <v>2.6315789473684209E-2</v>
      </c>
      <c r="T14" s="8">
        <v>5.2631578947368418E-2</v>
      </c>
      <c r="U14" s="8">
        <v>1.3157894736842105E-2</v>
      </c>
      <c r="V14" s="8">
        <v>7.8947368421052627E-2</v>
      </c>
      <c r="W14" s="8"/>
      <c r="X14" s="8"/>
      <c r="Y14" s="8">
        <v>2.6315789473684209E-2</v>
      </c>
      <c r="Z14" s="8"/>
      <c r="AA14" s="8"/>
      <c r="AB14" s="8">
        <v>5.2631578947368418E-2</v>
      </c>
      <c r="AC14" s="8"/>
      <c r="AD14" s="9">
        <v>0.18421052631578946</v>
      </c>
    </row>
    <row r="15" spans="1:30" x14ac:dyDescent="0.25">
      <c r="A15" s="55">
        <v>43435</v>
      </c>
      <c r="B15" s="8">
        <v>0.27272727272727271</v>
      </c>
      <c r="C15" s="8">
        <v>3.0303030303030304E-2</v>
      </c>
      <c r="D15" s="8">
        <v>1.5151515151515152E-2</v>
      </c>
      <c r="E15" s="8">
        <v>4.5454545454545456E-2</v>
      </c>
      <c r="F15" s="8">
        <v>0</v>
      </c>
      <c r="G15" s="8">
        <v>1.5151515151515152E-2</v>
      </c>
      <c r="H15" s="8">
        <v>1.5151515151515152E-2</v>
      </c>
      <c r="I15" s="8">
        <v>0</v>
      </c>
      <c r="J15" s="8">
        <v>6.0606060606060608E-2</v>
      </c>
      <c r="K15" s="8">
        <v>1.5151515151515152E-2</v>
      </c>
      <c r="L15" s="8">
        <v>3.0303030303030304E-2</v>
      </c>
      <c r="M15" s="8">
        <v>3.0303030303030304E-2</v>
      </c>
      <c r="N15" s="8"/>
      <c r="O15" s="8"/>
      <c r="P15" s="8"/>
      <c r="Q15" s="8">
        <v>3.0303030303030304E-2</v>
      </c>
      <c r="R15" s="8">
        <v>0</v>
      </c>
      <c r="S15" s="8">
        <v>0</v>
      </c>
      <c r="T15" s="8">
        <v>3.0303030303030304E-2</v>
      </c>
      <c r="U15" s="8">
        <v>3.0303030303030304E-2</v>
      </c>
      <c r="V15" s="8">
        <v>9.0909090909090912E-2</v>
      </c>
      <c r="W15" s="8"/>
      <c r="X15" s="8"/>
      <c r="Y15" s="8">
        <v>4.5454545454545456E-2</v>
      </c>
      <c r="Z15" s="8"/>
      <c r="AA15" s="8"/>
      <c r="AB15" s="8">
        <v>4.5454545454545456E-2</v>
      </c>
      <c r="AC15" s="8"/>
      <c r="AD15" s="9">
        <v>0.19696969696969696</v>
      </c>
    </row>
    <row r="16" spans="1:30" x14ac:dyDescent="0.25">
      <c r="A16" s="55">
        <v>43617</v>
      </c>
      <c r="B16" s="8">
        <v>0.31147540983606559</v>
      </c>
      <c r="C16" s="8">
        <v>1.6393442622950821E-2</v>
      </c>
      <c r="D16" s="8">
        <v>1.6393442622950821E-2</v>
      </c>
      <c r="E16" s="8">
        <v>1.6393442622950821E-2</v>
      </c>
      <c r="F16" s="8">
        <v>0</v>
      </c>
      <c r="G16" s="8">
        <v>1.6393442622950821E-2</v>
      </c>
      <c r="H16" s="8">
        <v>3.2786885245901641E-2</v>
      </c>
      <c r="I16" s="8">
        <v>0</v>
      </c>
      <c r="J16" s="8">
        <v>1.6393442622950821E-2</v>
      </c>
      <c r="K16" s="8">
        <v>1.6393442622950821E-2</v>
      </c>
      <c r="L16" s="8">
        <v>0</v>
      </c>
      <c r="M16" s="8">
        <v>0.11475409836065573</v>
      </c>
      <c r="N16" s="8"/>
      <c r="O16" s="8"/>
      <c r="P16" s="8"/>
      <c r="Q16" s="8">
        <v>3.2786885245901641E-2</v>
      </c>
      <c r="R16" s="8">
        <v>1.6393442622950821E-2</v>
      </c>
      <c r="S16" s="8">
        <v>1.6393442622950821E-2</v>
      </c>
      <c r="T16" s="8">
        <v>1.6393442622950821E-2</v>
      </c>
      <c r="U16" s="8">
        <v>0</v>
      </c>
      <c r="V16" s="8">
        <v>8.1967213114754092E-2</v>
      </c>
      <c r="W16" s="8"/>
      <c r="X16" s="8"/>
      <c r="Y16" s="8">
        <v>1.6393442622950821E-2</v>
      </c>
      <c r="Z16" s="8"/>
      <c r="AA16" s="8"/>
      <c r="AB16" s="8">
        <v>4.9180327868852458E-2</v>
      </c>
      <c r="AC16" s="8"/>
      <c r="AD16" s="9">
        <v>0.21311475409836064</v>
      </c>
    </row>
    <row r="17" spans="1:30" x14ac:dyDescent="0.25">
      <c r="A17" s="55">
        <v>43800</v>
      </c>
      <c r="B17" s="8">
        <v>0.32653061224489799</v>
      </c>
      <c r="C17" s="8">
        <v>0</v>
      </c>
      <c r="D17" s="8">
        <v>2.0408163265306124E-2</v>
      </c>
      <c r="E17" s="8">
        <v>2.0408163265306124E-2</v>
      </c>
      <c r="F17" s="8">
        <v>0</v>
      </c>
      <c r="G17" s="8">
        <v>0</v>
      </c>
      <c r="H17" s="8">
        <v>2.0408163265306124E-2</v>
      </c>
      <c r="I17" s="8">
        <v>0</v>
      </c>
      <c r="J17" s="8">
        <v>4.0816326530612249E-2</v>
      </c>
      <c r="K17" s="8">
        <v>2.0408163265306124E-2</v>
      </c>
      <c r="L17" s="8">
        <v>2.0408163265306124E-2</v>
      </c>
      <c r="M17" s="8">
        <v>2.0408163265306124E-2</v>
      </c>
      <c r="N17" s="8"/>
      <c r="O17" s="8"/>
      <c r="P17" s="8"/>
      <c r="Q17" s="8">
        <v>2.0408163265306124E-2</v>
      </c>
      <c r="R17" s="8">
        <v>0</v>
      </c>
      <c r="S17" s="8">
        <v>6.1224489795918366E-2</v>
      </c>
      <c r="T17" s="8">
        <v>0</v>
      </c>
      <c r="U17" s="8">
        <v>4.0816326530612249E-2</v>
      </c>
      <c r="V17" s="8">
        <v>0.10204081632653061</v>
      </c>
      <c r="W17" s="8">
        <v>6.1224489795918366E-2</v>
      </c>
      <c r="X17" s="8"/>
      <c r="Y17" s="8">
        <v>4.0816326530612249E-2</v>
      </c>
      <c r="Z17" s="8"/>
      <c r="AA17" s="8"/>
      <c r="AB17" s="8">
        <v>2.0408163265306124E-2</v>
      </c>
      <c r="AC17" s="8"/>
      <c r="AD17" s="9">
        <v>0.16326530612244899</v>
      </c>
    </row>
    <row r="18" spans="1:30" x14ac:dyDescent="0.25">
      <c r="A18" s="55">
        <v>43983</v>
      </c>
      <c r="B18" s="8">
        <v>0.32786885245901637</v>
      </c>
      <c r="C18" s="8">
        <v>0</v>
      </c>
      <c r="D18" s="8">
        <v>0</v>
      </c>
      <c r="E18" s="8">
        <v>1.6393442622950821E-2</v>
      </c>
      <c r="F18" s="8">
        <v>0</v>
      </c>
      <c r="G18" s="8">
        <v>0</v>
      </c>
      <c r="H18" s="8">
        <v>1.6393442622950821E-2</v>
      </c>
      <c r="I18" s="8">
        <v>1.6393442622950821E-2</v>
      </c>
      <c r="J18" s="8">
        <v>6.5573770491803282E-2</v>
      </c>
      <c r="K18" s="8">
        <v>0</v>
      </c>
      <c r="L18" s="8">
        <v>0</v>
      </c>
      <c r="M18" s="8">
        <v>1.6393442622950821E-2</v>
      </c>
      <c r="N18" s="8"/>
      <c r="O18" s="8"/>
      <c r="P18" s="8">
        <v>0</v>
      </c>
      <c r="Q18" s="8">
        <v>0</v>
      </c>
      <c r="R18" s="8">
        <v>0</v>
      </c>
      <c r="S18" s="8">
        <v>1.6393442622950821E-2</v>
      </c>
      <c r="T18" s="8">
        <v>0</v>
      </c>
      <c r="U18" s="8">
        <v>1.6393442622950821E-2</v>
      </c>
      <c r="V18" s="8">
        <v>0.14754098360655737</v>
      </c>
      <c r="W18" s="8">
        <v>0</v>
      </c>
      <c r="X18" s="8">
        <v>3.2786885245901641E-2</v>
      </c>
      <c r="Y18" s="8">
        <v>0</v>
      </c>
      <c r="Z18" s="8"/>
      <c r="AA18" s="8"/>
      <c r="AB18" s="8">
        <v>6.5573770491803282E-2</v>
      </c>
      <c r="AC18" s="8"/>
      <c r="AD18" s="9">
        <v>0.26229508196721313</v>
      </c>
    </row>
    <row r="19" spans="1:30" x14ac:dyDescent="0.25">
      <c r="A19" s="55">
        <v>44166</v>
      </c>
      <c r="B19" s="8">
        <v>0.36666666666666664</v>
      </c>
      <c r="C19" s="8">
        <v>0</v>
      </c>
      <c r="D19" s="8">
        <v>1.6666666666666666E-2</v>
      </c>
      <c r="E19" s="8">
        <v>0</v>
      </c>
      <c r="F19" s="8">
        <v>0</v>
      </c>
      <c r="G19" s="8">
        <v>0</v>
      </c>
      <c r="H19" s="8">
        <v>3.3333333333333333E-2</v>
      </c>
      <c r="I19" s="8">
        <v>0</v>
      </c>
      <c r="J19" s="8">
        <v>3.3333333333333333E-2</v>
      </c>
      <c r="K19" s="8">
        <v>0</v>
      </c>
      <c r="L19" s="8">
        <v>3.3333333333333333E-2</v>
      </c>
      <c r="M19" s="8">
        <v>3.3333333333333333E-2</v>
      </c>
      <c r="N19" s="8"/>
      <c r="O19" s="8"/>
      <c r="P19" s="8">
        <v>0</v>
      </c>
      <c r="Q19" s="8">
        <v>0</v>
      </c>
      <c r="R19" s="8">
        <v>0</v>
      </c>
      <c r="S19" s="8">
        <v>0</v>
      </c>
      <c r="T19" s="8">
        <v>0</v>
      </c>
      <c r="U19" s="8">
        <v>0</v>
      </c>
      <c r="V19" s="8">
        <v>0.11666666666666665</v>
      </c>
      <c r="W19" s="8">
        <v>0</v>
      </c>
      <c r="X19" s="8">
        <v>0.05</v>
      </c>
      <c r="Y19" s="8">
        <v>0</v>
      </c>
      <c r="Z19" s="8"/>
      <c r="AA19" s="8"/>
      <c r="AB19" s="8">
        <v>0.05</v>
      </c>
      <c r="AC19" s="8"/>
      <c r="AD19" s="9">
        <v>0.26666666666666666</v>
      </c>
    </row>
    <row r="20" spans="1:30" x14ac:dyDescent="0.25">
      <c r="A20" s="55">
        <v>44348</v>
      </c>
      <c r="B20" s="8">
        <v>0.159349593495935</v>
      </c>
      <c r="C20" s="8">
        <v>1.6260162601625999E-3</v>
      </c>
      <c r="D20" s="8">
        <v>8.1300813008130107E-3</v>
      </c>
      <c r="E20" s="8">
        <v>8.1300813008130107E-3</v>
      </c>
      <c r="F20" s="8">
        <v>1.6260162601625999E-3</v>
      </c>
      <c r="G20" s="8">
        <v>1.13821138211382E-2</v>
      </c>
      <c r="H20" s="8">
        <v>0</v>
      </c>
      <c r="I20" s="8">
        <v>0</v>
      </c>
      <c r="J20" s="8">
        <v>5.3658536585365901E-2</v>
      </c>
      <c r="K20" s="8">
        <v>2.4390243902439001E-2</v>
      </c>
      <c r="L20" s="8">
        <v>3.7398373983739804E-2</v>
      </c>
      <c r="M20" s="8">
        <v>4.55284552845528E-2</v>
      </c>
      <c r="N20" s="8"/>
      <c r="O20" s="8">
        <v>3.2520325203252002E-3</v>
      </c>
      <c r="P20" s="8">
        <v>2.7642276422764199E-2</v>
      </c>
      <c r="Q20" s="8">
        <v>4.39024390243902E-2</v>
      </c>
      <c r="R20" s="8">
        <v>6.50406504065041E-3</v>
      </c>
      <c r="S20" s="8">
        <v>4.0650406504064998E-2</v>
      </c>
      <c r="T20" s="8">
        <v>5.5284552845528495E-2</v>
      </c>
      <c r="U20" s="8">
        <v>3.5772357723577203E-2</v>
      </c>
      <c r="V20" s="8">
        <v>8.6178861788617903E-2</v>
      </c>
      <c r="W20" s="8">
        <v>7.8048780487804906E-2</v>
      </c>
      <c r="X20" s="8">
        <v>5.04065040650407E-2</v>
      </c>
      <c r="Y20" s="8">
        <v>2.27642276422764E-2</v>
      </c>
      <c r="Z20" s="8"/>
      <c r="AA20" s="8"/>
      <c r="AB20" s="8">
        <v>5.8536585365853704E-2</v>
      </c>
      <c r="AC20" s="8"/>
      <c r="AD20" s="9">
        <v>0.13495934959349601</v>
      </c>
    </row>
    <row r="21" spans="1:30" x14ac:dyDescent="0.25">
      <c r="A21" s="55">
        <v>44531</v>
      </c>
      <c r="B21" s="6">
        <v>0.12933333329999999</v>
      </c>
      <c r="C21" s="6">
        <v>1.3333333329999999E-2</v>
      </c>
      <c r="D21" s="6">
        <v>5.3333333299999995E-3</v>
      </c>
      <c r="E21" s="6">
        <v>1.2E-2</v>
      </c>
      <c r="F21" s="6">
        <v>8.0000000000000002E-3</v>
      </c>
      <c r="G21" s="6">
        <v>1.066666667E-2</v>
      </c>
      <c r="H21" s="6">
        <v>2.6666666669999999E-2</v>
      </c>
      <c r="I21" s="6">
        <v>2.6666666700000002E-3</v>
      </c>
      <c r="J21" s="6">
        <v>2.2666666669999998E-2</v>
      </c>
      <c r="K21" s="6">
        <v>4.4000000000000004E-2</v>
      </c>
      <c r="L21" s="6">
        <v>0.04</v>
      </c>
      <c r="M21" s="6">
        <v>3.2000000000000001E-2</v>
      </c>
      <c r="N21" s="6"/>
      <c r="O21" s="6">
        <v>2.6666666700000002E-3</v>
      </c>
      <c r="P21" s="6">
        <v>3.2000000000000001E-2</v>
      </c>
      <c r="Q21" s="6">
        <v>2.9333333330000003E-2</v>
      </c>
      <c r="R21" s="6">
        <v>1.6E-2</v>
      </c>
      <c r="S21" s="6">
        <v>0.08</v>
      </c>
      <c r="T21" s="6">
        <v>4.1333333330000006E-2</v>
      </c>
      <c r="U21" s="6">
        <v>2.4E-2</v>
      </c>
      <c r="V21" s="6">
        <v>7.7333333330000004E-2</v>
      </c>
      <c r="W21" s="6">
        <v>7.4666666670000006E-2</v>
      </c>
      <c r="X21" s="6">
        <v>4.1333333330000006E-2</v>
      </c>
      <c r="Y21" s="6">
        <v>5.0666666669999999E-2</v>
      </c>
      <c r="Z21" s="6"/>
      <c r="AA21" s="6"/>
      <c r="AB21" s="6">
        <v>8.1333333329999993E-2</v>
      </c>
      <c r="AC21" s="6"/>
      <c r="AD21" s="7">
        <v>0.10266666669999999</v>
      </c>
    </row>
    <row r="22" spans="1:30" x14ac:dyDescent="0.25">
      <c r="A22" s="55">
        <v>44713</v>
      </c>
      <c r="B22" s="6">
        <v>0.1344632768</v>
      </c>
      <c r="C22" s="6">
        <v>0</v>
      </c>
      <c r="D22" s="6">
        <v>1.0169491530000001E-2</v>
      </c>
      <c r="E22" s="6">
        <v>6.7796610199999992E-3</v>
      </c>
      <c r="F22" s="6">
        <v>4.5197740099999998E-3</v>
      </c>
      <c r="G22" s="6">
        <v>1.0169491530000001E-2</v>
      </c>
      <c r="H22" s="6">
        <v>4.5197740099999998E-3</v>
      </c>
      <c r="I22" s="6">
        <v>1.0169491530000001E-2</v>
      </c>
      <c r="J22" s="6">
        <v>1.1299435030000001E-2</v>
      </c>
      <c r="K22" s="6">
        <v>4.4067796610000001E-2</v>
      </c>
      <c r="L22" s="6">
        <v>3.8418079100000002E-2</v>
      </c>
      <c r="M22" s="6">
        <v>7.9096045200000006E-2</v>
      </c>
      <c r="N22" s="6"/>
      <c r="O22" s="6">
        <v>5.64971751E-3</v>
      </c>
      <c r="P22" s="6">
        <v>1.4689265540000001E-2</v>
      </c>
      <c r="Q22" s="6">
        <v>4.0677966100000004E-2</v>
      </c>
      <c r="R22" s="6">
        <v>4.5197740110000002E-2</v>
      </c>
      <c r="S22" s="6">
        <v>3.8418079100000002E-2</v>
      </c>
      <c r="T22" s="6">
        <v>5.4237288140000006E-2</v>
      </c>
      <c r="U22" s="6">
        <v>4.1807909600000005E-2</v>
      </c>
      <c r="V22" s="6">
        <v>0.10056497179999999</v>
      </c>
      <c r="W22" s="6">
        <v>5.6497175139999994E-2</v>
      </c>
      <c r="X22" s="6">
        <v>4.1807909600000005E-2</v>
      </c>
      <c r="Y22" s="6">
        <v>1.6949152540000002E-2</v>
      </c>
      <c r="Z22" s="6"/>
      <c r="AA22" s="6"/>
      <c r="AB22" s="6">
        <v>7.2316384179999998E-2</v>
      </c>
      <c r="AC22" s="6"/>
      <c r="AD22" s="7">
        <v>0.11751412430000001</v>
      </c>
    </row>
    <row r="23" spans="1:30" x14ac:dyDescent="0.25">
      <c r="A23" s="55">
        <v>44896</v>
      </c>
      <c r="B23" s="6">
        <v>0.18941798940000001</v>
      </c>
      <c r="C23" s="6">
        <v>5.2910052900000002E-3</v>
      </c>
      <c r="D23" s="6">
        <v>1.26984127E-2</v>
      </c>
      <c r="E23" s="6">
        <v>2.328042328E-2</v>
      </c>
      <c r="F23" s="6">
        <v>2.1164021199999998E-3</v>
      </c>
      <c r="G23" s="6">
        <v>3.17460317E-3</v>
      </c>
      <c r="H23" s="6">
        <v>2.0105820109999999E-2</v>
      </c>
      <c r="I23" s="6">
        <v>9.5238095199999991E-3</v>
      </c>
      <c r="J23" s="6">
        <v>2.0105820109999999E-2</v>
      </c>
      <c r="K23" s="6">
        <v>4.0211640209999996E-2</v>
      </c>
      <c r="L23" s="6">
        <v>2.8571428569999998E-2</v>
      </c>
      <c r="M23" s="6">
        <v>4.1269841270000003E-2</v>
      </c>
      <c r="N23" s="6"/>
      <c r="O23" s="6">
        <v>5.2910052900000002E-3</v>
      </c>
      <c r="P23" s="6">
        <v>1.26984127E-2</v>
      </c>
      <c r="Q23" s="6">
        <v>4.1269841270000003E-2</v>
      </c>
      <c r="R23" s="6">
        <v>5.1851851849999998E-2</v>
      </c>
      <c r="S23" s="6">
        <v>5.1851851849999998E-2</v>
      </c>
      <c r="T23" s="6">
        <v>4.4444444440000001E-2</v>
      </c>
      <c r="U23" s="6">
        <v>4.0211640209999996E-2</v>
      </c>
      <c r="V23" s="6">
        <v>7.8306878309999994E-2</v>
      </c>
      <c r="W23" s="6">
        <v>2.9629629629999998E-2</v>
      </c>
      <c r="X23" s="6">
        <v>2.6455026460000003E-2</v>
      </c>
      <c r="Y23" s="6">
        <v>4.1269841270000003E-2</v>
      </c>
      <c r="Z23" s="6"/>
      <c r="AA23" s="6"/>
      <c r="AB23" s="6">
        <v>6.349206349E-2</v>
      </c>
      <c r="AC23" s="6"/>
      <c r="AD23" s="7">
        <v>0.11746031750000001</v>
      </c>
    </row>
    <row r="24" spans="1:30" x14ac:dyDescent="0.25">
      <c r="A24" s="55">
        <v>45078</v>
      </c>
      <c r="B24" s="6">
        <v>0.161261261261261</v>
      </c>
      <c r="C24" s="6">
        <v>4.5045045045045105E-3</v>
      </c>
      <c r="D24" s="6">
        <v>1.4414414414414401E-2</v>
      </c>
      <c r="E24" s="6">
        <v>8.1081081081081103E-3</v>
      </c>
      <c r="F24" s="6">
        <v>9.9099099099099093E-3</v>
      </c>
      <c r="G24" s="6">
        <v>1.26126126126126E-2</v>
      </c>
      <c r="H24" s="6">
        <v>2.7027027027027001E-2</v>
      </c>
      <c r="I24" s="6">
        <v>5.40540540540541E-3</v>
      </c>
      <c r="J24" s="6">
        <v>2.8828828828828802E-2</v>
      </c>
      <c r="K24" s="6">
        <v>1.62162162162162E-2</v>
      </c>
      <c r="L24" s="6">
        <v>3.24324324324324E-2</v>
      </c>
      <c r="M24" s="6">
        <v>3.0630630630630602E-2</v>
      </c>
      <c r="N24" s="6"/>
      <c r="O24" s="6">
        <v>9.9099099099099093E-3</v>
      </c>
      <c r="P24" s="6">
        <v>1.35135135135135E-2</v>
      </c>
      <c r="Q24" s="6">
        <v>2.7027027027027001E-2</v>
      </c>
      <c r="R24" s="6">
        <v>2.07207207207207E-2</v>
      </c>
      <c r="S24" s="6">
        <v>3.8738738738738697E-2</v>
      </c>
      <c r="T24" s="6">
        <v>7.837837837837841E-2</v>
      </c>
      <c r="U24" s="6">
        <v>4.6846846846846806E-2</v>
      </c>
      <c r="V24" s="6">
        <v>4.6846846846846903E-2</v>
      </c>
      <c r="W24" s="6">
        <v>5.2252252252252197E-2</v>
      </c>
      <c r="X24" s="6">
        <v>3.9639639639639596E-2</v>
      </c>
      <c r="Y24" s="6">
        <v>6.0360360360360403E-2</v>
      </c>
      <c r="Z24" s="6"/>
      <c r="AA24" s="6"/>
      <c r="AB24" s="6">
        <v>5.5855855855855799E-2</v>
      </c>
      <c r="AC24" s="6"/>
      <c r="AD24" s="7">
        <v>0.15855855855855899</v>
      </c>
    </row>
    <row r="25" spans="1:30" x14ac:dyDescent="0.25">
      <c r="A25" s="55">
        <v>45261</v>
      </c>
      <c r="B25" s="6">
        <v>0.13963963963963999</v>
      </c>
      <c r="C25" s="6">
        <v>1.0810810810810801E-2</v>
      </c>
      <c r="D25" s="6">
        <v>6.3063063063063095E-3</v>
      </c>
      <c r="E25" s="6">
        <v>2.7927927927927899E-2</v>
      </c>
      <c r="F25" s="6">
        <v>9.0090090090090107E-3</v>
      </c>
      <c r="G25" s="6">
        <v>8.1081081081081103E-3</v>
      </c>
      <c r="H25" s="6">
        <v>1.0810810810810801E-2</v>
      </c>
      <c r="I25" s="6">
        <v>1.62162162162162E-2</v>
      </c>
      <c r="J25" s="6">
        <v>1.8918918918918903E-2</v>
      </c>
      <c r="K25" s="6">
        <v>2.2522522522522501E-2</v>
      </c>
      <c r="L25" s="6">
        <v>3.3333333333333298E-2</v>
      </c>
      <c r="M25" s="6">
        <v>2.6126126126126099E-2</v>
      </c>
      <c r="N25" s="6"/>
      <c r="O25" s="6">
        <v>2.7027027027027003E-3</v>
      </c>
      <c r="P25" s="6">
        <v>1.4414414414414401E-2</v>
      </c>
      <c r="Q25" s="6">
        <v>2.7927927927927899E-2</v>
      </c>
      <c r="R25" s="6">
        <v>3.9639639639639596E-2</v>
      </c>
      <c r="S25" s="6">
        <v>5.6756756756756802E-2</v>
      </c>
      <c r="T25" s="6">
        <v>5.76576576576577E-2</v>
      </c>
      <c r="U25" s="6">
        <v>4.4144144144144103E-2</v>
      </c>
      <c r="V25" s="6">
        <v>5.4054054054054099E-2</v>
      </c>
      <c r="W25" s="6">
        <v>4.2342342342342298E-2</v>
      </c>
      <c r="X25" s="6">
        <v>4.4144144144144103E-2</v>
      </c>
      <c r="Y25" s="6">
        <v>4.5045045045045098E-2</v>
      </c>
      <c r="Z25" s="6"/>
      <c r="AA25" s="6"/>
      <c r="AB25" s="6">
        <v>8.1981981981982005E-2</v>
      </c>
      <c r="AC25" s="6"/>
      <c r="AD25" s="7">
        <v>0.159459459459459</v>
      </c>
    </row>
    <row r="26" spans="1:30" x14ac:dyDescent="0.25">
      <c r="A26" s="55">
        <v>45444</v>
      </c>
      <c r="B26" s="6">
        <v>0.15416666666666701</v>
      </c>
      <c r="C26" s="6">
        <v>0</v>
      </c>
      <c r="D26" s="6">
        <v>1.7500000000000002E-2</v>
      </c>
      <c r="E26" s="6">
        <v>1.3333333333333299E-2</v>
      </c>
      <c r="F26" s="6">
        <v>5.0000000000000001E-3</v>
      </c>
      <c r="G26" s="6">
        <v>1.3333333333333299E-2</v>
      </c>
      <c r="H26" s="6">
        <v>1.2500000000000001E-2</v>
      </c>
      <c r="I26" s="6">
        <v>7.4999999999999997E-3</v>
      </c>
      <c r="J26" s="6">
        <v>2.66666666666667E-2</v>
      </c>
      <c r="K26" s="6">
        <v>0.03</v>
      </c>
      <c r="L26" s="6">
        <v>4.4999999999999998E-2</v>
      </c>
      <c r="M26" s="6">
        <v>2.33333333333333E-2</v>
      </c>
      <c r="N26" s="6"/>
      <c r="O26" s="6">
        <v>1.2500000000000001E-2</v>
      </c>
      <c r="P26" s="6">
        <v>1.4999999999999999E-2</v>
      </c>
      <c r="Q26" s="6">
        <v>0.03</v>
      </c>
      <c r="R26" s="6">
        <v>1.91666666666667E-2</v>
      </c>
      <c r="S26" s="6">
        <v>6.5000000000000002E-2</v>
      </c>
      <c r="T26" s="6">
        <v>3.2500000000000001E-2</v>
      </c>
      <c r="U26" s="6">
        <v>6.8333333333333302E-2</v>
      </c>
      <c r="V26" s="6">
        <v>5.5833333333333304E-2</v>
      </c>
      <c r="W26" s="6">
        <v>5.3333333333333302E-2</v>
      </c>
      <c r="X26" s="6">
        <v>4.7500000000000001E-2</v>
      </c>
      <c r="Y26" s="6">
        <v>3.7499999999999999E-2</v>
      </c>
      <c r="Z26" s="6"/>
      <c r="AA26" s="6"/>
      <c r="AB26" s="6">
        <v>6.8333333333333302E-2</v>
      </c>
      <c r="AC26" s="6"/>
      <c r="AD26" s="7">
        <v>0.146666666666667</v>
      </c>
    </row>
    <row r="27" spans="1:30" x14ac:dyDescent="0.25">
      <c r="A27" s="55">
        <v>45627</v>
      </c>
      <c r="B27" s="6">
        <v>0.160137457044674</v>
      </c>
      <c r="C27" s="6">
        <v>1.2371134020618599E-2</v>
      </c>
      <c r="D27" s="6">
        <v>1.03092783505155E-2</v>
      </c>
      <c r="E27" s="6">
        <v>9.6219931271477703E-3</v>
      </c>
      <c r="F27" s="6">
        <v>1.6494845360824698E-2</v>
      </c>
      <c r="G27" s="6">
        <v>1.71821305841924E-2</v>
      </c>
      <c r="H27" s="6">
        <v>1.85567010309278E-2</v>
      </c>
      <c r="I27" s="6">
        <v>7.5601374570446701E-3</v>
      </c>
      <c r="J27" s="6">
        <v>2.6804123711340201E-2</v>
      </c>
      <c r="K27" s="6">
        <v>3.0240549828178701E-2</v>
      </c>
      <c r="L27" s="6">
        <v>3.2302405498281804E-2</v>
      </c>
      <c r="M27" s="6">
        <v>2.6804123711340201E-2</v>
      </c>
      <c r="N27" s="6"/>
      <c r="O27" s="6">
        <v>4.12371134020619E-3</v>
      </c>
      <c r="P27" s="6">
        <v>1.9931271477663201E-2</v>
      </c>
      <c r="Q27" s="6">
        <v>2.4742268041237102E-2</v>
      </c>
      <c r="R27" s="6">
        <v>3.7113402061855698E-2</v>
      </c>
      <c r="S27" s="6">
        <v>4.1924398625429599E-2</v>
      </c>
      <c r="T27" s="6">
        <v>3.0240549828178701E-2</v>
      </c>
      <c r="U27" s="6">
        <v>3.5051546391752599E-2</v>
      </c>
      <c r="V27" s="6">
        <v>5.0859106529209601E-2</v>
      </c>
      <c r="W27" s="6">
        <v>5.3608247422680402E-2</v>
      </c>
      <c r="X27" s="6">
        <v>5.2920962199312707E-2</v>
      </c>
      <c r="Y27" s="6">
        <v>5.49828178694158E-2</v>
      </c>
      <c r="Z27" s="6"/>
      <c r="AA27" s="6"/>
      <c r="AB27" s="6">
        <v>9.0721649484536093E-2</v>
      </c>
      <c r="AC27" s="6"/>
      <c r="AD27" s="7">
        <v>0.135395189003436</v>
      </c>
    </row>
    <row r="28" spans="1:30" x14ac:dyDescent="0.25">
      <c r="A28" s="55">
        <v>45809</v>
      </c>
      <c r="B28" s="6"/>
      <c r="C28" s="6">
        <v>3.3670033670033699E-3</v>
      </c>
      <c r="D28" s="6">
        <v>1.14478114478115E-2</v>
      </c>
      <c r="E28" s="6">
        <v>4.71380471380471E-3</v>
      </c>
      <c r="F28" s="6">
        <v>6.0606060606060597E-3</v>
      </c>
      <c r="G28" s="6">
        <v>2.1548821548821498E-2</v>
      </c>
      <c r="H28" s="6">
        <v>1.8181818181818198E-2</v>
      </c>
      <c r="I28" s="6">
        <v>8.7542087542087504E-3</v>
      </c>
      <c r="J28" s="6">
        <v>1.4814814814814802E-2</v>
      </c>
      <c r="K28" s="6">
        <v>1.4141414141414099E-2</v>
      </c>
      <c r="L28" s="6">
        <v>3.6363636363636397E-2</v>
      </c>
      <c r="M28" s="6">
        <v>2.7609427609427598E-2</v>
      </c>
      <c r="N28" s="6">
        <v>3.5016835016835002E-2</v>
      </c>
      <c r="O28" s="6">
        <v>9.4276094276094305E-3</v>
      </c>
      <c r="P28" s="6">
        <v>1.9528619528619499E-2</v>
      </c>
      <c r="Q28" s="6">
        <v>2.0875420875420901E-2</v>
      </c>
      <c r="R28" s="6">
        <v>1.4814814814814802E-2</v>
      </c>
      <c r="S28" s="6">
        <v>3.7710437710437701E-2</v>
      </c>
      <c r="T28" s="6">
        <v>1.61616161616162E-2</v>
      </c>
      <c r="U28" s="6">
        <v>4.1077441077441101E-2</v>
      </c>
      <c r="V28" s="6">
        <v>4.9831649831649803E-2</v>
      </c>
      <c r="W28" s="6">
        <v>5.8585858585858602E-2</v>
      </c>
      <c r="X28" s="6">
        <v>3.5016835016835002E-2</v>
      </c>
      <c r="Y28" s="6">
        <v>5.2525252525252503E-2</v>
      </c>
      <c r="Z28" s="6">
        <v>4.5117845117845105E-2</v>
      </c>
      <c r="AA28" s="6">
        <v>0.117845117845118</v>
      </c>
      <c r="AB28" s="6">
        <v>6.0606060606060594E-2</v>
      </c>
      <c r="AC28" s="6">
        <v>0.117845117845118</v>
      </c>
      <c r="AD28" s="7">
        <v>0.10101010101010101</v>
      </c>
    </row>
    <row r="29" spans="1:30" x14ac:dyDescent="0.25">
      <c r="A29" s="55">
        <v>45992</v>
      </c>
      <c r="B29" s="6"/>
      <c r="C29" s="6">
        <v>3.1152647975077902E-3</v>
      </c>
      <c r="D29" s="6">
        <v>1.18380062305296E-2</v>
      </c>
      <c r="E29" s="6">
        <v>2.3676012461059201E-2</v>
      </c>
      <c r="F29" s="6">
        <v>4.9844236760124595E-3</v>
      </c>
      <c r="G29" s="6">
        <v>9.9688473520249191E-3</v>
      </c>
      <c r="H29" s="6">
        <v>2.55451713395639E-2</v>
      </c>
      <c r="I29" s="6">
        <v>1.1214953271028E-2</v>
      </c>
      <c r="J29" s="6">
        <v>2.4299065420560702E-2</v>
      </c>
      <c r="K29" s="6">
        <v>2.4922118380062298E-2</v>
      </c>
      <c r="L29" s="6">
        <v>2.9906542056074802E-2</v>
      </c>
      <c r="M29" s="6">
        <v>1.74454828660436E-2</v>
      </c>
      <c r="N29" s="6">
        <v>3.05295950155763E-2</v>
      </c>
      <c r="O29" s="6">
        <v>5.60747663551402E-3</v>
      </c>
      <c r="P29" s="6">
        <v>1.99376947040498E-2</v>
      </c>
      <c r="Q29" s="6">
        <v>2.4922118380062298E-2</v>
      </c>
      <c r="R29" s="6">
        <v>1.3084112149532701E-2</v>
      </c>
      <c r="S29" s="6">
        <v>2.8660436137071699E-2</v>
      </c>
      <c r="T29" s="6">
        <v>3.6760124610591902E-2</v>
      </c>
      <c r="U29" s="6">
        <v>4.79750778816199E-2</v>
      </c>
      <c r="V29" s="6">
        <v>7.5389408099688499E-2</v>
      </c>
      <c r="W29" s="6">
        <v>4.1744548286604399E-2</v>
      </c>
      <c r="X29" s="6">
        <v>2.4299065420560702E-2</v>
      </c>
      <c r="Y29" s="6">
        <v>4.7352024922118402E-2</v>
      </c>
      <c r="Z29" s="6">
        <v>4.2367601246105897E-2</v>
      </c>
      <c r="AA29" s="6">
        <v>0.106542056074766</v>
      </c>
      <c r="AB29" s="6">
        <v>5.73208722741433E-2</v>
      </c>
      <c r="AC29" s="6">
        <v>0.101557632398754</v>
      </c>
      <c r="AD29" s="7">
        <v>0.10903426791277299</v>
      </c>
    </row>
    <row r="30" spans="1:30" ht="15.75" thickBot="1" x14ac:dyDescent="0.3">
      <c r="A30" s="56">
        <v>46174</v>
      </c>
      <c r="B30" s="40"/>
      <c r="C30" s="40">
        <f>(VLOOKUP(C6,[2]Riesgos!$C$1:$I$337,7,FALSE))/100</f>
        <v>0</v>
      </c>
      <c r="D30" s="40">
        <f>(VLOOKUP(D6,[2]Riesgos!$C$1:$I$337,7,FALSE))/100</f>
        <v>4.1666666666666701E-3</v>
      </c>
      <c r="E30" s="40">
        <f>(VLOOKUP(E6,[2]Riesgos!$C$1:$I$337,7,FALSE))/100</f>
        <v>4.1666666666666701E-3</v>
      </c>
      <c r="F30" s="40">
        <f>(VLOOKUP(F6,[2]Riesgos!$C$1:$I$337,7,FALSE))/100</f>
        <v>6.9444444444444501E-3</v>
      </c>
      <c r="G30" s="40">
        <f>(VLOOKUP(G6,[2]Riesgos!$C$1:$I$337,7,FALSE))/100</f>
        <v>8.3333333333333297E-3</v>
      </c>
      <c r="H30" s="40">
        <f>(VLOOKUP(H6,[2]Riesgos!$C$1:$I$337,7,FALSE))/100</f>
        <v>9.7222222222222206E-3</v>
      </c>
      <c r="I30" s="40">
        <f>(VLOOKUP(I6,[2]Riesgos!$C$1:$I$337,7,FALSE))/100</f>
        <v>1.1111111111111101E-2</v>
      </c>
      <c r="J30" s="40">
        <f>(VLOOKUP(J6,[2]Riesgos!$C$1:$I$337,7,FALSE))/100</f>
        <v>1.1111111111111101E-2</v>
      </c>
      <c r="K30" s="40">
        <f>(VLOOKUP(K6,[2]Riesgos!$C$1:$I$337,7,FALSE))/100</f>
        <v>1.1111111111111101E-2</v>
      </c>
      <c r="L30" s="40">
        <f>(VLOOKUP(L6,[2]Riesgos!$C$1:$I$337,7,FALSE))/100</f>
        <v>1.52777777777778E-2</v>
      </c>
      <c r="M30" s="40">
        <f>(VLOOKUP(M6,[2]Riesgos!$C$1:$I$337,7,FALSE))/100</f>
        <v>1.6666666666666701E-2</v>
      </c>
      <c r="N30" s="40">
        <f>(VLOOKUP(N6,[2]Riesgos!$C$1:$I$337,7,FALSE))/100</f>
        <v>1.6666666666666701E-2</v>
      </c>
      <c r="O30" s="40">
        <f>(VLOOKUP(O6,[2]Riesgos!$C$1:$I$337,7,FALSE))/100</f>
        <v>1.8055555555555599E-2</v>
      </c>
      <c r="P30" s="40">
        <f>(VLOOKUP(P6,[2]Riesgos!$C$1:$I$337,7,FALSE))/100</f>
        <v>1.8055555555555599E-2</v>
      </c>
      <c r="Q30" s="40">
        <f>(VLOOKUP(Q6,[2]Riesgos!$C$1:$I$337,7,FALSE))/100</f>
        <v>1.8055555555555599E-2</v>
      </c>
      <c r="R30" s="40">
        <f>(VLOOKUP(R6,[2]Riesgos!$C$1:$I$337,7,FALSE))/100</f>
        <v>2.3611111111111097E-2</v>
      </c>
      <c r="S30" s="40">
        <f>(VLOOKUP(S6,[2]Riesgos!$C$1:$I$337,7,FALSE))/100</f>
        <v>2.7777777777777801E-2</v>
      </c>
      <c r="T30" s="40">
        <f>(VLOOKUP(T6,[2]Riesgos!$C$1:$I$337,7,FALSE))/100</f>
        <v>2.7777777777777801E-2</v>
      </c>
      <c r="U30" s="40">
        <f>(VLOOKUP(U6,[2]Riesgos!$C$1:$I$337,7,FALSE))/100</f>
        <v>2.7777777777777801E-2</v>
      </c>
      <c r="V30" s="40">
        <f>(VLOOKUP(V6,[2]Riesgos!$C$1:$I$337,7,FALSE))/100</f>
        <v>3.19444444444444E-2</v>
      </c>
      <c r="W30" s="40">
        <f>(VLOOKUP(W6,[2]Riesgos!$C$1:$I$337,7,FALSE))/100</f>
        <v>4.7222222222222193E-2</v>
      </c>
      <c r="X30" s="40">
        <f>(VLOOKUP(X6,[2]Riesgos!$C$1:$I$337,7,FALSE))/100</f>
        <v>0.05</v>
      </c>
      <c r="Y30" s="40">
        <f>(VLOOKUP(Y6,[2]Riesgos!$C$1:$I$337,7,FALSE))/100</f>
        <v>5.9722222222222197E-2</v>
      </c>
      <c r="Z30" s="40">
        <f>(VLOOKUP(Z6,[2]Riesgos!$C$1:$I$337,7,FALSE))/100</f>
        <v>6.8055555555555591E-2</v>
      </c>
      <c r="AA30" s="40">
        <f>(VLOOKUP(AA6,[2]Riesgos!$C$1:$I$337,7,FALSE))/100</f>
        <v>8.8888888888888892E-2</v>
      </c>
      <c r="AB30" s="40">
        <f>(VLOOKUP(AB6,[2]Riesgos!$C$1:$I$337,7,FALSE))/100</f>
        <v>0.108333333333333</v>
      </c>
      <c r="AC30" s="40">
        <f>(VLOOKUP(AC6,[2]Riesgos!$C$1:$I$337,7,FALSE))/100</f>
        <v>0.12638888888888899</v>
      </c>
      <c r="AD30" s="40">
        <f>(VLOOKUP(AD6,[2]Riesgos!$C$1:$I$337,7,FALSE))/100</f>
        <v>0.14305555555555599</v>
      </c>
    </row>
    <row r="31" spans="1:30" x14ac:dyDescent="0.25">
      <c r="A31" s="81"/>
      <c r="B31" s="6"/>
      <c r="C31" s="117"/>
      <c r="D31" s="6"/>
      <c r="E31" s="6"/>
      <c r="F31" s="6"/>
      <c r="G31" s="6"/>
      <c r="H31" s="6"/>
      <c r="I31" s="6"/>
      <c r="J31" s="6"/>
      <c r="K31" s="6"/>
      <c r="L31" s="6"/>
      <c r="M31" s="6"/>
      <c r="N31" s="6"/>
      <c r="O31" s="6"/>
      <c r="P31" s="6"/>
      <c r="Q31" s="6"/>
      <c r="R31" s="6"/>
      <c r="S31" s="6"/>
      <c r="T31" s="6"/>
      <c r="U31" s="6"/>
      <c r="V31" s="6"/>
      <c r="W31" s="6"/>
      <c r="X31" s="6"/>
      <c r="Y31" s="6"/>
      <c r="Z31" s="6"/>
      <c r="AA31" s="6"/>
      <c r="AB31" s="6"/>
      <c r="AC31" s="6"/>
      <c r="AD31" s="6"/>
    </row>
    <row r="32" spans="1:30" x14ac:dyDescent="0.25">
      <c r="A32" s="34" t="s">
        <v>40</v>
      </c>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row>
    <row r="33" spans="1:30" x14ac:dyDescent="0.25">
      <c r="A33" s="30"/>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row>
    <row r="34" spans="1:30" x14ac:dyDescent="0.25">
      <c r="A34" s="30"/>
      <c r="B34" s="39"/>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row>
    <row r="35" spans="1:30" x14ac:dyDescent="0.25">
      <c r="A35" s="86"/>
      <c r="B35" s="31"/>
      <c r="C35" s="31"/>
      <c r="D35" s="31"/>
      <c r="E35" s="31"/>
      <c r="F35" s="31"/>
      <c r="G35" s="39"/>
      <c r="H35" s="39"/>
      <c r="I35" s="39"/>
      <c r="J35" s="31"/>
      <c r="K35" s="31"/>
      <c r="L35" s="31"/>
      <c r="M35" s="31"/>
      <c r="N35" s="31"/>
      <c r="O35" s="31"/>
      <c r="P35" s="31"/>
      <c r="Q35" s="31"/>
      <c r="R35" s="31"/>
      <c r="S35" s="31"/>
      <c r="T35" s="31"/>
      <c r="U35" s="31"/>
      <c r="V35" s="31"/>
      <c r="W35" s="31"/>
      <c r="X35" s="31"/>
      <c r="Y35" s="31"/>
      <c r="Z35" s="31"/>
      <c r="AA35" s="31"/>
      <c r="AB35" s="31"/>
      <c r="AC35" s="31"/>
      <c r="AD35" s="31"/>
    </row>
    <row r="36" spans="1:30" x14ac:dyDescent="0.25">
      <c r="B36" s="33"/>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row>
    <row r="37" spans="1:30" x14ac:dyDescent="0.25">
      <c r="B37" s="32"/>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row>
    <row r="58" spans="3:3" x14ac:dyDescent="0.25">
      <c r="C58" t="s">
        <v>52</v>
      </c>
    </row>
  </sheetData>
  <sortState xmlns:xlrd2="http://schemas.microsoft.com/office/spreadsheetml/2017/richdata2" columnSort="1" ref="C6:AD30">
    <sortCondition ref="C30:AD30"/>
  </sortState>
  <mergeCells count="1">
    <mergeCell ref="A1:G2"/>
  </mergeCells>
  <pageMargins left="0.7" right="0.7" top="0.75" bottom="0.75" header="0.3" footer="0.3"/>
  <pageSetup paperSize="9" orientation="portrait" horizontalDpi="90" verticalDpi="90"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AD63"/>
  <sheetViews>
    <sheetView showGridLines="0" zoomScale="80" zoomScaleNormal="80" workbookViewId="0">
      <pane xSplit="1" ySplit="8" topLeftCell="B33" activePane="bottomRight" state="frozen"/>
      <selection activeCell="F40" sqref="F40"/>
      <selection pane="topRight" activeCell="F40" sqref="F40"/>
      <selection pane="bottomLeft" activeCell="F40" sqref="F40"/>
      <selection pane="bottomRight" activeCell="H22" sqref="H22"/>
    </sheetView>
  </sheetViews>
  <sheetFormatPr baseColWidth="10" defaultRowHeight="15" x14ac:dyDescent="0.25"/>
  <cols>
    <col min="2" max="30" width="29.140625" customWidth="1"/>
  </cols>
  <sheetData>
    <row r="1" spans="1:30" ht="15" customHeight="1" x14ac:dyDescent="0.25">
      <c r="A1" s="102" t="s">
        <v>48</v>
      </c>
      <c r="B1" s="102"/>
      <c r="C1" s="102"/>
      <c r="D1" s="102"/>
      <c r="E1" s="102"/>
      <c r="F1" s="102"/>
      <c r="G1" s="102"/>
      <c r="H1" s="35"/>
      <c r="I1" s="35"/>
    </row>
    <row r="2" spans="1:30" ht="15" customHeight="1" x14ac:dyDescent="0.25">
      <c r="A2" s="102"/>
      <c r="B2" s="102"/>
      <c r="C2" s="102"/>
      <c r="D2" s="102"/>
      <c r="E2" s="102"/>
      <c r="F2" s="102"/>
      <c r="G2" s="102"/>
      <c r="H2" s="35"/>
      <c r="I2" s="35"/>
    </row>
    <row r="3" spans="1:30" ht="15" customHeight="1" x14ac:dyDescent="0.25"/>
    <row r="4" spans="1:30" ht="15" customHeight="1" x14ac:dyDescent="0.25">
      <c r="A4" s="87" t="s">
        <v>42</v>
      </c>
    </row>
    <row r="5" spans="1:30" ht="15" customHeight="1" x14ac:dyDescent="0.25">
      <c r="A5" s="88"/>
    </row>
    <row r="6" spans="1:30" ht="15" customHeight="1" x14ac:dyDescent="0.25">
      <c r="A6" s="89" t="s">
        <v>49</v>
      </c>
    </row>
    <row r="7" spans="1:30" ht="15.75" thickBot="1" x14ac:dyDescent="0.3"/>
    <row r="8" spans="1:30" ht="90.75" thickBot="1" x14ac:dyDescent="0.3">
      <c r="A8" s="54" t="s">
        <v>8</v>
      </c>
      <c r="B8" s="10" t="s">
        <v>28</v>
      </c>
      <c r="C8" s="10" t="s">
        <v>18</v>
      </c>
      <c r="D8" s="10" t="s">
        <v>9</v>
      </c>
      <c r="E8" s="10" t="s">
        <v>10</v>
      </c>
      <c r="F8" s="10" t="s">
        <v>12</v>
      </c>
      <c r="G8" s="10" t="s">
        <v>20</v>
      </c>
      <c r="H8" s="10" t="s">
        <v>27</v>
      </c>
      <c r="I8" s="10" t="s">
        <v>14</v>
      </c>
      <c r="J8" s="10" t="s">
        <v>31</v>
      </c>
      <c r="K8" s="10" t="s">
        <v>30</v>
      </c>
      <c r="L8" s="10" t="s">
        <v>24</v>
      </c>
      <c r="M8" s="10" t="s">
        <v>19</v>
      </c>
      <c r="N8" s="10" t="s">
        <v>17</v>
      </c>
      <c r="O8" s="10" t="s">
        <v>33</v>
      </c>
      <c r="P8" s="10" t="s">
        <v>13</v>
      </c>
      <c r="Q8" s="10" t="s">
        <v>25</v>
      </c>
      <c r="R8" s="10" t="s">
        <v>45</v>
      </c>
      <c r="S8" s="10" t="s">
        <v>22</v>
      </c>
      <c r="T8" s="10" t="s">
        <v>32</v>
      </c>
      <c r="U8" s="10" t="s">
        <v>15</v>
      </c>
      <c r="V8" s="10" t="s">
        <v>16</v>
      </c>
      <c r="W8" s="10" t="s">
        <v>23</v>
      </c>
      <c r="X8" s="10" t="s">
        <v>44</v>
      </c>
      <c r="Y8" s="10" t="s">
        <v>21</v>
      </c>
      <c r="Z8" s="10" t="s">
        <v>11</v>
      </c>
      <c r="AA8" s="10" t="s">
        <v>29</v>
      </c>
      <c r="AB8" s="10" t="s">
        <v>26</v>
      </c>
      <c r="AC8" s="10" t="s">
        <v>46</v>
      </c>
      <c r="AD8" s="11" t="s">
        <v>47</v>
      </c>
    </row>
    <row r="9" spans="1:30" x14ac:dyDescent="0.25">
      <c r="A9" s="55">
        <v>41426</v>
      </c>
      <c r="B9" s="6">
        <v>0.21518987341772153</v>
      </c>
      <c r="C9" s="6">
        <v>2.5316455696202535E-2</v>
      </c>
      <c r="D9" s="6">
        <v>0</v>
      </c>
      <c r="E9" s="6">
        <v>2.5316455696202535E-2</v>
      </c>
      <c r="F9" s="6">
        <v>5.0632911392405069E-2</v>
      </c>
      <c r="G9" s="6">
        <v>0.10126582278481014</v>
      </c>
      <c r="H9" s="6">
        <v>0</v>
      </c>
      <c r="I9" s="6">
        <v>0</v>
      </c>
      <c r="J9" s="6"/>
      <c r="K9" s="6"/>
      <c r="L9" s="6">
        <v>0.12658227848101267</v>
      </c>
      <c r="M9" s="6">
        <v>1.2658227848101267E-2</v>
      </c>
      <c r="N9" s="6">
        <v>2.5316455696202535E-2</v>
      </c>
      <c r="O9" s="6">
        <v>3.7974683544303799E-2</v>
      </c>
      <c r="P9" s="6">
        <v>7.5949367088607597E-2</v>
      </c>
      <c r="Q9" s="6">
        <v>0.189873417721519</v>
      </c>
      <c r="R9" s="6"/>
      <c r="S9" s="6">
        <v>0</v>
      </c>
      <c r="T9" s="6"/>
      <c r="U9" s="6">
        <v>0</v>
      </c>
      <c r="V9" s="6">
        <v>0</v>
      </c>
      <c r="W9" s="6">
        <v>0</v>
      </c>
      <c r="X9" s="6"/>
      <c r="Y9" s="6">
        <v>0</v>
      </c>
      <c r="Z9" s="6">
        <v>0</v>
      </c>
      <c r="AA9" s="6"/>
      <c r="AB9" s="6">
        <v>0.11392405063291139</v>
      </c>
      <c r="AC9" s="6"/>
      <c r="AD9" s="7"/>
    </row>
    <row r="10" spans="1:30" x14ac:dyDescent="0.25">
      <c r="A10" s="55">
        <v>41609</v>
      </c>
      <c r="B10" s="6">
        <v>0.14634146341463414</v>
      </c>
      <c r="C10" s="6">
        <v>0</v>
      </c>
      <c r="D10" s="6">
        <v>0</v>
      </c>
      <c r="E10" s="6">
        <v>4.878048780487805E-2</v>
      </c>
      <c r="F10" s="6">
        <v>0</v>
      </c>
      <c r="G10" s="6">
        <v>0.12195121951219512</v>
      </c>
      <c r="H10" s="6">
        <v>0</v>
      </c>
      <c r="I10" s="6">
        <v>0</v>
      </c>
      <c r="J10" s="6"/>
      <c r="K10" s="6"/>
      <c r="L10" s="6">
        <v>0.25609756097560971</v>
      </c>
      <c r="M10" s="6">
        <v>0</v>
      </c>
      <c r="N10" s="6">
        <v>1.2195121951219513E-2</v>
      </c>
      <c r="O10" s="6">
        <v>1.2195121951219513E-2</v>
      </c>
      <c r="P10" s="6">
        <v>3.6585365853658534E-2</v>
      </c>
      <c r="Q10" s="6">
        <v>0.23170731707317072</v>
      </c>
      <c r="R10" s="6"/>
      <c r="S10" s="6">
        <v>0</v>
      </c>
      <c r="T10" s="6"/>
      <c r="U10" s="6">
        <v>0</v>
      </c>
      <c r="V10" s="6">
        <v>0</v>
      </c>
      <c r="W10" s="6">
        <v>0</v>
      </c>
      <c r="X10" s="6"/>
      <c r="Y10" s="6">
        <v>0</v>
      </c>
      <c r="Z10" s="6">
        <v>0</v>
      </c>
      <c r="AA10" s="6"/>
      <c r="AB10" s="6">
        <v>0.13414634146341461</v>
      </c>
      <c r="AC10" s="6"/>
      <c r="AD10" s="7"/>
    </row>
    <row r="11" spans="1:30" x14ac:dyDescent="0.25">
      <c r="A11" s="55">
        <v>41791</v>
      </c>
      <c r="B11" s="6">
        <v>7.4074074074074084E-2</v>
      </c>
      <c r="C11" s="6">
        <v>1.2345679012345684E-2</v>
      </c>
      <c r="D11" s="6">
        <v>0</v>
      </c>
      <c r="E11" s="6">
        <v>2.4691358024691367E-2</v>
      </c>
      <c r="F11" s="6">
        <v>0</v>
      </c>
      <c r="G11" s="6">
        <v>9.8765432098765468E-2</v>
      </c>
      <c r="H11" s="6">
        <v>0</v>
      </c>
      <c r="I11" s="6">
        <v>0</v>
      </c>
      <c r="J11" s="6"/>
      <c r="K11" s="6"/>
      <c r="L11" s="6">
        <v>0.16049382716049387</v>
      </c>
      <c r="M11" s="6">
        <v>2.4691358024691367E-2</v>
      </c>
      <c r="N11" s="6">
        <v>2.4691358024691367E-2</v>
      </c>
      <c r="O11" s="6">
        <v>4.9382716049382734E-2</v>
      </c>
      <c r="P11" s="6">
        <v>6.1728395061728406E-2</v>
      </c>
      <c r="Q11" s="6">
        <v>0.23456790123456797</v>
      </c>
      <c r="R11" s="6"/>
      <c r="S11" s="6">
        <v>0</v>
      </c>
      <c r="T11" s="6"/>
      <c r="U11" s="6">
        <v>0</v>
      </c>
      <c r="V11" s="6">
        <v>0</v>
      </c>
      <c r="W11" s="6">
        <v>0.11111111111111112</v>
      </c>
      <c r="X11" s="6"/>
      <c r="Y11" s="6">
        <v>0</v>
      </c>
      <c r="Z11" s="6">
        <v>0</v>
      </c>
      <c r="AA11" s="6"/>
      <c r="AB11" s="6">
        <v>0.12345679012345681</v>
      </c>
      <c r="AC11" s="6"/>
      <c r="AD11" s="7"/>
    </row>
    <row r="12" spans="1:30" x14ac:dyDescent="0.25">
      <c r="A12" s="55">
        <v>41974</v>
      </c>
      <c r="B12" s="8">
        <v>0.2207792207792208</v>
      </c>
      <c r="C12" s="8">
        <v>1.2987012987012986E-2</v>
      </c>
      <c r="D12" s="8">
        <v>0</v>
      </c>
      <c r="E12" s="8">
        <v>0</v>
      </c>
      <c r="F12" s="8">
        <v>0</v>
      </c>
      <c r="G12" s="8">
        <v>1.2987012987012986E-2</v>
      </c>
      <c r="H12" s="8">
        <v>9.0909090909090912E-2</v>
      </c>
      <c r="I12" s="8">
        <v>2.5974025974025972E-2</v>
      </c>
      <c r="J12" s="8"/>
      <c r="K12" s="8"/>
      <c r="L12" s="8">
        <v>0.10389610389610389</v>
      </c>
      <c r="M12" s="8">
        <v>1.2987012987012986E-2</v>
      </c>
      <c r="N12" s="8">
        <v>2.5974025974025972E-2</v>
      </c>
      <c r="O12" s="8">
        <v>1.2987012987012986E-2</v>
      </c>
      <c r="P12" s="8">
        <v>1.2987012987012986E-2</v>
      </c>
      <c r="Q12" s="8">
        <v>0.10389610389610389</v>
      </c>
      <c r="R12" s="8"/>
      <c r="S12" s="8">
        <v>0</v>
      </c>
      <c r="T12" s="8"/>
      <c r="U12" s="8">
        <v>0</v>
      </c>
      <c r="V12" s="8">
        <v>0</v>
      </c>
      <c r="W12" s="8">
        <v>0.27272727272727271</v>
      </c>
      <c r="X12" s="8"/>
      <c r="Y12" s="8">
        <v>5.1948051948051945E-2</v>
      </c>
      <c r="Z12" s="8">
        <v>0</v>
      </c>
      <c r="AA12" s="8"/>
      <c r="AB12" s="8">
        <v>3.896103896103896E-2</v>
      </c>
      <c r="AC12" s="8"/>
      <c r="AD12" s="9"/>
    </row>
    <row r="13" spans="1:30" x14ac:dyDescent="0.25">
      <c r="A13" s="55">
        <v>42156</v>
      </c>
      <c r="B13" s="8">
        <v>0.44736842105263158</v>
      </c>
      <c r="C13" s="8">
        <v>0</v>
      </c>
      <c r="D13" s="8">
        <v>0</v>
      </c>
      <c r="E13" s="8">
        <v>0</v>
      </c>
      <c r="F13" s="8">
        <v>0</v>
      </c>
      <c r="G13" s="8">
        <v>3.9473684210526314E-2</v>
      </c>
      <c r="H13" s="8">
        <v>7.8947368421052627E-2</v>
      </c>
      <c r="I13" s="8">
        <v>2.6315789473684209E-2</v>
      </c>
      <c r="J13" s="8"/>
      <c r="K13" s="8"/>
      <c r="L13" s="8">
        <v>5.2631578947368418E-2</v>
      </c>
      <c r="M13" s="8">
        <v>0</v>
      </c>
      <c r="N13" s="8">
        <v>0</v>
      </c>
      <c r="O13" s="8">
        <v>0</v>
      </c>
      <c r="P13" s="8">
        <v>1.3157894736842105E-2</v>
      </c>
      <c r="Q13" s="8">
        <v>7.8947368421052627E-2</v>
      </c>
      <c r="R13" s="8"/>
      <c r="S13" s="8">
        <v>0</v>
      </c>
      <c r="T13" s="8"/>
      <c r="U13" s="8">
        <v>0</v>
      </c>
      <c r="V13" s="8">
        <v>3.9473684210526314E-2</v>
      </c>
      <c r="W13" s="8">
        <v>0.144736842105263</v>
      </c>
      <c r="X13" s="8"/>
      <c r="Y13" s="8">
        <v>5.2631578947368418E-2</v>
      </c>
      <c r="Z13" s="8">
        <v>0</v>
      </c>
      <c r="AA13" s="8"/>
      <c r="AB13" s="8">
        <v>2.6315789473684209E-2</v>
      </c>
      <c r="AC13" s="8"/>
      <c r="AD13" s="9"/>
    </row>
    <row r="14" spans="1:30" x14ac:dyDescent="0.25">
      <c r="A14" s="55">
        <v>42339</v>
      </c>
      <c r="B14" s="8">
        <v>0.38750000000000001</v>
      </c>
      <c r="C14" s="8">
        <v>0</v>
      </c>
      <c r="D14" s="8">
        <v>0</v>
      </c>
      <c r="E14" s="8">
        <v>0</v>
      </c>
      <c r="F14" s="8">
        <v>1.2500000000000001E-2</v>
      </c>
      <c r="G14" s="8">
        <v>0</v>
      </c>
      <c r="H14" s="8">
        <v>2.5000000000000001E-2</v>
      </c>
      <c r="I14" s="8">
        <v>1.2500000000000001E-2</v>
      </c>
      <c r="J14" s="8"/>
      <c r="K14" s="8"/>
      <c r="L14" s="8">
        <v>6.25E-2</v>
      </c>
      <c r="M14" s="8">
        <v>0.05</v>
      </c>
      <c r="N14" s="8">
        <v>1.2500000000000001E-2</v>
      </c>
      <c r="O14" s="8">
        <v>1.2500000000000001E-2</v>
      </c>
      <c r="P14" s="8">
        <v>0</v>
      </c>
      <c r="Q14" s="8">
        <v>3.7499999999999999E-2</v>
      </c>
      <c r="R14" s="8"/>
      <c r="S14" s="8">
        <v>0</v>
      </c>
      <c r="T14" s="8"/>
      <c r="U14" s="8">
        <v>0</v>
      </c>
      <c r="V14" s="8">
        <v>0.15</v>
      </c>
      <c r="W14" s="8">
        <v>0.16250000000000001</v>
      </c>
      <c r="X14" s="8"/>
      <c r="Y14" s="8">
        <v>3.7499999999999999E-2</v>
      </c>
      <c r="Z14" s="8">
        <v>0</v>
      </c>
      <c r="AA14" s="8"/>
      <c r="AB14" s="8">
        <v>3.7499999999999999E-2</v>
      </c>
      <c r="AC14" s="8"/>
      <c r="AD14" s="9"/>
    </row>
    <row r="15" spans="1:30" x14ac:dyDescent="0.25">
      <c r="A15" s="55">
        <v>42522</v>
      </c>
      <c r="B15" s="8">
        <v>0.35869565217391303</v>
      </c>
      <c r="C15" s="8">
        <v>0</v>
      </c>
      <c r="D15" s="8">
        <v>0</v>
      </c>
      <c r="E15" s="8">
        <v>0</v>
      </c>
      <c r="F15" s="8">
        <v>1.0869565217391304E-2</v>
      </c>
      <c r="G15" s="8">
        <v>1.0869565217391304E-2</v>
      </c>
      <c r="H15" s="8">
        <v>3.2608695652173912E-2</v>
      </c>
      <c r="I15" s="8">
        <v>0</v>
      </c>
      <c r="J15" s="8"/>
      <c r="K15" s="8"/>
      <c r="L15" s="8">
        <v>3.2608695652173912E-2</v>
      </c>
      <c r="M15" s="8">
        <v>3.2608695652173912E-2</v>
      </c>
      <c r="N15" s="8">
        <v>7.6086956521739135E-2</v>
      </c>
      <c r="O15" s="8">
        <v>1.0869565217391304E-2</v>
      </c>
      <c r="P15" s="8">
        <v>3.2608695652173912E-2</v>
      </c>
      <c r="Q15" s="8">
        <v>9.7826086956521743E-2</v>
      </c>
      <c r="R15" s="8"/>
      <c r="S15" s="8">
        <v>1.0869565217391304E-2</v>
      </c>
      <c r="T15" s="8"/>
      <c r="U15" s="8">
        <v>1.0869565217391304E-2</v>
      </c>
      <c r="V15" s="8">
        <v>9.7826086956521743E-2</v>
      </c>
      <c r="W15" s="8">
        <v>8.6956521739130432E-2</v>
      </c>
      <c r="X15" s="8"/>
      <c r="Y15" s="8">
        <v>1.0869565217391304E-2</v>
      </c>
      <c r="Z15" s="8">
        <v>0</v>
      </c>
      <c r="AA15" s="8"/>
      <c r="AB15" s="8">
        <v>8.6956521739130432E-2</v>
      </c>
      <c r="AC15" s="8"/>
      <c r="AD15" s="9"/>
    </row>
    <row r="16" spans="1:30" x14ac:dyDescent="0.25">
      <c r="A16" s="55">
        <v>42705</v>
      </c>
      <c r="B16" s="8">
        <v>0.41111111111111109</v>
      </c>
      <c r="C16" s="8">
        <v>0</v>
      </c>
      <c r="D16" s="8">
        <v>0</v>
      </c>
      <c r="E16" s="8">
        <v>1.1111111111111112E-2</v>
      </c>
      <c r="F16" s="8">
        <v>0</v>
      </c>
      <c r="G16" s="8">
        <v>1.1111111111111112E-2</v>
      </c>
      <c r="H16" s="8">
        <v>3.3333333333333333E-2</v>
      </c>
      <c r="I16" s="8">
        <v>0</v>
      </c>
      <c r="J16" s="8"/>
      <c r="K16" s="8"/>
      <c r="L16" s="8">
        <v>3.3333333333333333E-2</v>
      </c>
      <c r="M16" s="8">
        <v>2.2222222222222223E-2</v>
      </c>
      <c r="N16" s="8">
        <v>3.3333333333333333E-2</v>
      </c>
      <c r="O16" s="8">
        <v>1.1111111111111112E-2</v>
      </c>
      <c r="P16" s="8">
        <v>1.1111111111111112E-2</v>
      </c>
      <c r="Q16" s="8">
        <v>6.6666666666666666E-2</v>
      </c>
      <c r="R16" s="8"/>
      <c r="S16" s="8">
        <v>0</v>
      </c>
      <c r="T16" s="8"/>
      <c r="U16" s="8">
        <v>4.4444444444444446E-2</v>
      </c>
      <c r="V16" s="8">
        <v>1.1111111111111112E-2</v>
      </c>
      <c r="W16" s="8">
        <v>7.7777777777777779E-2</v>
      </c>
      <c r="X16" s="8"/>
      <c r="Y16" s="8">
        <v>2.2222222222222223E-2</v>
      </c>
      <c r="Z16" s="8">
        <v>0</v>
      </c>
      <c r="AA16" s="8"/>
      <c r="AB16" s="8">
        <v>0.2</v>
      </c>
      <c r="AC16" s="8"/>
      <c r="AD16" s="9"/>
    </row>
    <row r="17" spans="1:30" x14ac:dyDescent="0.25">
      <c r="A17" s="55">
        <v>42887</v>
      </c>
      <c r="B17" s="8">
        <v>0.46875</v>
      </c>
      <c r="C17" s="8">
        <v>0</v>
      </c>
      <c r="D17" s="8">
        <v>0</v>
      </c>
      <c r="E17" s="8">
        <v>0</v>
      </c>
      <c r="F17" s="8">
        <v>1.0416666666666664E-2</v>
      </c>
      <c r="G17" s="8">
        <v>1.0416666666666664E-2</v>
      </c>
      <c r="H17" s="8">
        <v>3.125E-2</v>
      </c>
      <c r="I17" s="8">
        <v>1.0416666666666664E-2</v>
      </c>
      <c r="J17" s="8"/>
      <c r="K17" s="8"/>
      <c r="L17" s="8">
        <v>3.125E-2</v>
      </c>
      <c r="M17" s="8">
        <v>1.0416666666666664E-2</v>
      </c>
      <c r="N17" s="8">
        <v>2.0833333333333329E-2</v>
      </c>
      <c r="O17" s="8">
        <v>1.0416666666666664E-2</v>
      </c>
      <c r="P17" s="8">
        <v>0</v>
      </c>
      <c r="Q17" s="8">
        <v>2.0833333333333329E-2</v>
      </c>
      <c r="R17" s="8"/>
      <c r="S17" s="8">
        <v>0</v>
      </c>
      <c r="T17" s="8"/>
      <c r="U17" s="8">
        <v>1.0416666666666664E-2</v>
      </c>
      <c r="V17" s="8">
        <v>5.2083333333333343E-2</v>
      </c>
      <c r="W17" s="8">
        <v>1.0416666666666664E-2</v>
      </c>
      <c r="X17" s="8"/>
      <c r="Y17" s="8">
        <v>7.2916666666666671E-2</v>
      </c>
      <c r="Z17" s="8">
        <v>0</v>
      </c>
      <c r="AA17" s="8"/>
      <c r="AB17" s="8">
        <v>0.22916666666666663</v>
      </c>
      <c r="AC17" s="8"/>
      <c r="AD17" s="9"/>
    </row>
    <row r="18" spans="1:30" x14ac:dyDescent="0.25">
      <c r="A18" s="55">
        <v>43070</v>
      </c>
      <c r="B18" s="8">
        <v>0.39759036144578308</v>
      </c>
      <c r="C18" s="8">
        <v>1.2048192771084338E-2</v>
      </c>
      <c r="D18" s="8">
        <v>0</v>
      </c>
      <c r="E18" s="8">
        <v>2.4096385542168676E-2</v>
      </c>
      <c r="F18" s="8">
        <v>0</v>
      </c>
      <c r="G18" s="8">
        <v>1.2048192771084338E-2</v>
      </c>
      <c r="H18" s="8">
        <v>3.614457831325301E-2</v>
      </c>
      <c r="I18" s="8">
        <v>0</v>
      </c>
      <c r="J18" s="8"/>
      <c r="K18" s="8"/>
      <c r="L18" s="8">
        <v>6.0240963855421686E-2</v>
      </c>
      <c r="M18" s="8">
        <v>2.4096385542168676E-2</v>
      </c>
      <c r="N18" s="8">
        <v>6.0240963855421686E-2</v>
      </c>
      <c r="O18" s="8">
        <v>0</v>
      </c>
      <c r="P18" s="8">
        <v>0</v>
      </c>
      <c r="Q18" s="8">
        <v>1.2048192771084338E-2</v>
      </c>
      <c r="R18" s="8"/>
      <c r="S18" s="8">
        <v>1.2048192771084338E-2</v>
      </c>
      <c r="T18" s="8"/>
      <c r="U18" s="8">
        <v>1.2048192771084338E-2</v>
      </c>
      <c r="V18" s="8">
        <v>0</v>
      </c>
      <c r="W18" s="8">
        <v>3.614457831325301E-2</v>
      </c>
      <c r="X18" s="8"/>
      <c r="Y18" s="8">
        <v>7.2289156626506021E-2</v>
      </c>
      <c r="Z18" s="8">
        <v>4.8192771084337352E-2</v>
      </c>
      <c r="AA18" s="8"/>
      <c r="AB18" s="8">
        <v>0.18072289156626506</v>
      </c>
      <c r="AC18" s="8"/>
      <c r="AD18" s="9"/>
    </row>
    <row r="19" spans="1:30" ht="15.75" thickBot="1" x14ac:dyDescent="0.3">
      <c r="A19" s="57">
        <v>43252</v>
      </c>
      <c r="B19" s="2">
        <v>0.2247191011235955</v>
      </c>
      <c r="C19" s="2">
        <v>0</v>
      </c>
      <c r="D19" s="2">
        <v>0</v>
      </c>
      <c r="E19" s="2">
        <v>1.1235955056179777E-2</v>
      </c>
      <c r="F19" s="2">
        <v>0</v>
      </c>
      <c r="G19" s="2">
        <v>0</v>
      </c>
      <c r="H19" s="2">
        <v>6.741573033707865E-2</v>
      </c>
      <c r="I19" s="2">
        <v>1.1235955056179777E-2</v>
      </c>
      <c r="J19" s="2"/>
      <c r="K19" s="2"/>
      <c r="L19" s="2">
        <v>5.6179775280898875E-2</v>
      </c>
      <c r="M19" s="2">
        <v>0</v>
      </c>
      <c r="N19" s="2">
        <v>3.3707865168539325E-2</v>
      </c>
      <c r="O19" s="2">
        <v>2.2471910112359553E-2</v>
      </c>
      <c r="P19" s="2">
        <v>0</v>
      </c>
      <c r="Q19" s="2">
        <v>7.8651685393258425E-2</v>
      </c>
      <c r="R19" s="2"/>
      <c r="S19" s="2">
        <v>7.8651685393258425E-2</v>
      </c>
      <c r="T19" s="2"/>
      <c r="U19" s="2">
        <v>8.9887640449438214E-2</v>
      </c>
      <c r="V19" s="2">
        <v>2.2471910112359553E-2</v>
      </c>
      <c r="W19" s="2">
        <v>8.9887640449438214E-2</v>
      </c>
      <c r="X19" s="2"/>
      <c r="Y19" s="2">
        <v>3.3707865168539325E-2</v>
      </c>
      <c r="Z19" s="2">
        <v>2.2471910112359553E-2</v>
      </c>
      <c r="AA19" s="2"/>
      <c r="AB19" s="2">
        <v>0.15730337078651685</v>
      </c>
      <c r="AC19" s="2"/>
      <c r="AD19" s="3"/>
    </row>
    <row r="20" spans="1:30" x14ac:dyDescent="0.25">
      <c r="A20" s="55">
        <v>43435</v>
      </c>
      <c r="B20" s="8">
        <v>0.25609756097560976</v>
      </c>
      <c r="C20" s="8">
        <v>1.2195121951219513E-2</v>
      </c>
      <c r="D20" s="8">
        <v>3.6585365853658534E-2</v>
      </c>
      <c r="E20" s="8">
        <v>1.2195121951219513E-2</v>
      </c>
      <c r="F20" s="8">
        <v>2.4390243902439025E-2</v>
      </c>
      <c r="G20" s="8">
        <v>1.2195121951219513E-2</v>
      </c>
      <c r="H20" s="8">
        <v>4.878048780487805E-2</v>
      </c>
      <c r="I20" s="8">
        <v>0</v>
      </c>
      <c r="J20" s="8"/>
      <c r="K20" s="8"/>
      <c r="L20" s="8">
        <v>3.6585365853658534E-2</v>
      </c>
      <c r="M20" s="8">
        <v>0</v>
      </c>
      <c r="N20" s="8">
        <v>4.878048780487805E-2</v>
      </c>
      <c r="O20" s="8">
        <v>1.2195121951219513E-2</v>
      </c>
      <c r="P20" s="8">
        <v>3.6585365853658534E-2</v>
      </c>
      <c r="Q20" s="8">
        <v>0.1951219512195122</v>
      </c>
      <c r="R20" s="8"/>
      <c r="S20" s="8">
        <v>2.4390243902439025E-2</v>
      </c>
      <c r="T20" s="8"/>
      <c r="U20" s="8">
        <v>1.2195121951219513E-2</v>
      </c>
      <c r="V20" s="8">
        <v>0</v>
      </c>
      <c r="W20" s="8">
        <v>0.10975609756097562</v>
      </c>
      <c r="X20" s="8"/>
      <c r="Y20" s="8">
        <v>2.4390243902439025E-2</v>
      </c>
      <c r="Z20" s="8">
        <v>2.4390243902439025E-2</v>
      </c>
      <c r="AA20" s="8"/>
      <c r="AB20" s="8">
        <v>7.3170731707317069E-2</v>
      </c>
      <c r="AC20" s="8"/>
      <c r="AD20" s="9"/>
    </row>
    <row r="21" spans="1:30" x14ac:dyDescent="0.25">
      <c r="A21" s="55">
        <v>43617</v>
      </c>
      <c r="B21" s="8">
        <v>0.19480519480519484</v>
      </c>
      <c r="C21" s="8">
        <v>1.2987012987012986E-2</v>
      </c>
      <c r="D21" s="8">
        <v>0</v>
      </c>
      <c r="E21" s="8">
        <v>0</v>
      </c>
      <c r="F21" s="8">
        <v>1.2987012987012986E-2</v>
      </c>
      <c r="G21" s="8">
        <v>5.1948051948051945E-2</v>
      </c>
      <c r="H21" s="8">
        <v>3.896103896103896E-2</v>
      </c>
      <c r="I21" s="8">
        <v>1.2987012987012986E-2</v>
      </c>
      <c r="J21" s="8"/>
      <c r="K21" s="8"/>
      <c r="L21" s="8">
        <v>1.2987012987012986E-2</v>
      </c>
      <c r="M21" s="8">
        <v>1.2987012987012986E-2</v>
      </c>
      <c r="N21" s="8">
        <v>2.5974025974025972E-2</v>
      </c>
      <c r="O21" s="8">
        <v>1.2987012987012986E-2</v>
      </c>
      <c r="P21" s="8">
        <v>0</v>
      </c>
      <c r="Q21" s="8">
        <v>0.24675324675324675</v>
      </c>
      <c r="R21" s="8"/>
      <c r="S21" s="8">
        <v>5.1948051948051945E-2</v>
      </c>
      <c r="T21" s="8"/>
      <c r="U21" s="8">
        <v>1.2987012987012986E-2</v>
      </c>
      <c r="V21" s="8">
        <v>0</v>
      </c>
      <c r="W21" s="8">
        <v>0.18181818181818182</v>
      </c>
      <c r="X21" s="8"/>
      <c r="Y21" s="8">
        <v>2.5974025974025972E-2</v>
      </c>
      <c r="Z21" s="8">
        <v>3.896103896103896E-2</v>
      </c>
      <c r="AA21" s="8"/>
      <c r="AB21" s="8">
        <v>5.1948051948051945E-2</v>
      </c>
      <c r="AC21" s="8"/>
      <c r="AD21" s="9"/>
    </row>
    <row r="22" spans="1:30" x14ac:dyDescent="0.25">
      <c r="A22" s="55">
        <v>43800</v>
      </c>
      <c r="B22" s="8">
        <v>0.13333333333333333</v>
      </c>
      <c r="C22" s="8">
        <v>1.6666666666666666E-2</v>
      </c>
      <c r="D22" s="8">
        <v>0</v>
      </c>
      <c r="E22" s="8">
        <v>0</v>
      </c>
      <c r="F22" s="8">
        <v>0</v>
      </c>
      <c r="G22" s="8">
        <v>0</v>
      </c>
      <c r="H22" s="8">
        <v>1.6666666666666666E-2</v>
      </c>
      <c r="I22" s="8">
        <v>0</v>
      </c>
      <c r="J22" s="8"/>
      <c r="K22" s="8"/>
      <c r="L22" s="8">
        <v>3.3333333333333333E-2</v>
      </c>
      <c r="M22" s="8">
        <v>0</v>
      </c>
      <c r="N22" s="8">
        <v>0.05</v>
      </c>
      <c r="O22" s="8">
        <v>0</v>
      </c>
      <c r="P22" s="8">
        <v>3.3333333333333333E-2</v>
      </c>
      <c r="Q22" s="8">
        <v>0.26666666666666666</v>
      </c>
      <c r="R22" s="8"/>
      <c r="S22" s="8">
        <v>0</v>
      </c>
      <c r="T22" s="8"/>
      <c r="U22" s="8">
        <v>3.3333333333333333E-2</v>
      </c>
      <c r="V22" s="8">
        <v>0</v>
      </c>
      <c r="W22" s="8">
        <v>0.16666666666666663</v>
      </c>
      <c r="X22" s="8"/>
      <c r="Y22" s="8">
        <v>6.6666666666666666E-2</v>
      </c>
      <c r="Z22" s="8">
        <v>1.6666666666666666E-2</v>
      </c>
      <c r="AA22" s="8">
        <v>0.1</v>
      </c>
      <c r="AB22" s="8">
        <v>6.6666666666666666E-2</v>
      </c>
      <c r="AC22" s="8"/>
      <c r="AD22" s="9"/>
    </row>
    <row r="23" spans="1:30" x14ac:dyDescent="0.25">
      <c r="A23" s="55">
        <v>43983</v>
      </c>
      <c r="B23" s="8">
        <v>0.60273972602739723</v>
      </c>
      <c r="C23" s="8">
        <v>0</v>
      </c>
      <c r="D23" s="8">
        <v>0</v>
      </c>
      <c r="E23" s="8">
        <v>1.3698630136986301E-2</v>
      </c>
      <c r="F23" s="8">
        <v>0</v>
      </c>
      <c r="G23" s="8">
        <v>2.7397260273972601E-2</v>
      </c>
      <c r="H23" s="8">
        <v>0</v>
      </c>
      <c r="I23" s="8">
        <v>0</v>
      </c>
      <c r="J23" s="8">
        <v>0</v>
      </c>
      <c r="K23" s="8">
        <v>0</v>
      </c>
      <c r="L23" s="8">
        <v>4.1095890410958902E-2</v>
      </c>
      <c r="M23" s="8">
        <v>1.3698630136986301E-2</v>
      </c>
      <c r="N23" s="8">
        <v>0</v>
      </c>
      <c r="O23" s="8">
        <v>0</v>
      </c>
      <c r="P23" s="8">
        <v>0</v>
      </c>
      <c r="Q23" s="8">
        <v>6.8493150684931503E-2</v>
      </c>
      <c r="R23" s="8"/>
      <c r="S23" s="8">
        <v>0</v>
      </c>
      <c r="T23" s="8"/>
      <c r="U23" s="8">
        <v>1.3698630136986301E-2</v>
      </c>
      <c r="V23" s="8">
        <v>0</v>
      </c>
      <c r="W23" s="8">
        <v>0</v>
      </c>
      <c r="X23" s="8"/>
      <c r="Y23" s="8">
        <v>1.3698630136986301E-2</v>
      </c>
      <c r="Z23" s="8">
        <v>0</v>
      </c>
      <c r="AA23" s="8">
        <v>0</v>
      </c>
      <c r="AB23" s="8">
        <v>0.20547945205479451</v>
      </c>
      <c r="AC23" s="8"/>
      <c r="AD23" s="9"/>
    </row>
    <row r="24" spans="1:30" x14ac:dyDescent="0.25">
      <c r="A24" s="55">
        <v>44166</v>
      </c>
      <c r="B24" s="8">
        <v>0.36986301369863012</v>
      </c>
      <c r="C24" s="8">
        <v>0</v>
      </c>
      <c r="D24" s="8">
        <v>0</v>
      </c>
      <c r="E24" s="8">
        <v>0</v>
      </c>
      <c r="F24" s="8">
        <v>1.3698630136986301E-2</v>
      </c>
      <c r="G24" s="8">
        <v>1.3698630136986301E-2</v>
      </c>
      <c r="H24" s="8">
        <v>4.1095890410958902E-2</v>
      </c>
      <c r="I24" s="8">
        <v>0</v>
      </c>
      <c r="J24" s="8">
        <v>1.3698630136986301E-2</v>
      </c>
      <c r="K24" s="8">
        <v>0</v>
      </c>
      <c r="L24" s="8">
        <v>1.3698630136986301E-2</v>
      </c>
      <c r="M24" s="8">
        <v>0</v>
      </c>
      <c r="N24" s="8">
        <v>1.3698630136986301E-2</v>
      </c>
      <c r="O24" s="8">
        <v>0</v>
      </c>
      <c r="P24" s="8">
        <v>0</v>
      </c>
      <c r="Q24" s="8">
        <v>6.8493150684931503E-2</v>
      </c>
      <c r="R24" s="8"/>
      <c r="S24" s="8">
        <v>0</v>
      </c>
      <c r="T24" s="8"/>
      <c r="U24" s="8">
        <v>4.1095890410958902E-2</v>
      </c>
      <c r="V24" s="8">
        <v>2.7397260273972601E-2</v>
      </c>
      <c r="W24" s="8">
        <v>4.1095890410958902E-2</v>
      </c>
      <c r="X24" s="8"/>
      <c r="Y24" s="8">
        <v>8.2191780821917804E-2</v>
      </c>
      <c r="Z24" s="8">
        <v>0</v>
      </c>
      <c r="AA24" s="8">
        <v>0</v>
      </c>
      <c r="AB24" s="8">
        <v>0.26027397260273971</v>
      </c>
      <c r="AC24" s="8"/>
      <c r="AD24" s="9"/>
    </row>
    <row r="25" spans="1:30" ht="14.1" customHeight="1" x14ac:dyDescent="0.25">
      <c r="A25" s="55">
        <v>44348</v>
      </c>
      <c r="B25" s="8">
        <v>0.118367346938776</v>
      </c>
      <c r="C25" s="8">
        <v>0</v>
      </c>
      <c r="D25" s="8">
        <v>4.0816326530612205E-3</v>
      </c>
      <c r="E25" s="8">
        <v>9.5238095238095195E-3</v>
      </c>
      <c r="F25" s="8">
        <v>4.0816326530612205E-3</v>
      </c>
      <c r="G25" s="8">
        <v>1.7687074829931999E-2</v>
      </c>
      <c r="H25" s="8">
        <v>6.2585034013605503E-2</v>
      </c>
      <c r="I25" s="8">
        <v>2.7210884353741499E-3</v>
      </c>
      <c r="J25" s="8">
        <v>4.0816326530612205E-3</v>
      </c>
      <c r="K25" s="8">
        <v>1.7687074829931999E-2</v>
      </c>
      <c r="L25" s="8">
        <v>6.5306122448979598E-2</v>
      </c>
      <c r="M25" s="8">
        <v>4.62585034013605E-2</v>
      </c>
      <c r="N25" s="8">
        <v>7.7551020408163293E-2</v>
      </c>
      <c r="O25" s="8">
        <v>1.6326530612244899E-2</v>
      </c>
      <c r="P25" s="8">
        <v>2.5850340136054403E-2</v>
      </c>
      <c r="Q25" s="8">
        <v>2.99319727891156E-2</v>
      </c>
      <c r="R25" s="8"/>
      <c r="S25" s="8">
        <v>2.1768707482993199E-2</v>
      </c>
      <c r="T25" s="8">
        <v>0</v>
      </c>
      <c r="U25" s="8">
        <v>7.0748299319727898E-2</v>
      </c>
      <c r="V25" s="8">
        <v>9.5238095238095195E-3</v>
      </c>
      <c r="W25" s="8">
        <v>0.100680272108844</v>
      </c>
      <c r="X25" s="8"/>
      <c r="Y25" s="8">
        <v>5.3061224489795895E-2</v>
      </c>
      <c r="Z25" s="8">
        <v>2.8571428571428598E-2</v>
      </c>
      <c r="AA25" s="8">
        <v>0.10612244897959201</v>
      </c>
      <c r="AB25" s="8">
        <v>0.107482993197279</v>
      </c>
      <c r="AC25" s="8"/>
      <c r="AD25" s="9"/>
    </row>
    <row r="26" spans="1:30" x14ac:dyDescent="0.25">
      <c r="A26" s="55">
        <v>44531</v>
      </c>
      <c r="B26" s="1">
        <v>8.1609195400000001E-2</v>
      </c>
      <c r="C26" s="1">
        <v>8.0459770100000001E-3</v>
      </c>
      <c r="D26" s="1">
        <v>0</v>
      </c>
      <c r="E26" s="1">
        <v>3.4482758600000002E-3</v>
      </c>
      <c r="F26" s="1">
        <v>9.1954022999999989E-3</v>
      </c>
      <c r="G26" s="1">
        <v>1.8390804599999998E-2</v>
      </c>
      <c r="H26" s="1">
        <v>6.781609194999999E-2</v>
      </c>
      <c r="I26" s="1">
        <v>9.1954022999999989E-3</v>
      </c>
      <c r="J26" s="1">
        <v>1.7241379309999999E-2</v>
      </c>
      <c r="K26" s="1">
        <v>1.379310345E-2</v>
      </c>
      <c r="L26" s="1">
        <v>5.6321839079999998E-2</v>
      </c>
      <c r="M26" s="1">
        <v>3.5632183909999997E-2</v>
      </c>
      <c r="N26" s="1">
        <v>7.4712643679999996E-2</v>
      </c>
      <c r="O26" s="1">
        <v>1.4942528740000001E-2</v>
      </c>
      <c r="P26" s="1">
        <v>1.1494252900000001E-3</v>
      </c>
      <c r="Q26" s="1">
        <v>5.5172413789999999E-2</v>
      </c>
      <c r="R26" s="1"/>
      <c r="S26" s="1">
        <v>4.367816092E-2</v>
      </c>
      <c r="T26" s="1">
        <v>9.1954022999999989E-3</v>
      </c>
      <c r="U26" s="1">
        <v>5.4022988510000002E-2</v>
      </c>
      <c r="V26" s="1">
        <v>4.4827586210000006E-2</v>
      </c>
      <c r="W26" s="1">
        <v>0.1103448276</v>
      </c>
      <c r="X26" s="1"/>
      <c r="Y26" s="1">
        <v>4.2528735629999995E-2</v>
      </c>
      <c r="Z26" s="1">
        <v>2.413793103E-2</v>
      </c>
      <c r="AA26" s="1">
        <v>0.12413793099999999</v>
      </c>
      <c r="AB26" s="1">
        <v>8.0459770109999995E-2</v>
      </c>
      <c r="AC26" s="1"/>
      <c r="AD26" s="29"/>
    </row>
    <row r="27" spans="1:30" x14ac:dyDescent="0.25">
      <c r="A27" s="55">
        <v>44713</v>
      </c>
      <c r="B27" s="8">
        <v>0.13055555560000001</v>
      </c>
      <c r="C27" s="8">
        <v>0</v>
      </c>
      <c r="D27" s="8">
        <v>0</v>
      </c>
      <c r="E27" s="8">
        <v>7.4074074099999996E-3</v>
      </c>
      <c r="F27" s="8">
        <v>4.6296296299999998E-3</v>
      </c>
      <c r="G27" s="8">
        <v>8.3333333299999996E-3</v>
      </c>
      <c r="H27" s="8">
        <v>4.9074074070000001E-2</v>
      </c>
      <c r="I27" s="8">
        <v>1.203703704E-2</v>
      </c>
      <c r="J27" s="8">
        <v>9.2592592599999995E-3</v>
      </c>
      <c r="K27" s="8">
        <v>2.8703703699999999E-2</v>
      </c>
      <c r="L27" s="8">
        <v>4.7222222219999999E-2</v>
      </c>
      <c r="M27" s="8">
        <v>0.05</v>
      </c>
      <c r="N27" s="8">
        <v>6.481481481000001E-2</v>
      </c>
      <c r="O27" s="8">
        <v>3.7037036999999998E-3</v>
      </c>
      <c r="P27" s="8">
        <v>1.8518518519999999E-2</v>
      </c>
      <c r="Q27" s="8">
        <v>0.15092592590000001</v>
      </c>
      <c r="R27" s="8"/>
      <c r="S27" s="8">
        <v>1.203703704E-2</v>
      </c>
      <c r="T27" s="8">
        <v>1.8518518499999999E-3</v>
      </c>
      <c r="U27" s="8">
        <v>5.1851851849999998E-2</v>
      </c>
      <c r="V27" s="8">
        <v>8.0555555559999992E-2</v>
      </c>
      <c r="W27" s="8">
        <v>0.10925925929999999</v>
      </c>
      <c r="X27" s="8"/>
      <c r="Y27" s="8">
        <v>4.5370370370000003E-2</v>
      </c>
      <c r="Z27" s="8">
        <v>6.4814814799999997E-3</v>
      </c>
      <c r="AA27" s="8">
        <v>4.5370370370000003E-2</v>
      </c>
      <c r="AB27" s="8">
        <v>6.2037037039999993E-2</v>
      </c>
      <c r="AC27" s="8"/>
      <c r="AD27" s="9"/>
    </row>
    <row r="28" spans="1:30" x14ac:dyDescent="0.25">
      <c r="A28" s="55">
        <v>44896</v>
      </c>
      <c r="B28" s="8">
        <v>0.21851851849999998</v>
      </c>
      <c r="C28" s="8">
        <v>0</v>
      </c>
      <c r="D28" s="8">
        <v>0</v>
      </c>
      <c r="E28" s="8">
        <v>9.2592592599999995E-3</v>
      </c>
      <c r="F28" s="8">
        <v>8.3333333299999996E-3</v>
      </c>
      <c r="G28" s="8">
        <v>6.4814814799999997E-3</v>
      </c>
      <c r="H28" s="8">
        <v>1.481481481E-2</v>
      </c>
      <c r="I28" s="8">
        <v>1.111111111E-2</v>
      </c>
      <c r="J28" s="8">
        <v>1.481481481E-2</v>
      </c>
      <c r="K28" s="8">
        <v>8.3333333299999996E-3</v>
      </c>
      <c r="L28" s="8">
        <v>3.6111111110000003E-2</v>
      </c>
      <c r="M28" s="8">
        <v>3.7037037039999998E-2</v>
      </c>
      <c r="N28" s="8">
        <v>6.6666666669999999E-2</v>
      </c>
      <c r="O28" s="8">
        <v>5.5555555599999997E-3</v>
      </c>
      <c r="P28" s="8">
        <v>3.5185185190000003E-2</v>
      </c>
      <c r="Q28" s="8">
        <v>0.1314814815</v>
      </c>
      <c r="R28" s="8"/>
      <c r="S28" s="8">
        <v>8.3333333299999996E-3</v>
      </c>
      <c r="T28" s="8">
        <v>1.8518518499999999E-3</v>
      </c>
      <c r="U28" s="8">
        <v>3.6111111110000003E-2</v>
      </c>
      <c r="V28" s="8">
        <v>5.9259259259999995E-2</v>
      </c>
      <c r="W28" s="8">
        <v>4.9074074070000001E-2</v>
      </c>
      <c r="X28" s="8"/>
      <c r="Y28" s="8">
        <v>4.814814815E-2</v>
      </c>
      <c r="Z28" s="8">
        <v>3.5185185190000003E-2</v>
      </c>
      <c r="AA28" s="8">
        <v>4.2592592590000006E-2</v>
      </c>
      <c r="AB28" s="8">
        <v>0.1157407407</v>
      </c>
      <c r="AC28" s="8"/>
      <c r="AD28" s="9"/>
    </row>
    <row r="29" spans="1:30" x14ac:dyDescent="0.25">
      <c r="A29" s="55">
        <v>45078</v>
      </c>
      <c r="B29" s="8">
        <v>0.19534883720930199</v>
      </c>
      <c r="C29" s="8">
        <v>3.8759689922480602E-3</v>
      </c>
      <c r="D29" s="8">
        <v>3.10077519379845E-3</v>
      </c>
      <c r="E29" s="8">
        <v>1.3953488372092999E-2</v>
      </c>
      <c r="F29" s="8">
        <v>1.55038759689923E-3</v>
      </c>
      <c r="G29" s="8">
        <v>1.70542635658915E-2</v>
      </c>
      <c r="H29" s="8">
        <v>3.3333333333333298E-2</v>
      </c>
      <c r="I29" s="8">
        <v>7.7519379844961205E-3</v>
      </c>
      <c r="J29" s="8">
        <v>1.16279069767442E-2</v>
      </c>
      <c r="K29" s="8">
        <v>9.3023255813953504E-3</v>
      </c>
      <c r="L29" s="8">
        <v>3.3333333333333298E-2</v>
      </c>
      <c r="M29" s="8">
        <v>2.86821705426357E-2</v>
      </c>
      <c r="N29" s="8">
        <v>5.5038759689922501E-2</v>
      </c>
      <c r="O29" s="8">
        <v>9.3023255813953504E-3</v>
      </c>
      <c r="P29" s="8">
        <v>4.5736434108527096E-2</v>
      </c>
      <c r="Q29" s="8">
        <v>6.9767441860465101E-2</v>
      </c>
      <c r="R29" s="8"/>
      <c r="S29" s="8">
        <v>2.09302325581395E-2</v>
      </c>
      <c r="T29" s="8">
        <v>3.10077519379845E-3</v>
      </c>
      <c r="U29" s="8">
        <v>3.0232558139534901E-2</v>
      </c>
      <c r="V29" s="8">
        <v>2.86821705426357E-2</v>
      </c>
      <c r="W29" s="8">
        <v>5.1937984496123996E-2</v>
      </c>
      <c r="X29" s="8"/>
      <c r="Y29" s="8">
        <v>5.7364341085271303E-2</v>
      </c>
      <c r="Z29" s="8">
        <v>5.8139534883720902E-2</v>
      </c>
      <c r="AA29" s="8">
        <v>8.21705426356589E-2</v>
      </c>
      <c r="AB29" s="8">
        <v>0.128682170542636</v>
      </c>
      <c r="AC29" s="8"/>
      <c r="AD29" s="9"/>
    </row>
    <row r="30" spans="1:30" x14ac:dyDescent="0.25">
      <c r="A30" s="55">
        <v>45261</v>
      </c>
      <c r="B30" s="8">
        <v>0.20310077519379799</v>
      </c>
      <c r="C30" s="8">
        <v>0</v>
      </c>
      <c r="D30" s="8">
        <v>0</v>
      </c>
      <c r="E30" s="8">
        <v>3.8759689922480602E-3</v>
      </c>
      <c r="F30" s="8">
        <v>1.16279069767442E-2</v>
      </c>
      <c r="G30" s="8">
        <v>1.24031007751938E-2</v>
      </c>
      <c r="H30" s="8">
        <v>4.6511627906976702E-2</v>
      </c>
      <c r="I30" s="8">
        <v>1.3953488372092999E-2</v>
      </c>
      <c r="J30" s="8">
        <v>8.5271317829457398E-3</v>
      </c>
      <c r="K30" s="8">
        <v>2.4031007751938002E-2</v>
      </c>
      <c r="L30" s="8">
        <v>2.1705426356589102E-2</v>
      </c>
      <c r="M30" s="8">
        <v>3.7984496124031E-2</v>
      </c>
      <c r="N30" s="8">
        <v>6.3565891472868202E-2</v>
      </c>
      <c r="O30" s="8">
        <v>1.0077519379844999E-2</v>
      </c>
      <c r="P30" s="8">
        <v>2.09302325581395E-2</v>
      </c>
      <c r="Q30" s="8">
        <v>4.3410852713178301E-2</v>
      </c>
      <c r="R30" s="8"/>
      <c r="S30" s="8">
        <v>1.0077519379844999E-2</v>
      </c>
      <c r="T30" s="8">
        <v>6.9767441860465098E-3</v>
      </c>
      <c r="U30" s="8">
        <v>2.4031007751938002E-2</v>
      </c>
      <c r="V30" s="8">
        <v>6.4341085271317808E-2</v>
      </c>
      <c r="W30" s="8">
        <v>3.6434108527131796E-2</v>
      </c>
      <c r="X30" s="8"/>
      <c r="Y30" s="8">
        <v>7.82945736434109E-2</v>
      </c>
      <c r="Z30" s="8">
        <v>4.1085271317829505E-2</v>
      </c>
      <c r="AA30" s="8">
        <v>5.5813953488372106E-2</v>
      </c>
      <c r="AB30" s="8">
        <v>0.16124031007751899</v>
      </c>
      <c r="AC30" s="8"/>
      <c r="AD30" s="9"/>
    </row>
    <row r="31" spans="1:30" x14ac:dyDescent="0.25">
      <c r="A31" s="55">
        <v>45444</v>
      </c>
      <c r="B31" s="8">
        <v>0.204301075268817</v>
      </c>
      <c r="C31" s="8">
        <v>0</v>
      </c>
      <c r="D31" s="8">
        <v>7.1684587813620093E-4</v>
      </c>
      <c r="E31" s="8">
        <v>2.5089605734766998E-2</v>
      </c>
      <c r="F31" s="8">
        <v>7.1684587813620106E-3</v>
      </c>
      <c r="G31" s="8">
        <v>1.50537634408602E-2</v>
      </c>
      <c r="H31" s="8">
        <v>3.5125448028673796E-2</v>
      </c>
      <c r="I31" s="8">
        <v>1.4336917562723999E-3</v>
      </c>
      <c r="J31" s="8">
        <v>2.8673835125447998E-3</v>
      </c>
      <c r="K31" s="8">
        <v>1.86379928315412E-2</v>
      </c>
      <c r="L31" s="8">
        <v>2.7956989247311798E-2</v>
      </c>
      <c r="M31" s="8">
        <v>4.0143369175627198E-2</v>
      </c>
      <c r="N31" s="8">
        <v>8.8172043010752696E-2</v>
      </c>
      <c r="O31" s="8">
        <v>4.3010752688172E-3</v>
      </c>
      <c r="P31" s="8">
        <v>4.5878136200716894E-2</v>
      </c>
      <c r="Q31" s="8">
        <v>3.0107526881720401E-2</v>
      </c>
      <c r="R31" s="8"/>
      <c r="S31" s="8">
        <v>3.15412186379928E-2</v>
      </c>
      <c r="T31" s="8">
        <v>2.2939068100358399E-2</v>
      </c>
      <c r="U31" s="8">
        <v>3.29749103942652E-2</v>
      </c>
      <c r="V31" s="8">
        <v>2.5806451612903198E-2</v>
      </c>
      <c r="W31" s="8">
        <v>6.0215053763440905E-2</v>
      </c>
      <c r="X31" s="8"/>
      <c r="Y31" s="8">
        <v>3.5842293906809999E-2</v>
      </c>
      <c r="Z31" s="8">
        <v>2.5806451612903198E-2</v>
      </c>
      <c r="AA31" s="8">
        <v>8.2437275985663097E-2</v>
      </c>
      <c r="AB31" s="8">
        <v>0.135483870967742</v>
      </c>
      <c r="AC31" s="8"/>
      <c r="AD31" s="9"/>
    </row>
    <row r="32" spans="1:30" ht="15.75" thickBot="1" x14ac:dyDescent="0.3">
      <c r="A32" s="55">
        <v>45627</v>
      </c>
      <c r="B32" s="8">
        <v>0.16964285714285701</v>
      </c>
      <c r="C32" s="8">
        <v>1.1904761904761901E-2</v>
      </c>
      <c r="D32" s="8">
        <v>5.9523809523809503E-3</v>
      </c>
      <c r="E32" s="8">
        <v>2.2023809523809498E-2</v>
      </c>
      <c r="F32" s="8">
        <v>1.1904761904761901E-2</v>
      </c>
      <c r="G32" s="8">
        <v>5.3571428571428607E-3</v>
      </c>
      <c r="H32" s="8">
        <v>5.4761904761904796E-2</v>
      </c>
      <c r="I32" s="8">
        <v>8.3333333333333297E-3</v>
      </c>
      <c r="J32" s="8">
        <v>1.01190476190476E-2</v>
      </c>
      <c r="K32" s="8">
        <v>2.0238095238095201E-2</v>
      </c>
      <c r="L32" s="8">
        <v>4.5238095238095202E-2</v>
      </c>
      <c r="M32" s="8">
        <v>3.0357142857142902E-2</v>
      </c>
      <c r="N32" s="8">
        <v>6.48809523809524E-2</v>
      </c>
      <c r="O32" s="8">
        <v>1.4285714285714299E-2</v>
      </c>
      <c r="P32" s="8">
        <v>4.0476190476190499E-2</v>
      </c>
      <c r="Q32" s="8">
        <v>3.5714285714285698E-2</v>
      </c>
      <c r="R32" s="8"/>
      <c r="S32" s="8">
        <v>3.3928571428571398E-2</v>
      </c>
      <c r="T32" s="8">
        <v>1.4880952380952399E-2</v>
      </c>
      <c r="U32" s="8">
        <v>4.4047619047619106E-2</v>
      </c>
      <c r="V32" s="8">
        <v>4.4642857142857102E-2</v>
      </c>
      <c r="W32" s="8">
        <v>7.3214285714285704E-2</v>
      </c>
      <c r="X32" s="8"/>
      <c r="Y32" s="8">
        <v>2.6785714285714302E-2</v>
      </c>
      <c r="Z32" s="8">
        <v>3.9880952380952399E-2</v>
      </c>
      <c r="AA32" s="8">
        <v>7.678571428571429E-2</v>
      </c>
      <c r="AB32" s="8">
        <v>9.4642857142857098E-2</v>
      </c>
      <c r="AC32" s="8"/>
      <c r="AD32" s="9"/>
    </row>
    <row r="33" spans="1:30" x14ac:dyDescent="0.25">
      <c r="A33" s="93">
        <v>45809</v>
      </c>
      <c r="B33" s="92"/>
      <c r="C33" s="92">
        <v>0</v>
      </c>
      <c r="D33" s="92">
        <v>0</v>
      </c>
      <c r="E33" s="92">
        <v>7.9772079772079795E-3</v>
      </c>
      <c r="F33" s="92">
        <v>3.9886039886039898E-3</v>
      </c>
      <c r="G33" s="92">
        <v>9.1168091168091197E-3</v>
      </c>
      <c r="H33" s="92">
        <v>2.9629629629629603E-2</v>
      </c>
      <c r="I33" s="92">
        <v>9.1168091168091197E-3</v>
      </c>
      <c r="J33" s="92">
        <v>5.6980056980057E-3</v>
      </c>
      <c r="K33" s="92">
        <v>1.5954415954416001E-2</v>
      </c>
      <c r="L33" s="92">
        <v>3.30484330484331E-2</v>
      </c>
      <c r="M33" s="92">
        <v>2.8490028490028498E-2</v>
      </c>
      <c r="N33" s="92">
        <v>4.7293447293447297E-2</v>
      </c>
      <c r="O33" s="92">
        <v>1.42450142450142E-2</v>
      </c>
      <c r="P33" s="92">
        <v>2.3931623931623899E-2</v>
      </c>
      <c r="Q33" s="92">
        <v>5.2991452991452997E-2</v>
      </c>
      <c r="R33" s="92">
        <v>6.7236467236467201E-2</v>
      </c>
      <c r="S33" s="92">
        <v>3.2478632478632502E-2</v>
      </c>
      <c r="T33" s="92">
        <v>2.2792022792022799E-3</v>
      </c>
      <c r="U33" s="92">
        <v>2.3361823361823401E-2</v>
      </c>
      <c r="V33" s="92">
        <v>1.08262108262108E-2</v>
      </c>
      <c r="W33" s="92">
        <v>2.7350427350427302E-2</v>
      </c>
      <c r="X33" s="92">
        <v>3.8746438746438801E-2</v>
      </c>
      <c r="Y33" s="92">
        <v>1.3675213675213699E-2</v>
      </c>
      <c r="Z33" s="92">
        <v>1.7094017094017099E-2</v>
      </c>
      <c r="AA33" s="92">
        <v>7.0655270655270705E-2</v>
      </c>
      <c r="AB33" s="92">
        <v>3.5897435897435902E-2</v>
      </c>
      <c r="AC33" s="92">
        <v>0.11225071225071201</v>
      </c>
      <c r="AD33" s="94">
        <v>0.266666666666667</v>
      </c>
    </row>
    <row r="34" spans="1:30" x14ac:dyDescent="0.25">
      <c r="A34" s="55">
        <v>45992</v>
      </c>
      <c r="B34" s="8"/>
      <c r="C34" s="8">
        <v>2.1680216802168E-3</v>
      </c>
      <c r="D34" s="8">
        <v>2.1680216802168E-3</v>
      </c>
      <c r="E34" s="8">
        <v>1.13821138211382E-2</v>
      </c>
      <c r="F34" s="8">
        <v>8.1300813008130107E-3</v>
      </c>
      <c r="G34" s="8">
        <v>2.7100271002710001E-3</v>
      </c>
      <c r="H34" s="8">
        <v>2.4390243902439001E-2</v>
      </c>
      <c r="I34" s="8">
        <v>4.8780487804878101E-3</v>
      </c>
      <c r="J34" s="8">
        <v>1.40921409214092E-2</v>
      </c>
      <c r="K34" s="8">
        <v>9.2140921409214101E-3</v>
      </c>
      <c r="L34" s="8">
        <v>3.6856368563685599E-2</v>
      </c>
      <c r="M34" s="8">
        <v>3.0894308943089401E-2</v>
      </c>
      <c r="N34" s="8">
        <v>3.2520325203252001E-2</v>
      </c>
      <c r="O34" s="8">
        <v>1.6802168021680199E-2</v>
      </c>
      <c r="P34" s="8">
        <v>3.0894308943089401E-2</v>
      </c>
      <c r="Q34" s="8">
        <v>1.6802168021680199E-2</v>
      </c>
      <c r="R34" s="8">
        <v>7.5338753387533902E-2</v>
      </c>
      <c r="S34" s="8">
        <v>1.2466124661246601E-2</v>
      </c>
      <c r="T34" s="8">
        <v>1.6260162601625999E-3</v>
      </c>
      <c r="U34" s="8">
        <v>1.4634146341463402E-2</v>
      </c>
      <c r="V34" s="8">
        <v>3.5230352303522998E-2</v>
      </c>
      <c r="W34" s="8">
        <v>2.7100271002710001E-2</v>
      </c>
      <c r="X34" s="8">
        <v>6.3414634146341506E-2</v>
      </c>
      <c r="Y34" s="8">
        <v>2.3306233062330598E-2</v>
      </c>
      <c r="Z34" s="8">
        <v>2.6558265582655796E-2</v>
      </c>
      <c r="AA34" s="8">
        <v>6.7750677506775103E-2</v>
      </c>
      <c r="AB34" s="8">
        <v>6.0162601626016297E-2</v>
      </c>
      <c r="AC34" s="8">
        <v>9.6476964769647691E-2</v>
      </c>
      <c r="AD34" s="9">
        <v>0.25203252032520301</v>
      </c>
    </row>
    <row r="35" spans="1:30" ht="15.75" thickBot="1" x14ac:dyDescent="0.3">
      <c r="A35" s="56">
        <v>46174</v>
      </c>
      <c r="B35" s="38"/>
      <c r="C35" s="38">
        <f>(VLOOKUP(C8,'[1]G4.A'!$B$4:$D$31,3,FALSE))/100</f>
        <v>5.0890585241730301E-4</v>
      </c>
      <c r="D35" s="38">
        <f>(VLOOKUP(D8,'[1]G4.A'!$B$4:$D$31,3,FALSE))/100</f>
        <v>1.0178117048346099E-3</v>
      </c>
      <c r="E35" s="38">
        <f>(VLOOKUP(E8,'[1]G4.A'!$B$4:$D$31,3,FALSE))/100</f>
        <v>2.0356234096692099E-3</v>
      </c>
      <c r="F35" s="38">
        <f>(VLOOKUP(F8,'[1]G4.A'!$B$4:$D$31,3,FALSE))/100</f>
        <v>3.5623409669211198E-3</v>
      </c>
      <c r="G35" s="38">
        <f>(VLOOKUP(G8,'[1]G4.A'!$B$4:$D$31,3,FALSE))/100</f>
        <v>5.5979643765903296E-3</v>
      </c>
      <c r="H35" s="38">
        <f>(VLOOKUP(H8,'[1]G4.A'!$B$4:$D$31,3,FALSE))/100</f>
        <v>6.1068702290076301E-3</v>
      </c>
      <c r="I35" s="38">
        <f>(VLOOKUP(I8,'[1]G4.A'!$B$4:$D$31,3,FALSE))/100</f>
        <v>7.1246819338422395E-3</v>
      </c>
      <c r="J35" s="38">
        <f>(VLOOKUP(J8,'[1]G4.A'!$B$4:$D$31,3,FALSE))/100</f>
        <v>7.63358778625954E-3</v>
      </c>
      <c r="K35" s="38">
        <f>(VLOOKUP(K8,'[1]G4.A'!$B$4:$D$31,3,FALSE))/100</f>
        <v>1.62849872773537E-2</v>
      </c>
      <c r="L35" s="38">
        <f>(VLOOKUP(L8,'[1]G4.A'!$B$4:$D$31,3,FALSE))/100</f>
        <v>1.62849872773537E-2</v>
      </c>
      <c r="M35" s="38">
        <f>(VLOOKUP(M8,'[1]G4.A'!$B$4:$D$31,3,FALSE))/100</f>
        <v>1.7302798982188301E-2</v>
      </c>
      <c r="N35" s="38">
        <f>(VLOOKUP(N8,'[1]G4.A'!$B$4:$D$31,3,FALSE))/100</f>
        <v>1.7302798982188301E-2</v>
      </c>
      <c r="O35" s="38">
        <f>(VLOOKUP(O8,'[1]G4.A'!$B$4:$D$31,3,FALSE))/100</f>
        <v>2.13740458015267E-2</v>
      </c>
      <c r="P35" s="38">
        <f>(VLOOKUP(P8,'[1]G4.A'!$B$4:$D$31,3,FALSE))/100</f>
        <v>2.2900763358778602E-2</v>
      </c>
      <c r="Q35" s="38">
        <f>(VLOOKUP(Q8,'[1]G4.A'!$B$4:$D$31,3,FALSE))/100</f>
        <v>2.5954198473282401E-2</v>
      </c>
      <c r="R35" s="38">
        <f>(VLOOKUP(R8,'[1]G4.A'!$B$4:$D$31,3,FALSE))/100</f>
        <v>2.7989821882951703E-2</v>
      </c>
      <c r="S35" s="38">
        <f>(VLOOKUP(S8,'[1]G4.A'!$B$4:$D$31,3,FALSE))/100</f>
        <v>3.0534351145038201E-2</v>
      </c>
      <c r="T35" s="38">
        <f>(VLOOKUP(T8,'[1]G4.A'!$B$4:$D$31,3,FALSE))/100</f>
        <v>3.5114503816793902E-2</v>
      </c>
      <c r="U35" s="38">
        <f>(VLOOKUP(U8,'[1]G4.A'!$B$4:$D$31,3,FALSE))/100</f>
        <v>3.8676844783714998E-2</v>
      </c>
      <c r="V35" s="38">
        <f>(VLOOKUP(V8,'[1]G4.A'!$B$4:$D$31,3,FALSE))/100</f>
        <v>4.7837150127226502E-2</v>
      </c>
      <c r="W35" s="38">
        <f>(VLOOKUP(W8,'[1]G4.A'!$B$4:$D$31,3,FALSE))/100</f>
        <v>4.9363867684478403E-2</v>
      </c>
      <c r="X35" s="38">
        <f>(VLOOKUP(X8,'[1]G4.A'!$B$4:$D$31,3,FALSE))/100</f>
        <v>5.0381679389313004E-2</v>
      </c>
      <c r="Y35" s="38">
        <f>(VLOOKUP(Y8,'[1]G4.A'!$B$4:$D$31,3,FALSE))/100</f>
        <v>5.0890585241730298E-2</v>
      </c>
      <c r="Z35" s="38">
        <f>(VLOOKUP(Z8,'[1]G4.A'!$B$4:$D$31,3,FALSE))/100</f>
        <v>5.4961832061068694E-2</v>
      </c>
      <c r="AA35" s="38">
        <f>(VLOOKUP(AA8,'[1]G4.A'!$B$4:$D$31,3,FALSE))/100</f>
        <v>5.5470737913486001E-2</v>
      </c>
      <c r="AB35" s="38">
        <f>(VLOOKUP(AB8,'[1]G4.A'!$B$4:$D$31,3,FALSE))/100</f>
        <v>7.6844783715012702E-2</v>
      </c>
      <c r="AC35" s="38">
        <f>(VLOOKUP(AC8,'[1]G4.A'!$B$4:$D$31,3,FALSE))/100</f>
        <v>9.4147582697200999E-2</v>
      </c>
      <c r="AD35" s="49">
        <f>(VLOOKUP(AD8,'[1]G4.A'!$B$4:$D$31,3,FALSE))/100</f>
        <v>0.21679389312977101</v>
      </c>
    </row>
    <row r="36" spans="1:30" x14ac:dyDescent="0.25">
      <c r="A36" s="27"/>
      <c r="B36" s="25"/>
      <c r="C36" s="113"/>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x14ac:dyDescent="0.25">
      <c r="A37" s="34" t="s">
        <v>40</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x14ac:dyDescent="0.25">
      <c r="A38" s="27"/>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x14ac:dyDescent="0.25">
      <c r="A39" s="27"/>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x14ac:dyDescent="0.25">
      <c r="A40" s="90"/>
      <c r="B40" s="25"/>
      <c r="C40" s="25"/>
      <c r="D40" s="25"/>
      <c r="E40" s="25"/>
      <c r="F40" s="21"/>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x14ac:dyDescent="0.25">
      <c r="A41" s="3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x14ac:dyDescent="0.25">
      <c r="A42" s="34"/>
    </row>
    <row r="43" spans="1:30" x14ac:dyDescent="0.25">
      <c r="A43" s="34"/>
    </row>
    <row r="44" spans="1:30" x14ac:dyDescent="0.25">
      <c r="A44" s="34"/>
    </row>
    <row r="45" spans="1:30" x14ac:dyDescent="0.25">
      <c r="A45" s="34"/>
    </row>
    <row r="46" spans="1:30" ht="25.5" customHeight="1" x14ac:dyDescent="0.25">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row>
    <row r="47" spans="1:30" x14ac:dyDescent="0.25">
      <c r="A47" s="28"/>
    </row>
    <row r="48" spans="1:30" x14ac:dyDescent="0.25">
      <c r="A48" s="28"/>
    </row>
    <row r="49" spans="1:2" x14ac:dyDescent="0.25">
      <c r="A49" s="28"/>
    </row>
    <row r="63" spans="1:2" x14ac:dyDescent="0.25">
      <c r="B63" t="s">
        <v>51</v>
      </c>
    </row>
  </sheetData>
  <sortState xmlns:xlrd2="http://schemas.microsoft.com/office/spreadsheetml/2017/richdata2" columnSort="1" ref="C8:AD35">
    <sortCondition ref="C35:AD35"/>
  </sortState>
  <mergeCells count="1">
    <mergeCell ref="A1:G2"/>
  </mergeCells>
  <pageMargins left="0.7" right="0.7" top="0.75" bottom="0.75" header="0.3" footer="0.3"/>
  <pageSetup paperSize="9" orientation="portrait" horizontalDpi="90" verticalDpi="90"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N51"/>
  <sheetViews>
    <sheetView showGridLines="0" zoomScale="80" zoomScaleNormal="80" workbookViewId="0">
      <pane xSplit="1" ySplit="4" topLeftCell="B14" activePane="bottomRight" state="frozen"/>
      <selection activeCell="F40" sqref="F40"/>
      <selection pane="topRight" activeCell="F40" sqref="F40"/>
      <selection pane="bottomLeft" activeCell="F40" sqref="F40"/>
      <selection pane="bottomRight" activeCell="J55" sqref="J55:J56"/>
    </sheetView>
  </sheetViews>
  <sheetFormatPr baseColWidth="10" defaultRowHeight="15" x14ac:dyDescent="0.25"/>
  <sheetData>
    <row r="1" spans="1:11" x14ac:dyDescent="0.25">
      <c r="A1" t="s">
        <v>50</v>
      </c>
    </row>
    <row r="2" spans="1:11" ht="15.75" thickBot="1" x14ac:dyDescent="0.3"/>
    <row r="3" spans="1:11" ht="15.75" thickBot="1" x14ac:dyDescent="0.3">
      <c r="A3" s="108" t="s">
        <v>8</v>
      </c>
      <c r="B3" s="103" t="s">
        <v>6</v>
      </c>
      <c r="C3" s="104"/>
      <c r="D3" s="104"/>
      <c r="E3" s="104"/>
      <c r="F3" s="105"/>
      <c r="G3" s="106" t="s">
        <v>7</v>
      </c>
      <c r="H3" s="106"/>
      <c r="I3" s="106"/>
      <c r="J3" s="106"/>
      <c r="K3" s="107"/>
    </row>
    <row r="4" spans="1:11" ht="15.75" thickBot="1" x14ac:dyDescent="0.3">
      <c r="A4" s="109"/>
      <c r="B4" s="44" t="s">
        <v>4</v>
      </c>
      <c r="C4" s="45" t="s">
        <v>5</v>
      </c>
      <c r="D4" s="45" t="s">
        <v>2</v>
      </c>
      <c r="E4" s="45" t="s">
        <v>1</v>
      </c>
      <c r="F4" s="46" t="s">
        <v>0</v>
      </c>
      <c r="G4" s="4" t="s">
        <v>4</v>
      </c>
      <c r="H4" s="4" t="s">
        <v>5</v>
      </c>
      <c r="I4" s="4" t="s">
        <v>2</v>
      </c>
      <c r="J4" s="4" t="s">
        <v>1</v>
      </c>
      <c r="K4" s="5" t="s">
        <v>0</v>
      </c>
    </row>
    <row r="5" spans="1:11" x14ac:dyDescent="0.25">
      <c r="A5" s="14">
        <v>41426</v>
      </c>
      <c r="B5" s="41">
        <v>0.15384615384615385</v>
      </c>
      <c r="C5" s="42">
        <v>0.44871794871794873</v>
      </c>
      <c r="D5" s="42">
        <v>0.29487179487179488</v>
      </c>
      <c r="E5" s="42">
        <v>7.6923076923076927E-2</v>
      </c>
      <c r="F5" s="43">
        <v>2.564102564102564E-2</v>
      </c>
      <c r="G5" s="15">
        <v>2.564102564102564E-2</v>
      </c>
      <c r="H5" s="15">
        <v>0.35897435897435898</v>
      </c>
      <c r="I5" s="15">
        <v>0.4358974358974359</v>
      </c>
      <c r="J5" s="15">
        <v>0.15384615384615385</v>
      </c>
      <c r="K5" s="16">
        <v>2.564102564102564E-2</v>
      </c>
    </row>
    <row r="6" spans="1:11" x14ac:dyDescent="0.25">
      <c r="A6" s="17">
        <v>41609</v>
      </c>
      <c r="B6" s="12">
        <v>0.14457831325301204</v>
      </c>
      <c r="C6" s="8">
        <v>0.54216867469879515</v>
      </c>
      <c r="D6" s="8">
        <v>0.21686746987951808</v>
      </c>
      <c r="E6" s="8">
        <v>7.2289156626506021E-2</v>
      </c>
      <c r="F6" s="9">
        <v>2.4096385542168676E-2</v>
      </c>
      <c r="G6" s="18">
        <v>3.614457831325301E-2</v>
      </c>
      <c r="H6" s="18">
        <v>0.43373493975903615</v>
      </c>
      <c r="I6" s="18">
        <v>0.33734939759036142</v>
      </c>
      <c r="J6" s="18">
        <v>0.16867469879518071</v>
      </c>
      <c r="K6" s="19">
        <v>2.4096385542168676E-2</v>
      </c>
    </row>
    <row r="7" spans="1:11" x14ac:dyDescent="0.25">
      <c r="A7" s="17">
        <v>41791</v>
      </c>
      <c r="B7" s="12">
        <v>0.19047619047619047</v>
      </c>
      <c r="C7" s="8">
        <v>0.61904761904761907</v>
      </c>
      <c r="D7" s="8">
        <v>0.16666666666666663</v>
      </c>
      <c r="E7" s="8">
        <v>2.3809523809523808E-2</v>
      </c>
      <c r="F7" s="9">
        <v>0</v>
      </c>
      <c r="G7" s="18">
        <v>4.7619047619047616E-2</v>
      </c>
      <c r="H7" s="18">
        <v>0.38095238095238093</v>
      </c>
      <c r="I7" s="18">
        <v>0.44047619047619047</v>
      </c>
      <c r="J7" s="18">
        <v>0.10714285714285714</v>
      </c>
      <c r="K7" s="19">
        <v>2.3809523809523808E-2</v>
      </c>
    </row>
    <row r="8" spans="1:11" x14ac:dyDescent="0.25">
      <c r="A8" s="17">
        <v>41974</v>
      </c>
      <c r="B8" s="12">
        <v>0.17105263157894737</v>
      </c>
      <c r="C8" s="8">
        <v>0.35526315789473684</v>
      </c>
      <c r="D8" s="8">
        <v>0.35526315789473684</v>
      </c>
      <c r="E8" s="8">
        <v>7.8947368421052627E-2</v>
      </c>
      <c r="F8" s="9">
        <v>3.9473684210526314E-2</v>
      </c>
      <c r="G8" s="18">
        <v>4.7619047619047616E-2</v>
      </c>
      <c r="H8" s="18">
        <v>0.27380952380952384</v>
      </c>
      <c r="I8" s="18">
        <v>0.33333333333333326</v>
      </c>
      <c r="J8" s="18">
        <v>0.23809523809523805</v>
      </c>
      <c r="K8" s="19">
        <v>1.1904761904761904E-2</v>
      </c>
    </row>
    <row r="9" spans="1:11" x14ac:dyDescent="0.25">
      <c r="A9" s="17">
        <v>42156</v>
      </c>
      <c r="B9" s="12">
        <v>0.1728395061728395</v>
      </c>
      <c r="C9" s="8">
        <v>0.40740740740740738</v>
      </c>
      <c r="D9" s="8">
        <v>0.34567901234567899</v>
      </c>
      <c r="E9" s="8">
        <v>6.1728395061728392E-2</v>
      </c>
      <c r="F9" s="9">
        <v>1.2345679012345678E-2</v>
      </c>
      <c r="G9" s="18">
        <v>1.2345679012345678E-2</v>
      </c>
      <c r="H9" s="18">
        <v>0.35802469135802467</v>
      </c>
      <c r="I9" s="18">
        <v>0.37037037037037041</v>
      </c>
      <c r="J9" s="18">
        <v>0.24691358024691357</v>
      </c>
      <c r="K9" s="19">
        <v>1.2345679012345678E-2</v>
      </c>
    </row>
    <row r="10" spans="1:11" x14ac:dyDescent="0.25">
      <c r="A10" s="17">
        <v>42339</v>
      </c>
      <c r="B10" s="12">
        <v>8.7499999999999994E-2</v>
      </c>
      <c r="C10" s="8">
        <v>0.375</v>
      </c>
      <c r="D10" s="8">
        <v>0.35</v>
      </c>
      <c r="E10" s="8">
        <v>0.13750000000000001</v>
      </c>
      <c r="F10" s="9">
        <v>0.05</v>
      </c>
      <c r="G10" s="18">
        <v>2.5000000000000001E-2</v>
      </c>
      <c r="H10" s="18">
        <v>0.28749999999999998</v>
      </c>
      <c r="I10" s="18">
        <v>0.46250000000000002</v>
      </c>
      <c r="J10" s="18">
        <v>0.22500000000000001</v>
      </c>
      <c r="K10" s="19">
        <v>0</v>
      </c>
    </row>
    <row r="11" spans="1:11" x14ac:dyDescent="0.25">
      <c r="A11" s="17">
        <v>42522</v>
      </c>
      <c r="B11" s="12">
        <v>9.7826086956521743E-2</v>
      </c>
      <c r="C11" s="8">
        <v>0.48913043478260865</v>
      </c>
      <c r="D11" s="8">
        <v>0.31521739130434784</v>
      </c>
      <c r="E11" s="8">
        <v>8.6956521739130432E-2</v>
      </c>
      <c r="F11" s="9">
        <v>1.0869565217391304E-2</v>
      </c>
      <c r="G11" s="18">
        <v>6.5217391304347824E-2</v>
      </c>
      <c r="H11" s="18">
        <v>0.30434782608695654</v>
      </c>
      <c r="I11" s="18">
        <v>0.46739130434782611</v>
      </c>
      <c r="J11" s="18">
        <v>0.16304347826086957</v>
      </c>
      <c r="K11" s="19">
        <v>0</v>
      </c>
    </row>
    <row r="12" spans="1:11" x14ac:dyDescent="0.25">
      <c r="A12" s="17">
        <v>42705</v>
      </c>
      <c r="B12" s="12">
        <v>8.8888888888888892E-2</v>
      </c>
      <c r="C12" s="8">
        <v>0.32222222222222219</v>
      </c>
      <c r="D12" s="8">
        <v>0.45555555555555566</v>
      </c>
      <c r="E12" s="8">
        <v>0.1111111111111111</v>
      </c>
      <c r="F12" s="9">
        <v>2.2222222222222223E-2</v>
      </c>
      <c r="G12" s="18">
        <v>4.4444444444444446E-2</v>
      </c>
      <c r="H12" s="18">
        <v>0.32222222222222219</v>
      </c>
      <c r="I12" s="18">
        <v>0.43333333333333335</v>
      </c>
      <c r="J12" s="18">
        <v>0.17777777777777778</v>
      </c>
      <c r="K12" s="19">
        <v>2.2222222222222223E-2</v>
      </c>
    </row>
    <row r="13" spans="1:11" x14ac:dyDescent="0.25">
      <c r="A13" s="17">
        <v>42887</v>
      </c>
      <c r="B13" s="12">
        <v>0.10416666666666669</v>
      </c>
      <c r="C13" s="8">
        <v>0.42708333333333326</v>
      </c>
      <c r="D13" s="8">
        <v>0.32291666666666674</v>
      </c>
      <c r="E13" s="8">
        <v>0.13541666666666666</v>
      </c>
      <c r="F13" s="9">
        <v>1.0416666666666664E-2</v>
      </c>
      <c r="G13" s="18">
        <v>5.2083333333333343E-2</v>
      </c>
      <c r="H13" s="18">
        <v>0.34375</v>
      </c>
      <c r="I13" s="18">
        <v>0.45833333333333326</v>
      </c>
      <c r="J13" s="18">
        <v>0.13541666666666666</v>
      </c>
      <c r="K13" s="19">
        <v>1.0416666666666664E-2</v>
      </c>
    </row>
    <row r="14" spans="1:11" x14ac:dyDescent="0.25">
      <c r="A14" s="17">
        <v>43070</v>
      </c>
      <c r="B14" s="12">
        <v>0.15662650602409639</v>
      </c>
      <c r="C14" s="8">
        <v>0.30120481927710846</v>
      </c>
      <c r="D14" s="8">
        <v>0.42168674698795189</v>
      </c>
      <c r="E14" s="8">
        <v>0.12048192771084337</v>
      </c>
      <c r="F14" s="9">
        <v>0</v>
      </c>
      <c r="G14" s="18">
        <v>1.2048192771084338E-2</v>
      </c>
      <c r="H14" s="18">
        <v>0.36144578313253012</v>
      </c>
      <c r="I14" s="18">
        <v>0.48192771084337349</v>
      </c>
      <c r="J14" s="18">
        <v>0.12048192771084337</v>
      </c>
      <c r="K14" s="19">
        <v>2.4096385542168676E-2</v>
      </c>
    </row>
    <row r="15" spans="1:11" x14ac:dyDescent="0.25">
      <c r="A15" s="17">
        <v>43252</v>
      </c>
      <c r="B15" s="12">
        <v>0.10112359550561796</v>
      </c>
      <c r="C15" s="8">
        <v>0.43820224719101125</v>
      </c>
      <c r="D15" s="8">
        <v>0.35955056179775285</v>
      </c>
      <c r="E15" s="8">
        <v>0.10112359550561796</v>
      </c>
      <c r="F15" s="9">
        <v>0</v>
      </c>
      <c r="G15" s="18">
        <v>5.6179775280898875E-2</v>
      </c>
      <c r="H15" s="18">
        <v>0.3146067415730337</v>
      </c>
      <c r="I15" s="18">
        <v>0.4943820224719101</v>
      </c>
      <c r="J15" s="18">
        <v>0.12359550561797752</v>
      </c>
      <c r="K15" s="19">
        <v>1.1235955056179777E-2</v>
      </c>
    </row>
    <row r="16" spans="1:11" x14ac:dyDescent="0.25">
      <c r="A16" s="17">
        <v>43435</v>
      </c>
      <c r="B16" s="12">
        <v>8.5365853658536592E-2</v>
      </c>
      <c r="C16" s="8">
        <v>0.5</v>
      </c>
      <c r="D16" s="8">
        <v>0.3048780487804878</v>
      </c>
      <c r="E16" s="8">
        <v>9.7560975609756101E-2</v>
      </c>
      <c r="F16" s="9">
        <v>1.2195121951219513E-2</v>
      </c>
      <c r="G16" s="18">
        <v>2.4390243902439025E-2</v>
      </c>
      <c r="H16" s="18">
        <v>0.34146341463414637</v>
      </c>
      <c r="I16" s="18">
        <v>0.45121951219512196</v>
      </c>
      <c r="J16" s="18">
        <v>0.17073170731707318</v>
      </c>
      <c r="K16" s="19">
        <v>1.2195121951219513E-2</v>
      </c>
    </row>
    <row r="17" spans="1:14" x14ac:dyDescent="0.25">
      <c r="A17" s="17">
        <v>43617</v>
      </c>
      <c r="B17" s="12">
        <v>0.15584415584415584</v>
      </c>
      <c r="C17" s="8">
        <v>0.50649350649350644</v>
      </c>
      <c r="D17" s="8">
        <v>0.2857142857142857</v>
      </c>
      <c r="E17" s="8">
        <v>3.896103896103896E-2</v>
      </c>
      <c r="F17" s="9">
        <v>1.2987012987012986E-2</v>
      </c>
      <c r="G17" s="18">
        <v>2.5974025974025972E-2</v>
      </c>
      <c r="H17" s="18">
        <v>0.32467532467532467</v>
      </c>
      <c r="I17" s="18">
        <v>0.50649350649350644</v>
      </c>
      <c r="J17" s="18">
        <v>0.11688311688311687</v>
      </c>
      <c r="K17" s="19">
        <v>2.5974025974025972E-2</v>
      </c>
    </row>
    <row r="18" spans="1:14" x14ac:dyDescent="0.25">
      <c r="A18" s="17">
        <v>43800</v>
      </c>
      <c r="B18" s="12">
        <v>0.11666666666666665</v>
      </c>
      <c r="C18" s="8">
        <v>0.46666666666666662</v>
      </c>
      <c r="D18" s="8">
        <v>0.28333333333333333</v>
      </c>
      <c r="E18" s="8">
        <v>0.11666666666666665</v>
      </c>
      <c r="F18" s="9">
        <v>1.6666666666666666E-2</v>
      </c>
      <c r="G18" s="18">
        <v>1.6666666666666666E-2</v>
      </c>
      <c r="H18" s="18">
        <v>0.43333333333333335</v>
      </c>
      <c r="I18" s="18">
        <v>0.35</v>
      </c>
      <c r="J18" s="18">
        <v>0.18333333333333332</v>
      </c>
      <c r="K18" s="19">
        <v>1.6666666666666666E-2</v>
      </c>
    </row>
    <row r="19" spans="1:14" x14ac:dyDescent="0.25">
      <c r="A19" s="17">
        <v>43983</v>
      </c>
      <c r="B19" s="12">
        <v>0</v>
      </c>
      <c r="C19" s="8">
        <v>0.15068493150684931</v>
      </c>
      <c r="D19" s="8">
        <v>0.42465753424657537</v>
      </c>
      <c r="E19" s="8">
        <v>0.28767123287671231</v>
      </c>
      <c r="F19" s="9">
        <v>0.13698630136986301</v>
      </c>
      <c r="G19" s="18">
        <v>1.3698630136986301E-2</v>
      </c>
      <c r="H19" s="18">
        <v>0.17808219178082191</v>
      </c>
      <c r="I19" s="18">
        <v>0.36986301369863012</v>
      </c>
      <c r="J19" s="18">
        <v>0.34246575342465752</v>
      </c>
      <c r="K19" s="19">
        <v>9.5890410958904104E-2</v>
      </c>
      <c r="M19" s="25"/>
    </row>
    <row r="20" spans="1:14" x14ac:dyDescent="0.25">
      <c r="A20" s="17">
        <v>44166</v>
      </c>
      <c r="B20" s="12">
        <v>2.7397260273972601E-2</v>
      </c>
      <c r="C20" s="8">
        <v>0.30136986301369861</v>
      </c>
      <c r="D20" s="8">
        <v>0.50684931506849318</v>
      </c>
      <c r="E20" s="8">
        <v>0.12328767123287671</v>
      </c>
      <c r="F20" s="9">
        <v>4.1095890410958902E-2</v>
      </c>
      <c r="G20" s="18">
        <v>4.1095890410958902E-2</v>
      </c>
      <c r="H20" s="18">
        <v>0.35616438356164382</v>
      </c>
      <c r="I20" s="18">
        <v>0.35616438356164382</v>
      </c>
      <c r="J20" s="18">
        <v>0.24657534246575341</v>
      </c>
      <c r="K20" s="19">
        <v>0</v>
      </c>
    </row>
    <row r="21" spans="1:14" x14ac:dyDescent="0.25">
      <c r="A21" s="17">
        <v>44348</v>
      </c>
      <c r="B21" s="12">
        <v>6.1224489795918401E-2</v>
      </c>
      <c r="C21" s="8">
        <v>0.42857142857142899</v>
      </c>
      <c r="D21" s="8">
        <v>0.42857142857142899</v>
      </c>
      <c r="E21" s="8">
        <v>8.1632653061224497E-2</v>
      </c>
      <c r="F21" s="9">
        <v>0</v>
      </c>
      <c r="G21" s="18">
        <v>4.08163265306122E-2</v>
      </c>
      <c r="H21" s="18">
        <v>0.38775510204081598</v>
      </c>
      <c r="I21" s="18">
        <v>0.36734693877551</v>
      </c>
      <c r="J21" s="18">
        <v>0.14285714285714302</v>
      </c>
      <c r="K21" s="19">
        <v>6.1224489795918401E-2</v>
      </c>
    </row>
    <row r="22" spans="1:14" x14ac:dyDescent="0.25">
      <c r="A22" s="17">
        <v>44531</v>
      </c>
      <c r="B22" s="12">
        <v>0.10344827586206901</v>
      </c>
      <c r="C22" s="8">
        <v>0.431034482758621</v>
      </c>
      <c r="D22" s="8">
        <v>0.31034482758620702</v>
      </c>
      <c r="E22" s="8">
        <v>6.8965517241379296E-2</v>
      </c>
      <c r="F22" s="9">
        <v>8.6206896551724199E-2</v>
      </c>
      <c r="G22" s="18">
        <v>3.4482758620689703E-2</v>
      </c>
      <c r="H22" s="18">
        <v>0.41379310344827602</v>
      </c>
      <c r="I22" s="18">
        <v>0.37931034482758597</v>
      </c>
      <c r="J22" s="18">
        <v>0.13793103448275901</v>
      </c>
      <c r="K22" s="19">
        <v>3.4482758620689703E-2</v>
      </c>
      <c r="L22" s="21"/>
    </row>
    <row r="23" spans="1:14" x14ac:dyDescent="0.25">
      <c r="A23" s="17">
        <v>44713</v>
      </c>
      <c r="B23" s="12">
        <v>4.1666666666666699E-2</v>
      </c>
      <c r="C23" s="8">
        <v>0.41666666666666702</v>
      </c>
      <c r="D23" s="8">
        <v>0.375</v>
      </c>
      <c r="E23" s="8">
        <v>0.125</v>
      </c>
      <c r="F23" s="9">
        <v>4.1666666666666699E-2</v>
      </c>
      <c r="G23" s="18">
        <v>0</v>
      </c>
      <c r="H23" s="18">
        <v>0.22222222222222199</v>
      </c>
      <c r="I23" s="18">
        <v>0.47222222222222199</v>
      </c>
      <c r="J23" s="18">
        <v>0.26388888888888901</v>
      </c>
      <c r="K23" s="19">
        <v>4.1666666666666699E-2</v>
      </c>
    </row>
    <row r="24" spans="1:14" x14ac:dyDescent="0.25">
      <c r="A24" s="17">
        <v>44896</v>
      </c>
      <c r="B24" s="12">
        <v>9.7222222222222196E-2</v>
      </c>
      <c r="C24" s="8">
        <v>0.38888888888888901</v>
      </c>
      <c r="D24" s="8">
        <v>0.30555555555555602</v>
      </c>
      <c r="E24" s="8">
        <v>0.15277777777777801</v>
      </c>
      <c r="F24" s="9">
        <v>5.5555555555555601E-2</v>
      </c>
      <c r="G24" s="18">
        <v>4.1666666666666699E-2</v>
      </c>
      <c r="H24" s="18">
        <v>0.30555555555555602</v>
      </c>
      <c r="I24" s="18">
        <v>0.375</v>
      </c>
      <c r="J24" s="18">
        <v>0.23611111111111099</v>
      </c>
      <c r="K24" s="19">
        <v>4.1666666666666699E-2</v>
      </c>
    </row>
    <row r="25" spans="1:14" x14ac:dyDescent="0.25">
      <c r="A25" s="17">
        <v>45078</v>
      </c>
      <c r="B25" s="12">
        <v>0.13953488372093001</v>
      </c>
      <c r="C25" s="8">
        <v>0.38372093023255799</v>
      </c>
      <c r="D25" s="8">
        <v>0.290697674418605</v>
      </c>
      <c r="E25" s="8">
        <v>0.15116279069767399</v>
      </c>
      <c r="F25" s="9">
        <v>3.4883720930232599E-2</v>
      </c>
      <c r="G25" s="18">
        <v>6.9767441860465101E-2</v>
      </c>
      <c r="H25" s="18">
        <v>0.34883720930232598</v>
      </c>
      <c r="I25" s="18">
        <v>0.34883720930232598</v>
      </c>
      <c r="J25" s="18">
        <v>0.19767441860465101</v>
      </c>
      <c r="K25" s="19">
        <v>3.4883720930232599E-2</v>
      </c>
    </row>
    <row r="26" spans="1:14" x14ac:dyDescent="0.25">
      <c r="A26" s="17">
        <v>45261</v>
      </c>
      <c r="B26" s="12">
        <v>0.104651162790698</v>
      </c>
      <c r="C26" s="8">
        <v>0.37209302325581395</v>
      </c>
      <c r="D26" s="8">
        <v>0.32558139534883701</v>
      </c>
      <c r="E26" s="8">
        <v>0.17441860465116299</v>
      </c>
      <c r="F26" s="9">
        <v>2.32558139534884E-2</v>
      </c>
      <c r="G26" s="18">
        <v>4.6511627906976799E-2</v>
      </c>
      <c r="H26" s="18">
        <v>0.418604651162791</v>
      </c>
      <c r="I26" s="18">
        <v>0.36046511627907002</v>
      </c>
      <c r="J26" s="18">
        <v>0.15116279069767399</v>
      </c>
      <c r="K26" s="19">
        <v>2.32558139534884E-2</v>
      </c>
      <c r="M26" s="21"/>
    </row>
    <row r="27" spans="1:14" x14ac:dyDescent="0.25">
      <c r="A27" s="17">
        <v>45444</v>
      </c>
      <c r="B27" s="12">
        <v>7.5268817204301092E-2</v>
      </c>
      <c r="C27" s="8">
        <v>0.473118279569893</v>
      </c>
      <c r="D27" s="8">
        <v>0.33333333333333298</v>
      </c>
      <c r="E27" s="8">
        <v>0.10752688172043</v>
      </c>
      <c r="F27" s="9">
        <v>1.0752688172042999E-2</v>
      </c>
      <c r="G27" s="18">
        <v>7.5268817204301092E-2</v>
      </c>
      <c r="H27" s="18">
        <v>0.35483870967741898</v>
      </c>
      <c r="I27" s="18">
        <v>0.37634408602150499</v>
      </c>
      <c r="J27" s="18">
        <v>0.16129032258064499</v>
      </c>
      <c r="K27" s="19">
        <v>3.2258064516128997E-2</v>
      </c>
      <c r="M27" s="25"/>
    </row>
    <row r="28" spans="1:14" x14ac:dyDescent="0.25">
      <c r="A28" s="17">
        <v>45627</v>
      </c>
      <c r="B28" s="12">
        <v>5.3571428571428603E-2</v>
      </c>
      <c r="C28" s="8">
        <v>0.48214285714285698</v>
      </c>
      <c r="D28" s="8">
        <v>0.34821428571428598</v>
      </c>
      <c r="E28" s="8">
        <v>0.107142857142857</v>
      </c>
      <c r="F28" s="9">
        <v>8.9285714285714298E-3</v>
      </c>
      <c r="G28" s="18">
        <v>3.5714285714285698E-2</v>
      </c>
      <c r="H28" s="18">
        <v>0.39285714285714302</v>
      </c>
      <c r="I28" s="18">
        <v>0.44642857142857101</v>
      </c>
      <c r="J28" s="18">
        <v>0.107142857142857</v>
      </c>
      <c r="K28" s="19">
        <v>1.7857142857142901E-2</v>
      </c>
      <c r="M28" s="25"/>
    </row>
    <row r="29" spans="1:14" x14ac:dyDescent="0.25">
      <c r="A29" s="17">
        <v>45809</v>
      </c>
      <c r="B29" s="12">
        <v>5.1282051282051301E-2</v>
      </c>
      <c r="C29" s="8">
        <v>0.41025641025641002</v>
      </c>
      <c r="D29" s="8">
        <v>0.33333333333333298</v>
      </c>
      <c r="E29" s="8">
        <v>0.16239316239316198</v>
      </c>
      <c r="F29" s="9">
        <v>4.2735042735042701E-2</v>
      </c>
      <c r="G29" s="18">
        <v>2.5641025641025599E-2</v>
      </c>
      <c r="H29" s="18">
        <v>0.22222222222222199</v>
      </c>
      <c r="I29" s="18">
        <v>0.46153846153846201</v>
      </c>
      <c r="J29" s="18">
        <v>0.24786324786324801</v>
      </c>
      <c r="K29" s="19">
        <v>4.2735042735042701E-2</v>
      </c>
      <c r="M29" s="25"/>
    </row>
    <row r="30" spans="1:14" x14ac:dyDescent="0.25">
      <c r="A30" s="17">
        <v>45992</v>
      </c>
      <c r="B30" s="12">
        <v>0.113821138211382</v>
      </c>
      <c r="C30" s="8">
        <v>0.24390243902438999</v>
      </c>
      <c r="D30" s="8">
        <v>0.37398373983739802</v>
      </c>
      <c r="E30" s="8">
        <v>0.23577235772357699</v>
      </c>
      <c r="F30" s="9">
        <v>3.2520325203252001E-2</v>
      </c>
      <c r="G30" s="18">
        <v>2.4390243902439001E-2</v>
      </c>
      <c r="H30" s="18">
        <v>0.24390243902438999</v>
      </c>
      <c r="I30" s="18">
        <v>0.52032520325203302</v>
      </c>
      <c r="J30" s="18">
        <v>0.17886178861788601</v>
      </c>
      <c r="K30" s="19">
        <v>3.2520325203252001E-2</v>
      </c>
      <c r="M30" s="25"/>
    </row>
    <row r="31" spans="1:14" ht="15.75" thickBot="1" x14ac:dyDescent="0.3">
      <c r="A31" s="50">
        <v>46174</v>
      </c>
      <c r="B31" s="47">
        <v>0.13740458015267198</v>
      </c>
      <c r="C31" s="48">
        <v>0.39694656488549596</v>
      </c>
      <c r="D31" s="48">
        <v>0.34351145038167902</v>
      </c>
      <c r="E31" s="48">
        <v>0.114503816793893</v>
      </c>
      <c r="F31" s="49">
        <v>7.63358778625954E-3</v>
      </c>
      <c r="G31" s="51">
        <v>0.114503816793893</v>
      </c>
      <c r="H31" s="51">
        <v>0.473282442748092</v>
      </c>
      <c r="I31" s="51">
        <v>0.32824427480916002</v>
      </c>
      <c r="J31" s="51">
        <v>7.6335877862595394E-2</v>
      </c>
      <c r="K31" s="52">
        <v>7.63358778625954E-3</v>
      </c>
      <c r="N31" s="21"/>
    </row>
    <row r="32" spans="1:14" x14ac:dyDescent="0.25">
      <c r="B32" s="21"/>
    </row>
    <row r="51" spans="3:3" x14ac:dyDescent="0.25">
      <c r="C51" t="s">
        <v>51</v>
      </c>
    </row>
  </sheetData>
  <sortState xmlns:xlrd2="http://schemas.microsoft.com/office/spreadsheetml/2017/richdata2" ref="A4:F10">
    <sortCondition ref="A4:A10"/>
  </sortState>
  <mergeCells count="3">
    <mergeCell ref="B3:F3"/>
    <mergeCell ref="G3:K3"/>
    <mergeCell ref="A3:A4"/>
  </mergeCells>
  <pageMargins left="0.7" right="0.7" top="0.75" bottom="0.75" header="0.3" footer="0.3"/>
  <pageSetup paperSize="9" orientation="portrait" horizontalDpi="90" verticalDpi="9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M36"/>
  <sheetViews>
    <sheetView showGridLines="0" zoomScaleNormal="100" workbookViewId="0">
      <pane xSplit="1" ySplit="4" topLeftCell="B5" activePane="bottomRight" state="frozen"/>
      <selection activeCell="F40" sqref="F40"/>
      <selection pane="topRight" activeCell="F40" sqref="F40"/>
      <selection pane="bottomLeft" activeCell="F40" sqref="F40"/>
      <selection pane="bottomRight" activeCell="C33" sqref="C33"/>
    </sheetView>
  </sheetViews>
  <sheetFormatPr baseColWidth="10" defaultRowHeight="15" x14ac:dyDescent="0.25"/>
  <sheetData>
    <row r="1" spans="1:6" x14ac:dyDescent="0.25">
      <c r="A1" t="s">
        <v>60</v>
      </c>
    </row>
    <row r="3" spans="1:6" ht="15.75" thickBot="1" x14ac:dyDescent="0.3"/>
    <row r="4" spans="1:6" ht="15.75" thickBot="1" x14ac:dyDescent="0.3">
      <c r="A4" s="97" t="s">
        <v>8</v>
      </c>
      <c r="B4" s="45" t="s">
        <v>4</v>
      </c>
      <c r="C4" s="45" t="s">
        <v>3</v>
      </c>
      <c r="D4" s="45" t="s">
        <v>2</v>
      </c>
      <c r="E4" s="45" t="s">
        <v>1</v>
      </c>
      <c r="F4" s="46" t="s">
        <v>0</v>
      </c>
    </row>
    <row r="5" spans="1:6" x14ac:dyDescent="0.25">
      <c r="A5" s="95">
        <v>41426</v>
      </c>
      <c r="B5" s="18">
        <v>0</v>
      </c>
      <c r="C5" s="18">
        <v>0</v>
      </c>
      <c r="D5" s="18">
        <v>0.15714285714285714</v>
      </c>
      <c r="E5" s="18">
        <v>0.7142857142857143</v>
      </c>
      <c r="F5" s="19">
        <v>0.11428571428571428</v>
      </c>
    </row>
    <row r="6" spans="1:6" x14ac:dyDescent="0.25">
      <c r="A6" s="95">
        <v>41609</v>
      </c>
      <c r="B6" s="18">
        <v>0</v>
      </c>
      <c r="C6" s="18">
        <v>0</v>
      </c>
      <c r="D6" s="18">
        <v>0.13253012048192769</v>
      </c>
      <c r="E6" s="18">
        <v>0.74698795180722899</v>
      </c>
      <c r="F6" s="19">
        <v>0.12048192771084337</v>
      </c>
    </row>
    <row r="7" spans="1:6" x14ac:dyDescent="0.25">
      <c r="A7" s="95">
        <v>41791</v>
      </c>
      <c r="B7" s="18">
        <v>0</v>
      </c>
      <c r="C7" s="18">
        <v>1.1904761904761904E-2</v>
      </c>
      <c r="D7" s="18">
        <v>7.1428571428571425E-2</v>
      </c>
      <c r="E7" s="18">
        <v>0.69047619047619047</v>
      </c>
      <c r="F7" s="19">
        <v>0.22619047619047619</v>
      </c>
    </row>
    <row r="8" spans="1:6" x14ac:dyDescent="0.25">
      <c r="A8" s="95">
        <v>41974</v>
      </c>
      <c r="B8" s="18">
        <v>0</v>
      </c>
      <c r="C8" s="18">
        <v>0</v>
      </c>
      <c r="D8" s="18">
        <v>0.16883116883116883</v>
      </c>
      <c r="E8" s="18">
        <v>0.72727272727272729</v>
      </c>
      <c r="F8" s="19">
        <v>0.10389610389610389</v>
      </c>
    </row>
    <row r="9" spans="1:6" x14ac:dyDescent="0.25">
      <c r="A9" s="95">
        <v>42156</v>
      </c>
      <c r="B9" s="18">
        <v>0</v>
      </c>
      <c r="C9" s="18">
        <v>1.2345679012345678E-2</v>
      </c>
      <c r="D9" s="18">
        <v>0.16049382716049382</v>
      </c>
      <c r="E9" s="18">
        <v>0.69135802469135799</v>
      </c>
      <c r="F9" s="19">
        <v>0.13580246913580246</v>
      </c>
    </row>
    <row r="10" spans="1:6" x14ac:dyDescent="0.25">
      <c r="A10" s="95">
        <v>42339</v>
      </c>
      <c r="B10" s="18">
        <v>0</v>
      </c>
      <c r="C10" s="18">
        <v>2.5000000000000001E-2</v>
      </c>
      <c r="D10" s="18">
        <v>0.27500000000000002</v>
      </c>
      <c r="E10" s="18">
        <v>0.625</v>
      </c>
      <c r="F10" s="19">
        <v>7.4999999999999997E-2</v>
      </c>
    </row>
    <row r="11" spans="1:6" x14ac:dyDescent="0.25">
      <c r="A11" s="95">
        <v>42522</v>
      </c>
      <c r="B11" s="18">
        <v>1.0869565217391304E-2</v>
      </c>
      <c r="C11" s="18">
        <v>1.0869565217391304E-2</v>
      </c>
      <c r="D11" s="18">
        <v>0.19565217391304349</v>
      </c>
      <c r="E11" s="18">
        <v>0.63043478260869568</v>
      </c>
      <c r="F11" s="19">
        <v>0.15217391304347827</v>
      </c>
    </row>
    <row r="12" spans="1:6" x14ac:dyDescent="0.25">
      <c r="A12" s="95">
        <v>42705</v>
      </c>
      <c r="B12" s="18">
        <v>0</v>
      </c>
      <c r="C12" s="18">
        <v>3.3333333333333333E-2</v>
      </c>
      <c r="D12" s="18">
        <v>0.24444444444444444</v>
      </c>
      <c r="E12" s="18">
        <v>0.6</v>
      </c>
      <c r="F12" s="19">
        <v>0.12222222222222222</v>
      </c>
    </row>
    <row r="13" spans="1:6" x14ac:dyDescent="0.25">
      <c r="A13" s="95">
        <v>42887</v>
      </c>
      <c r="B13" s="18">
        <v>0</v>
      </c>
      <c r="C13" s="18">
        <v>2.0833333333333329E-2</v>
      </c>
      <c r="D13" s="18">
        <v>0.1875</v>
      </c>
      <c r="E13" s="18">
        <v>0.6875</v>
      </c>
      <c r="F13" s="19">
        <v>0.10416666666666669</v>
      </c>
    </row>
    <row r="14" spans="1:6" x14ac:dyDescent="0.25">
      <c r="A14" s="95">
        <v>43070</v>
      </c>
      <c r="B14" s="18">
        <v>0</v>
      </c>
      <c r="C14" s="18">
        <v>1.2048192771084338E-2</v>
      </c>
      <c r="D14" s="18">
        <v>0.27710843373493976</v>
      </c>
      <c r="E14" s="18">
        <v>0.49397590361445781</v>
      </c>
      <c r="F14" s="19">
        <v>0.21686746987951808</v>
      </c>
    </row>
    <row r="15" spans="1:6" x14ac:dyDescent="0.25">
      <c r="A15" s="95">
        <v>43252</v>
      </c>
      <c r="B15" s="18">
        <v>0</v>
      </c>
      <c r="C15" s="18">
        <v>2.2471910112359553E-2</v>
      </c>
      <c r="D15" s="18">
        <v>0.24719101123595505</v>
      </c>
      <c r="E15" s="18">
        <v>0.6179775280898876</v>
      </c>
      <c r="F15" s="19">
        <v>0.11235955056179775</v>
      </c>
    </row>
    <row r="16" spans="1:6" x14ac:dyDescent="0.25">
      <c r="A16" s="95">
        <v>43435</v>
      </c>
      <c r="B16" s="18">
        <v>0</v>
      </c>
      <c r="C16" s="18">
        <v>3.7037037037037035E-2</v>
      </c>
      <c r="D16" s="18">
        <v>0.2098765432098765</v>
      </c>
      <c r="E16" s="18">
        <v>0.64197530864197527</v>
      </c>
      <c r="F16" s="19">
        <v>0.1111111111111111</v>
      </c>
    </row>
    <row r="17" spans="1:13" x14ac:dyDescent="0.25">
      <c r="A17" s="95">
        <v>43617</v>
      </c>
      <c r="B17" s="18">
        <v>0</v>
      </c>
      <c r="C17" s="18">
        <v>0</v>
      </c>
      <c r="D17" s="18">
        <v>0.19480519480519484</v>
      </c>
      <c r="E17" s="18">
        <v>0.68831168831168843</v>
      </c>
      <c r="F17" s="19">
        <v>0.11688311688311687</v>
      </c>
    </row>
    <row r="18" spans="1:13" x14ac:dyDescent="0.25">
      <c r="A18" s="95">
        <v>43800</v>
      </c>
      <c r="B18" s="18">
        <v>0</v>
      </c>
      <c r="C18" s="18">
        <v>1.6666666666666666E-2</v>
      </c>
      <c r="D18" s="18">
        <v>0.11666666666666665</v>
      </c>
      <c r="E18" s="18">
        <v>0.6166666666666667</v>
      </c>
      <c r="F18" s="19">
        <v>0.25</v>
      </c>
      <c r="H18" s="53"/>
      <c r="I18" s="53"/>
      <c r="J18" s="53"/>
      <c r="K18" s="53"/>
      <c r="L18" s="53"/>
      <c r="M18" s="53"/>
    </row>
    <row r="19" spans="1:13" x14ac:dyDescent="0.25">
      <c r="A19" s="95">
        <v>43983</v>
      </c>
      <c r="B19" s="18">
        <v>0</v>
      </c>
      <c r="C19" s="18">
        <v>4.1095890410958902E-2</v>
      </c>
      <c r="D19" s="18">
        <v>0.35616438356164382</v>
      </c>
      <c r="E19" s="18">
        <v>0.57534246575342463</v>
      </c>
      <c r="F19" s="19">
        <v>2.7397260273972601E-2</v>
      </c>
      <c r="H19" s="53"/>
      <c r="I19" s="53"/>
      <c r="J19" s="53"/>
      <c r="K19" s="53"/>
      <c r="L19" s="53"/>
      <c r="M19" s="53"/>
    </row>
    <row r="20" spans="1:13" x14ac:dyDescent="0.25">
      <c r="A20" s="95">
        <v>44166</v>
      </c>
      <c r="B20" s="18">
        <v>1.3698630136986301E-2</v>
      </c>
      <c r="C20" s="18">
        <v>2.7397260273972601E-2</v>
      </c>
      <c r="D20" s="18">
        <v>0.24657534246575341</v>
      </c>
      <c r="E20" s="18">
        <v>0.65753424657534243</v>
      </c>
      <c r="F20" s="19">
        <v>5.4794520547945202E-2</v>
      </c>
      <c r="H20" s="53"/>
      <c r="I20" s="53"/>
      <c r="J20" s="53"/>
      <c r="K20" s="53"/>
      <c r="L20" s="53"/>
      <c r="M20" s="53"/>
    </row>
    <row r="21" spans="1:13" x14ac:dyDescent="0.25">
      <c r="A21" s="95">
        <v>44348</v>
      </c>
      <c r="B21" s="18">
        <v>0</v>
      </c>
      <c r="C21" s="18">
        <v>2.04081632653061E-2</v>
      </c>
      <c r="D21" s="18">
        <v>0.22448979591836701</v>
      </c>
      <c r="E21" s="18">
        <v>0.63265306122448994</v>
      </c>
      <c r="F21" s="19">
        <v>0.122448979591837</v>
      </c>
    </row>
    <row r="22" spans="1:13" x14ac:dyDescent="0.25">
      <c r="A22" s="95">
        <v>44531</v>
      </c>
      <c r="B22" s="18">
        <v>0</v>
      </c>
      <c r="C22" s="18">
        <v>1.72413793103448E-2</v>
      </c>
      <c r="D22" s="18">
        <v>0.20689655172413801</v>
      </c>
      <c r="E22" s="18">
        <v>0.55172413793103503</v>
      </c>
      <c r="F22" s="19">
        <v>0.22413793103448298</v>
      </c>
    </row>
    <row r="23" spans="1:13" ht="15" customHeight="1" x14ac:dyDescent="0.25">
      <c r="A23" s="95">
        <v>44713</v>
      </c>
      <c r="B23" s="18">
        <v>0</v>
      </c>
      <c r="C23" s="18">
        <v>5.5555555555555601E-2</v>
      </c>
      <c r="D23" s="18">
        <v>0.23611111111111099</v>
      </c>
      <c r="E23" s="18">
        <v>0.55555555555555602</v>
      </c>
      <c r="F23" s="19">
        <v>0.15277777777777801</v>
      </c>
      <c r="H23" s="53"/>
      <c r="I23" s="53"/>
      <c r="J23" s="53"/>
      <c r="K23" s="53"/>
      <c r="L23" s="53"/>
      <c r="M23" s="53"/>
    </row>
    <row r="24" spans="1:13" x14ac:dyDescent="0.25">
      <c r="A24" s="95">
        <v>44896</v>
      </c>
      <c r="B24" s="18">
        <v>0</v>
      </c>
      <c r="C24" s="18">
        <v>4.1666666666666699E-2</v>
      </c>
      <c r="D24" s="18">
        <v>0.20833333333333301</v>
      </c>
      <c r="E24" s="18">
        <v>0.58333333333333304</v>
      </c>
      <c r="F24" s="19">
        <v>0.16666666666666699</v>
      </c>
      <c r="H24" s="53"/>
      <c r="I24" s="53"/>
      <c r="J24" s="53"/>
      <c r="K24" s="53"/>
      <c r="L24" s="53"/>
      <c r="M24" s="53"/>
    </row>
    <row r="25" spans="1:13" x14ac:dyDescent="0.25">
      <c r="A25" s="95">
        <v>45078</v>
      </c>
      <c r="B25" s="18">
        <v>0</v>
      </c>
      <c r="C25" s="18">
        <v>2.32558139534884E-2</v>
      </c>
      <c r="D25" s="18">
        <v>0.209302325581395</v>
      </c>
      <c r="E25" s="18">
        <v>0.59302325581395399</v>
      </c>
      <c r="F25" s="19">
        <v>0.17441860465116299</v>
      </c>
      <c r="H25" s="53"/>
      <c r="I25" s="53"/>
      <c r="J25" s="53"/>
      <c r="K25" s="53"/>
      <c r="L25" s="53"/>
      <c r="M25" s="53"/>
    </row>
    <row r="26" spans="1:13" x14ac:dyDescent="0.25">
      <c r="A26" s="95">
        <v>45261</v>
      </c>
      <c r="B26" s="18">
        <v>0</v>
      </c>
      <c r="C26" s="18">
        <v>0</v>
      </c>
      <c r="D26" s="18">
        <v>0.24418604651162798</v>
      </c>
      <c r="E26" s="18">
        <v>0.61627906976744196</v>
      </c>
      <c r="F26" s="19">
        <v>0.13953488372093001</v>
      </c>
      <c r="H26" s="53"/>
      <c r="I26" s="53"/>
      <c r="J26" s="53"/>
      <c r="K26" s="53"/>
      <c r="L26" s="53"/>
      <c r="M26" s="53"/>
    </row>
    <row r="27" spans="1:13" x14ac:dyDescent="0.25">
      <c r="A27" s="95">
        <v>45444</v>
      </c>
      <c r="B27" s="18">
        <v>0</v>
      </c>
      <c r="C27" s="18">
        <v>3.2258064516128997E-2</v>
      </c>
      <c r="D27" s="18">
        <v>0.21505376344086</v>
      </c>
      <c r="E27" s="18">
        <v>0.61290322580645207</v>
      </c>
      <c r="F27" s="19">
        <v>0.13978494623655899</v>
      </c>
      <c r="H27" s="110" t="s">
        <v>62</v>
      </c>
      <c r="I27" s="110"/>
      <c r="J27" s="110"/>
      <c r="K27" s="110"/>
      <c r="L27" s="110"/>
      <c r="M27" s="110"/>
    </row>
    <row r="28" spans="1:13" x14ac:dyDescent="0.25">
      <c r="A28" s="95">
        <v>45627</v>
      </c>
      <c r="B28" s="18">
        <v>0</v>
      </c>
      <c r="C28" s="18">
        <v>2.6785714285714302E-2</v>
      </c>
      <c r="D28" s="18">
        <v>0.1875</v>
      </c>
      <c r="E28" s="18">
        <v>0.65178571428571397</v>
      </c>
      <c r="F28" s="19">
        <v>0.13392857142857101</v>
      </c>
      <c r="H28" s="110"/>
      <c r="I28" s="110"/>
      <c r="J28" s="110"/>
      <c r="K28" s="110"/>
      <c r="L28" s="110"/>
      <c r="M28" s="110"/>
    </row>
    <row r="29" spans="1:13" x14ac:dyDescent="0.25">
      <c r="A29" s="95">
        <v>45809</v>
      </c>
      <c r="B29" s="18">
        <v>0</v>
      </c>
      <c r="C29" s="18">
        <v>5.1282051282051301E-2</v>
      </c>
      <c r="D29" s="18">
        <v>0.21367521367521403</v>
      </c>
      <c r="E29" s="18">
        <v>0.60683760683760701</v>
      </c>
      <c r="F29" s="19">
        <v>0.128205128205128</v>
      </c>
      <c r="H29" s="110"/>
      <c r="I29" s="110"/>
      <c r="J29" s="110"/>
      <c r="K29" s="110"/>
      <c r="L29" s="110"/>
      <c r="M29" s="110"/>
    </row>
    <row r="30" spans="1:13" x14ac:dyDescent="0.25">
      <c r="A30" s="95">
        <v>45992</v>
      </c>
      <c r="B30" s="18">
        <v>8.1300813008130107E-3</v>
      </c>
      <c r="C30" s="18">
        <v>1.6260162601626001E-2</v>
      </c>
      <c r="D30" s="18">
        <v>0.203252032520325</v>
      </c>
      <c r="E30" s="18">
        <v>0.59349593495934994</v>
      </c>
      <c r="F30" s="19">
        <v>0.17886178861788601</v>
      </c>
      <c r="H30" s="110"/>
      <c r="I30" s="110"/>
      <c r="J30" s="110"/>
      <c r="K30" s="110"/>
      <c r="L30" s="110"/>
      <c r="M30" s="110"/>
    </row>
    <row r="31" spans="1:13" ht="15.75" thickBot="1" x14ac:dyDescent="0.3">
      <c r="A31" s="96">
        <v>46174</v>
      </c>
      <c r="B31" s="51">
        <v>0</v>
      </c>
      <c r="C31" s="51">
        <v>1.5267175572519101E-2</v>
      </c>
      <c r="D31" s="51">
        <v>0.106870229007634</v>
      </c>
      <c r="E31" s="51">
        <v>0.64122137404580104</v>
      </c>
      <c r="F31" s="52">
        <v>0.236641221374046</v>
      </c>
      <c r="H31" s="110"/>
      <c r="I31" s="110"/>
      <c r="J31" s="110"/>
      <c r="K31" s="110"/>
      <c r="L31" s="110"/>
      <c r="M31" s="110"/>
    </row>
    <row r="32" spans="1:13" x14ac:dyDescent="0.25">
      <c r="B32" s="26"/>
      <c r="C32" s="26"/>
      <c r="D32" s="26"/>
      <c r="E32" s="26"/>
      <c r="F32" s="26"/>
    </row>
    <row r="33" spans="1:8" x14ac:dyDescent="0.25">
      <c r="B33" s="25"/>
      <c r="C33" s="113"/>
      <c r="F33" s="25"/>
      <c r="H33" s="91" t="s">
        <v>53</v>
      </c>
    </row>
    <row r="34" spans="1:8" x14ac:dyDescent="0.25">
      <c r="A34" s="36"/>
      <c r="B34" s="26"/>
      <c r="C34" s="26"/>
      <c r="D34" s="26"/>
      <c r="E34" s="26"/>
      <c r="F34" s="26"/>
    </row>
    <row r="35" spans="1:8" x14ac:dyDescent="0.25">
      <c r="A35" s="36"/>
      <c r="B35" s="26"/>
      <c r="C35" s="26"/>
      <c r="D35" s="26"/>
      <c r="E35" s="26"/>
      <c r="F35" s="26"/>
    </row>
    <row r="36" spans="1:8" x14ac:dyDescent="0.25">
      <c r="A36" s="36"/>
      <c r="B36" s="26"/>
      <c r="C36" s="26"/>
      <c r="D36" s="26"/>
      <c r="E36" s="26"/>
      <c r="F36" s="26"/>
    </row>
  </sheetData>
  <mergeCells count="1">
    <mergeCell ref="H27:M31"/>
  </mergeCells>
  <pageMargins left="0.7" right="0.7" top="0.75" bottom="0.75" header="0.3" footer="0.3"/>
  <pageSetup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N32"/>
  <sheetViews>
    <sheetView showGridLines="0" topLeftCell="A3" zoomScaleNormal="100" zoomScaleSheetLayoutView="120" workbookViewId="0">
      <selection activeCell="Q20" sqref="Q20"/>
    </sheetView>
  </sheetViews>
  <sheetFormatPr baseColWidth="10" defaultColWidth="11.42578125" defaultRowHeight="15" x14ac:dyDescent="0.25"/>
  <cols>
    <col min="1" max="5" width="11.42578125" style="59"/>
    <col min="6" max="6" width="26.7109375" style="59" customWidth="1"/>
    <col min="7" max="8" width="11.42578125" style="59"/>
    <col min="9" max="11" width="11.42578125" style="60"/>
    <col min="12" max="12" width="16.7109375" style="60" bestFit="1" customWidth="1"/>
    <col min="13" max="16384" width="11.42578125" style="60"/>
  </cols>
  <sheetData>
    <row r="1" spans="1:12" x14ac:dyDescent="0.25">
      <c r="A1" s="58"/>
      <c r="B1" s="58"/>
      <c r="C1" s="58"/>
      <c r="D1" s="58"/>
      <c r="E1" s="58"/>
    </row>
    <row r="2" spans="1:12" ht="15.75" thickBot="1" x14ac:dyDescent="0.3"/>
    <row r="3" spans="1:12" ht="51.75" customHeight="1" thickBot="1" x14ac:dyDescent="0.3">
      <c r="A3" s="80" t="s">
        <v>8</v>
      </c>
      <c r="B3" s="22" t="s">
        <v>34</v>
      </c>
      <c r="C3" s="23" t="s">
        <v>35</v>
      </c>
      <c r="D3" s="23" t="s">
        <v>36</v>
      </c>
      <c r="E3" s="23" t="s">
        <v>37</v>
      </c>
      <c r="F3" s="64" t="s">
        <v>38</v>
      </c>
      <c r="G3" s="61"/>
      <c r="H3" s="61"/>
      <c r="I3" s="71"/>
      <c r="J3" s="71"/>
    </row>
    <row r="4" spans="1:12" x14ac:dyDescent="0.25">
      <c r="A4" s="14">
        <v>41426</v>
      </c>
      <c r="B4" s="65">
        <v>47.826086956521742</v>
      </c>
      <c r="C4" s="66">
        <v>44.444444444444443</v>
      </c>
      <c r="D4" s="66">
        <v>55</v>
      </c>
      <c r="E4" s="66">
        <v>45.45454545454546</v>
      </c>
      <c r="F4" s="67"/>
      <c r="G4" s="62"/>
      <c r="H4" s="62"/>
      <c r="K4" s="72"/>
      <c r="L4" s="72"/>
    </row>
    <row r="5" spans="1:12" x14ac:dyDescent="0.25">
      <c r="A5" s="17">
        <v>41609</v>
      </c>
      <c r="B5" s="68">
        <v>49.397590361445779</v>
      </c>
      <c r="C5" s="69">
        <v>51.5625</v>
      </c>
      <c r="D5" s="69">
        <v>41.935483870967744</v>
      </c>
      <c r="E5" s="69">
        <v>57.5</v>
      </c>
      <c r="F5" s="70"/>
      <c r="G5" s="62"/>
      <c r="H5" s="62"/>
      <c r="K5" s="72"/>
      <c r="L5" s="72"/>
    </row>
    <row r="6" spans="1:12" x14ac:dyDescent="0.25">
      <c r="A6" s="17">
        <v>41791</v>
      </c>
      <c r="B6" s="68">
        <v>56.547619047619051</v>
      </c>
      <c r="C6" s="69">
        <v>54.411764705882348</v>
      </c>
      <c r="D6" s="69">
        <v>57.352941176470587</v>
      </c>
      <c r="E6" s="69">
        <v>59.375</v>
      </c>
      <c r="F6" s="70"/>
      <c r="G6" s="79"/>
      <c r="H6" s="62"/>
      <c r="K6" s="72"/>
      <c r="L6" s="72"/>
    </row>
    <row r="7" spans="1:12" x14ac:dyDescent="0.25">
      <c r="A7" s="17">
        <v>41974</v>
      </c>
      <c r="B7" s="68">
        <v>46.753246753246756</v>
      </c>
      <c r="C7" s="69">
        <v>50</v>
      </c>
      <c r="D7" s="69">
        <v>43.103448275862064</v>
      </c>
      <c r="E7" s="69">
        <v>46.428571428571431</v>
      </c>
      <c r="F7" s="70"/>
      <c r="G7" s="79"/>
      <c r="H7" s="62"/>
      <c r="K7" s="72"/>
      <c r="L7" s="72"/>
    </row>
    <row r="8" spans="1:12" x14ac:dyDescent="0.25">
      <c r="A8" s="17">
        <v>42156</v>
      </c>
      <c r="B8" s="68">
        <v>47.53086419753086</v>
      </c>
      <c r="C8" s="69">
        <v>45</v>
      </c>
      <c r="D8" s="69">
        <v>48.387096774193552</v>
      </c>
      <c r="E8" s="69">
        <v>50</v>
      </c>
      <c r="F8" s="70"/>
      <c r="G8" s="79"/>
      <c r="H8" s="62"/>
      <c r="K8" s="72"/>
      <c r="L8" s="72"/>
    </row>
    <row r="9" spans="1:12" x14ac:dyDescent="0.25">
      <c r="A9" s="17">
        <v>42339</v>
      </c>
      <c r="B9" s="68">
        <v>37.5</v>
      </c>
      <c r="C9" s="69">
        <v>37.878787878787875</v>
      </c>
      <c r="D9" s="69">
        <v>32.758620689655174</v>
      </c>
      <c r="E9" s="69">
        <v>44.44444444444445</v>
      </c>
      <c r="F9" s="70"/>
      <c r="G9" s="79"/>
      <c r="H9" s="62"/>
      <c r="K9" s="72"/>
      <c r="L9" s="72"/>
    </row>
    <row r="10" spans="1:12" x14ac:dyDescent="0.25">
      <c r="A10" s="17">
        <v>42522</v>
      </c>
      <c r="B10" s="68">
        <v>45.108695652173921</v>
      </c>
      <c r="C10" s="69">
        <v>48.684210526315795</v>
      </c>
      <c r="D10" s="69">
        <v>36.764705882352942</v>
      </c>
      <c r="E10" s="69">
        <v>52.5</v>
      </c>
      <c r="F10" s="70"/>
      <c r="G10" s="79"/>
      <c r="H10" s="62"/>
      <c r="K10" s="72"/>
      <c r="L10" s="72"/>
    </row>
    <row r="11" spans="1:12" x14ac:dyDescent="0.25">
      <c r="A11" s="17">
        <v>42705</v>
      </c>
      <c r="B11" s="68">
        <v>40.555555555555557</v>
      </c>
      <c r="C11" s="69">
        <v>43.589743589743591</v>
      </c>
      <c r="D11" s="69">
        <v>32.432432432432435</v>
      </c>
      <c r="E11" s="69">
        <v>53.571428571428569</v>
      </c>
      <c r="F11" s="70"/>
      <c r="G11" s="79"/>
      <c r="H11" s="62"/>
      <c r="K11" s="72"/>
      <c r="L11" s="72"/>
    </row>
    <row r="12" spans="1:12" x14ac:dyDescent="0.25">
      <c r="A12" s="17">
        <v>42887</v>
      </c>
      <c r="B12" s="68">
        <v>43.75</v>
      </c>
      <c r="C12" s="69">
        <v>46.153846153846146</v>
      </c>
      <c r="D12" s="69">
        <v>42.105263157894733</v>
      </c>
      <c r="E12" s="69">
        <v>42.105263157894733</v>
      </c>
      <c r="F12" s="70"/>
      <c r="G12" s="79"/>
      <c r="H12" s="62"/>
      <c r="K12" s="72"/>
      <c r="L12" s="72"/>
    </row>
    <row r="13" spans="1:12" x14ac:dyDescent="0.25">
      <c r="A13" s="17">
        <v>43070</v>
      </c>
      <c r="B13" s="68">
        <v>45.783132530120483</v>
      </c>
      <c r="C13" s="69">
        <v>39.705882352941174</v>
      </c>
      <c r="D13" s="69">
        <v>45.454545454545453</v>
      </c>
      <c r="E13" s="69">
        <v>59.375</v>
      </c>
      <c r="F13" s="70"/>
      <c r="G13" s="79"/>
      <c r="H13" s="62"/>
      <c r="K13" s="72"/>
      <c r="L13" s="72"/>
    </row>
    <row r="14" spans="1:12" x14ac:dyDescent="0.25">
      <c r="A14" s="17">
        <v>43252</v>
      </c>
      <c r="B14" s="68">
        <v>40.229885057471265</v>
      </c>
      <c r="C14" s="69">
        <v>39.0625</v>
      </c>
      <c r="D14" s="69">
        <v>39.772727272727273</v>
      </c>
      <c r="E14" s="69">
        <v>45.45454545454546</v>
      </c>
      <c r="F14" s="70"/>
      <c r="G14" s="79"/>
      <c r="H14" s="62"/>
      <c r="K14" s="72"/>
      <c r="L14" s="72"/>
    </row>
    <row r="15" spans="1:12" x14ac:dyDescent="0.25">
      <c r="A15" s="17">
        <v>43435</v>
      </c>
      <c r="B15" s="68">
        <v>41.358024691358025</v>
      </c>
      <c r="C15" s="69">
        <v>45.714285714285708</v>
      </c>
      <c r="D15" s="69">
        <v>31.666666666666668</v>
      </c>
      <c r="E15" s="69">
        <v>50</v>
      </c>
      <c r="F15" s="70"/>
      <c r="G15" s="79"/>
      <c r="H15" s="62"/>
      <c r="K15" s="72"/>
      <c r="L15" s="72"/>
    </row>
    <row r="16" spans="1:12" x14ac:dyDescent="0.25">
      <c r="A16" s="17">
        <v>43617</v>
      </c>
      <c r="B16" s="68">
        <v>46.103896103896105</v>
      </c>
      <c r="C16" s="69">
        <v>43.548387096774192</v>
      </c>
      <c r="D16" s="69">
        <v>43.333333333333329</v>
      </c>
      <c r="E16" s="69">
        <v>56.25</v>
      </c>
      <c r="F16" s="70"/>
      <c r="G16" s="79"/>
      <c r="H16" s="62"/>
      <c r="K16" s="72"/>
      <c r="L16" s="72"/>
    </row>
    <row r="17" spans="1:14" x14ac:dyDescent="0.25">
      <c r="A17" s="17">
        <v>43800</v>
      </c>
      <c r="B17" s="68">
        <v>55</v>
      </c>
      <c r="C17" s="69">
        <v>57.407407407407405</v>
      </c>
      <c r="D17" s="69">
        <v>50</v>
      </c>
      <c r="E17" s="69">
        <v>59.090909090909093</v>
      </c>
      <c r="F17" s="70"/>
      <c r="G17" s="79"/>
      <c r="H17" s="62"/>
      <c r="K17" s="72"/>
      <c r="L17" s="72"/>
    </row>
    <row r="18" spans="1:14" ht="15" customHeight="1" x14ac:dyDescent="0.25">
      <c r="A18" s="17">
        <v>43983</v>
      </c>
      <c r="B18" s="68">
        <v>29.452054794520549</v>
      </c>
      <c r="C18" s="69">
        <v>34.285714285714285</v>
      </c>
      <c r="D18" s="69">
        <v>24.999999999999996</v>
      </c>
      <c r="E18" s="69">
        <v>25</v>
      </c>
      <c r="F18" s="70"/>
      <c r="G18" s="79"/>
      <c r="H18" s="62"/>
      <c r="K18" s="72"/>
      <c r="L18" s="72"/>
    </row>
    <row r="19" spans="1:14" x14ac:dyDescent="0.25">
      <c r="A19" s="17">
        <v>44166</v>
      </c>
      <c r="B19" s="68">
        <v>40.410958904109592</v>
      </c>
      <c r="C19" s="69">
        <v>39.393939393939398</v>
      </c>
      <c r="D19" s="69">
        <v>37.037037037037031</v>
      </c>
      <c r="E19" s="69">
        <v>50</v>
      </c>
      <c r="F19" s="70"/>
      <c r="G19" s="79"/>
      <c r="H19" s="62"/>
      <c r="K19" s="72"/>
      <c r="L19" s="72"/>
    </row>
    <row r="20" spans="1:14" x14ac:dyDescent="0.25">
      <c r="A20" s="17">
        <v>44348</v>
      </c>
      <c r="B20" s="68">
        <v>42.156862745098039</v>
      </c>
      <c r="C20" s="69">
        <v>45.238095238095241</v>
      </c>
      <c r="D20" s="69">
        <v>35</v>
      </c>
      <c r="E20" s="69">
        <v>50</v>
      </c>
      <c r="F20" s="70"/>
      <c r="G20" s="79"/>
      <c r="H20" s="63"/>
      <c r="K20" s="72"/>
      <c r="L20" s="72"/>
    </row>
    <row r="21" spans="1:14" x14ac:dyDescent="0.25">
      <c r="A21" s="17">
        <v>44531</v>
      </c>
      <c r="B21" s="68">
        <v>49.137931034482762</v>
      </c>
      <c r="C21" s="69">
        <v>53.030303030303031</v>
      </c>
      <c r="D21" s="69">
        <v>44.117647058823536</v>
      </c>
      <c r="E21" s="69">
        <v>43.75</v>
      </c>
      <c r="F21" s="70">
        <v>45.418166571412208</v>
      </c>
      <c r="G21" s="79"/>
      <c r="K21" s="72"/>
      <c r="L21" s="72"/>
    </row>
    <row r="22" spans="1:14" x14ac:dyDescent="0.25">
      <c r="A22" s="17">
        <v>44713</v>
      </c>
      <c r="B22" s="68">
        <v>41.44736842105263</v>
      </c>
      <c r="C22" s="69">
        <v>51.515151515151516</v>
      </c>
      <c r="D22" s="69">
        <v>26.923076923076923</v>
      </c>
      <c r="E22" s="69">
        <v>44.117647058823529</v>
      </c>
      <c r="F22" s="70">
        <v>45.418166571412208</v>
      </c>
      <c r="G22" s="79"/>
      <c r="K22" s="72"/>
      <c r="L22" s="72"/>
    </row>
    <row r="23" spans="1:14" x14ac:dyDescent="0.25">
      <c r="A23" s="17">
        <v>44896</v>
      </c>
      <c r="B23" s="68">
        <v>43.75</v>
      </c>
      <c r="C23" s="69">
        <v>48.529411764705884</v>
      </c>
      <c r="D23" s="69">
        <v>34.482758620689651</v>
      </c>
      <c r="E23" s="69">
        <v>55.55555555555555</v>
      </c>
      <c r="F23" s="70">
        <v>45.418166571412208</v>
      </c>
      <c r="G23" s="79"/>
      <c r="I23" t="s">
        <v>52</v>
      </c>
      <c r="J23"/>
      <c r="K23" s="78"/>
      <c r="L23" s="78"/>
      <c r="M23"/>
      <c r="N23"/>
    </row>
    <row r="24" spans="1:14" x14ac:dyDescent="0.25">
      <c r="A24" s="17">
        <v>45078</v>
      </c>
      <c r="B24" s="68">
        <v>45.930232558139537</v>
      </c>
      <c r="C24" s="69">
        <v>45.348837209302332</v>
      </c>
      <c r="D24" s="69">
        <v>48.387096774193552</v>
      </c>
      <c r="E24" s="69">
        <v>41.666666666666671</v>
      </c>
      <c r="F24" s="70">
        <v>45.418166571412208</v>
      </c>
      <c r="G24" s="79"/>
      <c r="I24" s="102" t="s">
        <v>54</v>
      </c>
      <c r="J24" s="102"/>
      <c r="K24" s="102"/>
      <c r="L24" s="102"/>
      <c r="M24" s="102"/>
      <c r="N24" s="102"/>
    </row>
    <row r="25" spans="1:14" x14ac:dyDescent="0.25">
      <c r="A25" s="17">
        <v>45261</v>
      </c>
      <c r="B25" s="73">
        <v>44.767441860465112</v>
      </c>
      <c r="C25" s="74">
        <v>51.282051282051285</v>
      </c>
      <c r="D25" s="74">
        <v>35.714285714285715</v>
      </c>
      <c r="E25" s="74">
        <v>50</v>
      </c>
      <c r="F25" s="75">
        <v>45.418166571412208</v>
      </c>
      <c r="G25" s="79"/>
      <c r="I25" s="102"/>
      <c r="J25" s="102"/>
      <c r="K25" s="102"/>
      <c r="L25" s="102"/>
      <c r="M25" s="102"/>
      <c r="N25" s="102"/>
    </row>
    <row r="26" spans="1:14" x14ac:dyDescent="0.25">
      <c r="A26" s="17">
        <v>45444</v>
      </c>
      <c r="B26" s="74">
        <v>43.01075268817204</v>
      </c>
      <c r="C26" s="74">
        <v>52.272727272727266</v>
      </c>
      <c r="D26" s="74">
        <v>31.944444444444446</v>
      </c>
      <c r="E26" s="74">
        <v>42.307692307692307</v>
      </c>
      <c r="F26" s="75">
        <v>45.418166571412208</v>
      </c>
      <c r="G26" s="79"/>
      <c r="I26" s="102"/>
      <c r="J26" s="102"/>
      <c r="K26" s="102"/>
      <c r="L26" s="102"/>
      <c r="M26" s="102"/>
      <c r="N26" s="102"/>
    </row>
    <row r="27" spans="1:14" x14ac:dyDescent="0.25">
      <c r="A27" s="17">
        <v>45627</v>
      </c>
      <c r="B27" s="74">
        <v>44.642857142857139</v>
      </c>
      <c r="C27" s="74">
        <v>45.192307692307693</v>
      </c>
      <c r="D27" s="74">
        <v>40</v>
      </c>
      <c r="E27" s="74">
        <v>56.666666666666671</v>
      </c>
      <c r="F27" s="75">
        <v>45.418166571412208</v>
      </c>
      <c r="G27" s="79"/>
      <c r="I27" s="102"/>
      <c r="J27" s="102"/>
      <c r="K27" s="102"/>
      <c r="L27" s="102"/>
      <c r="M27" s="102"/>
      <c r="N27" s="102"/>
    </row>
    <row r="28" spans="1:14" x14ac:dyDescent="0.25">
      <c r="A28" s="17">
        <v>45809</v>
      </c>
      <c r="B28" s="74">
        <v>40.598290598290596</v>
      </c>
      <c r="C28" s="74">
        <v>47.916666666666664</v>
      </c>
      <c r="D28" s="74">
        <v>29.411764705882351</v>
      </c>
      <c r="E28" s="74">
        <v>52.777777777777771</v>
      </c>
      <c r="F28" s="75">
        <v>45.418166571412208</v>
      </c>
      <c r="G28" s="79"/>
      <c r="I28" s="102"/>
      <c r="J28" s="102"/>
      <c r="K28" s="102"/>
      <c r="L28" s="102"/>
      <c r="M28" s="102"/>
      <c r="N28" s="102"/>
    </row>
    <row r="29" spans="1:14" x14ac:dyDescent="0.25">
      <c r="A29" s="17">
        <v>45992</v>
      </c>
      <c r="B29" s="74">
        <v>45.934959349593498</v>
      </c>
      <c r="C29" s="74">
        <v>55.660377358490564</v>
      </c>
      <c r="D29" s="74">
        <v>32.407407407407405</v>
      </c>
      <c r="E29" s="74">
        <v>59.375</v>
      </c>
      <c r="F29" s="75">
        <v>45.418166571412208</v>
      </c>
      <c r="G29" s="79"/>
      <c r="I29" s="102"/>
      <c r="J29" s="102"/>
      <c r="K29" s="102"/>
      <c r="L29" s="102"/>
      <c r="M29" s="102"/>
      <c r="N29" s="102"/>
    </row>
    <row r="30" spans="1:14" ht="15.75" thickBot="1" x14ac:dyDescent="0.3">
      <c r="A30" s="50">
        <v>46174</v>
      </c>
      <c r="B30" s="76">
        <v>54.961832061068698</v>
      </c>
      <c r="C30" s="76">
        <v>56.481481481481481</v>
      </c>
      <c r="D30" s="76">
        <v>52.678571428571431</v>
      </c>
      <c r="E30" s="76">
        <v>57.142857142857139</v>
      </c>
      <c r="F30" s="77">
        <v>45.418166571412208</v>
      </c>
      <c r="G30" s="79"/>
      <c r="I30" s="102"/>
      <c r="J30" s="102"/>
      <c r="K30" s="102"/>
      <c r="L30" s="102"/>
      <c r="M30" s="102"/>
      <c r="N30" s="102"/>
    </row>
    <row r="31" spans="1:14" x14ac:dyDescent="0.25">
      <c r="A31" s="60"/>
      <c r="B31" s="60"/>
      <c r="C31" s="60"/>
      <c r="D31" s="60"/>
      <c r="E31" s="60"/>
      <c r="F31" s="60"/>
      <c r="G31" s="79">
        <v>1000</v>
      </c>
      <c r="I31" s="102"/>
      <c r="J31" s="102"/>
      <c r="K31" s="102"/>
      <c r="L31" s="102"/>
      <c r="M31" s="102"/>
      <c r="N31" s="102"/>
    </row>
    <row r="32" spans="1:14" x14ac:dyDescent="0.25">
      <c r="I32" s="102"/>
      <c r="J32" s="102"/>
      <c r="K32" s="102"/>
      <c r="L32" s="102"/>
      <c r="M32" s="102"/>
      <c r="N32" s="102"/>
    </row>
  </sheetData>
  <mergeCells count="1">
    <mergeCell ref="I24:N32"/>
  </mergeCells>
  <pageMargins left="0.7" right="0.7" top="0.75" bottom="0.75" header="0.3" footer="0.3"/>
  <pageSetup paperSize="9" scale="35" orientation="portrait" horizontalDpi="90" verticalDpi="90" r:id="rId1"/>
  <colBreaks count="1" manualBreakCount="1">
    <brk id="20" max="58"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I26"/>
  <sheetViews>
    <sheetView showGridLines="0" tabSelected="1" zoomScale="110" zoomScaleNormal="110" workbookViewId="0">
      <pane xSplit="1" ySplit="4" topLeftCell="B5" activePane="bottomRight" state="frozen"/>
      <selection activeCell="F40" sqref="F40"/>
      <selection pane="topRight" activeCell="F40" sqref="F40"/>
      <selection pane="bottomLeft" activeCell="F40" sqref="F40"/>
      <selection pane="bottomRight" activeCell="H21" sqref="H21"/>
    </sheetView>
  </sheetViews>
  <sheetFormatPr baseColWidth="10" defaultRowHeight="15" x14ac:dyDescent="0.25"/>
  <cols>
    <col min="2" max="2" width="18" bestFit="1" customWidth="1"/>
    <col min="3" max="3" width="28.42578125" bestFit="1" customWidth="1"/>
    <col min="4" max="4" width="8" bestFit="1" customWidth="1"/>
    <col min="5" max="5" width="10.5703125" bestFit="1" customWidth="1"/>
    <col min="6" max="6" width="14.7109375" bestFit="1" customWidth="1"/>
  </cols>
  <sheetData>
    <row r="1" spans="1:9" x14ac:dyDescent="0.25">
      <c r="A1" t="s">
        <v>61</v>
      </c>
    </row>
    <row r="2" spans="1:9" ht="15.75" thickBot="1" x14ac:dyDescent="0.3"/>
    <row r="3" spans="1:9" ht="15.75" thickBot="1" x14ac:dyDescent="0.3">
      <c r="A3" s="111" t="s">
        <v>8</v>
      </c>
      <c r="B3" s="103" t="s">
        <v>35</v>
      </c>
      <c r="C3" s="104"/>
      <c r="D3" s="104"/>
      <c r="E3" s="104"/>
      <c r="F3" s="105"/>
    </row>
    <row r="4" spans="1:9" ht="15.75" thickBot="1" x14ac:dyDescent="0.3">
      <c r="A4" s="112"/>
      <c r="B4" s="22" t="s">
        <v>55</v>
      </c>
      <c r="C4" s="23" t="s">
        <v>56</v>
      </c>
      <c r="D4" s="23" t="s">
        <v>57</v>
      </c>
      <c r="E4" s="23" t="s">
        <v>58</v>
      </c>
      <c r="F4" s="24" t="s">
        <v>59</v>
      </c>
    </row>
    <row r="5" spans="1:9" x14ac:dyDescent="0.25">
      <c r="A5" s="99" t="s">
        <v>64</v>
      </c>
      <c r="B5" s="20">
        <v>0</v>
      </c>
      <c r="C5" s="15">
        <v>0.1875</v>
      </c>
      <c r="D5" s="15">
        <v>0.60416666666666696</v>
      </c>
      <c r="E5" s="15">
        <v>0.20833333333333301</v>
      </c>
      <c r="F5" s="16">
        <v>0</v>
      </c>
      <c r="I5" s="21"/>
    </row>
    <row r="6" spans="1:9" x14ac:dyDescent="0.25">
      <c r="A6" s="114" t="s">
        <v>63</v>
      </c>
      <c r="B6" s="115">
        <v>1.88679245283019E-2</v>
      </c>
      <c r="C6" s="18">
        <v>0.30188679245283001</v>
      </c>
      <c r="D6" s="18">
        <v>0.37735849056603799</v>
      </c>
      <c r="E6" s="18">
        <v>0.30188679245283001</v>
      </c>
      <c r="F6" s="19">
        <v>0</v>
      </c>
      <c r="I6" s="21"/>
    </row>
    <row r="7" spans="1:9" ht="15.75" thickBot="1" x14ac:dyDescent="0.3">
      <c r="A7" s="100" t="s">
        <v>65</v>
      </c>
      <c r="B7" s="98">
        <v>0</v>
      </c>
      <c r="C7" s="51">
        <v>0.203703703703704</v>
      </c>
      <c r="D7" s="51">
        <v>0.38888888888888901</v>
      </c>
      <c r="E7" s="51">
        <v>0.37037037037037002</v>
      </c>
      <c r="F7" s="52">
        <v>3.7037037037037E-2</v>
      </c>
    </row>
    <row r="9" spans="1:9" x14ac:dyDescent="0.25">
      <c r="B9" s="113"/>
    </row>
    <row r="26" spans="3:3" x14ac:dyDescent="0.25">
      <c r="C26" t="s">
        <v>51</v>
      </c>
    </row>
  </sheetData>
  <mergeCells count="2">
    <mergeCell ref="A3:A4"/>
    <mergeCell ref="B3:F3"/>
  </mergeCells>
  <pageMargins left="0.7" right="0.7" top="0.75" bottom="0.75" header="0.3" footer="0.3"/>
  <pageSetup paperSize="9" orientation="portrait" horizontalDpi="90" verticalDpi="9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vt:i4>
      </vt:variant>
    </vt:vector>
  </HeadingPairs>
  <TitlesOfParts>
    <vt:vector size="8" baseType="lpstr">
      <vt:lpstr>Riesgos de Mayor Impacto</vt:lpstr>
      <vt:lpstr>Riesgos de Mayor Vulnerabilidad</vt:lpstr>
      <vt:lpstr>Riesgos de Mayor Probabilidad</vt:lpstr>
      <vt:lpstr>Probabilidad Evento Alto Impact</vt:lpstr>
      <vt:lpstr>Confianza</vt:lpstr>
      <vt:lpstr>Índice de confianza</vt:lpstr>
      <vt:lpstr>Condiciones de fondeo</vt:lpstr>
      <vt:lpstr>'Índice de confianza'!Área_de_impresión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Mariño Montaña Juan Sebastián</dc:creator>
  <cp:lastModifiedBy>Roa Ramirez Juan David</cp:lastModifiedBy>
  <cp:lastPrinted>2018-07-26T18:44:59Z</cp:lastPrinted>
  <dcterms:created xsi:type="dcterms:W3CDTF">2018-07-26T18:40:43Z</dcterms:created>
  <dcterms:modified xsi:type="dcterms:W3CDTF">2026-08-13T20:45:12Z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faaadc-1a6d-4614-bb5b-a314f37e002a_Enabled">
    <vt:lpwstr>true</vt:lpwstr>
  </property>
  <property fmtid="{D5CDD505-2E9C-101B-9397-08002B2CF9AE}" pid="3" name="MSIP_Label_d7faaadc-1a6d-4614-bb5b-a314f37e002a_SetDate">
    <vt:lpwstr>2023-01-31T00:17:18Z</vt:lpwstr>
  </property>
  <property fmtid="{D5CDD505-2E9C-101B-9397-08002B2CF9AE}" pid="4" name="MSIP_Label_d7faaadc-1a6d-4614-bb5b-a314f37e002a_Method">
    <vt:lpwstr>Standard</vt:lpwstr>
  </property>
  <property fmtid="{D5CDD505-2E9C-101B-9397-08002B2CF9AE}" pid="5" name="MSIP_Label_d7faaadc-1a6d-4614-bb5b-a314f37e002a_Name">
    <vt:lpwstr>Documento en construcción</vt:lpwstr>
  </property>
  <property fmtid="{D5CDD505-2E9C-101B-9397-08002B2CF9AE}" pid="6" name="MSIP_Label_d7faaadc-1a6d-4614-bb5b-a314f37e002a_SiteId">
    <vt:lpwstr>2ff255e1-ae00-44bc-9787-fa8f8061bf68</vt:lpwstr>
  </property>
  <property fmtid="{D5CDD505-2E9C-101B-9397-08002B2CF9AE}" pid="7" name="MSIP_Label_d7faaadc-1a6d-4614-bb5b-a314f37e002a_ActionId">
    <vt:lpwstr>1c584936-e831-4ee9-9093-fdecb177a4a7</vt:lpwstr>
  </property>
  <property fmtid="{D5CDD505-2E9C-101B-9397-08002B2CF9AE}" pid="8" name="MSIP_Label_d7faaadc-1a6d-4614-bb5b-a314f37e002a_ContentBits">
    <vt:lpwstr>0</vt:lpwstr>
  </property>
  <property fmtid="{D5CDD505-2E9C-101B-9397-08002B2CF9AE}" pid="9" name="SV_QUERY_LIST_4F35BF76-6C0D-4D9B-82B2-816C12CF3733">
    <vt:lpwstr>empty_477D106A-C0D6-4607-AEBD-E2C9D60EA279</vt:lpwstr>
  </property>
  <property fmtid="{D5CDD505-2E9C-101B-9397-08002B2CF9AE}" pid="10" name="SV_HIDDEN_GRID_QUERY_LIST_4F35BF76-6C0D-4D9B-82B2-816C12CF3733">
    <vt:lpwstr>empty_477D106A-C0D6-4607-AEBD-E2C9D60EA279</vt:lpwstr>
  </property>
</Properties>
</file>